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V:\02 財政係\51 調査・通知 等\01 県調査\令和05年度\58　令和４年度財政状況資料集の作成及び提出について\21　様式差替後回答\"/>
    </mc:Choice>
  </mc:AlternateContent>
  <xr:revisionPtr revIDLastSave="0" documentId="13_ncr:1_{9FE212FB-AF36-4315-908A-C3985381D55E}" xr6:coauthVersionLast="36" xr6:coauthVersionMax="36" xr10:uidLastSave="{00000000-0000-0000-0000-000000000000}"/>
  <bookViews>
    <workbookView xWindow="0" yWindow="0" windowWidth="19200" windowHeight="835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CO34" i="10"/>
  <c r="CO35" i="10" s="1"/>
  <c r="CO36" i="10" s="1"/>
  <c r="CO37" i="10" s="1"/>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<sst xmlns="http://schemas.openxmlformats.org/spreadsheetml/2006/main" count="1097" uniqueCount="613">
  <si>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</si>
  <si>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</si>
  <si>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</si>
  <si>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</si>
  <si>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</si>
  <si>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</si>
  <si>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</si>
  <si>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</si>
  <si>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</si>
  <si>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</si>
  <si>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</si>
  <si>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</si>
  <si>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</si>
  <si>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</si>
  <si>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</si>
  <si>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</si>
  <si>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</si>
  <si>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</si>
  <si>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</si>
  <si>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</si>
  <si>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</si>
  <si>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</si>
  <si>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</si>
  <si>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</si>
  <si>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</si>
  <si>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</si>
  <si>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</si>
  <si>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</si>
  <si>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</si>
  <si>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</si>
  <si>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</si>
  <si>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</si>
  <si>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</si>
  <si>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</si>
  <si>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</si>
  <si>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</si>
  <si>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</si>
  <si>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</si>
  <si>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</si>
  <si>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</si>
  <si>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</si>
  <si>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</si>
  <si>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</si>
  <si>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</si>
  <si>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</si>
  <si>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</si>
  <si>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</si>
  <si>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</si>
  <si>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</si>
  <si>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</si>
  <si>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</si>
  <si>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</si>
  <si>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</si>
  <si>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</si>
  <si>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</si>
  <si>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</si>
  <si>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</si>
  <si>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</si>
  <si>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</si>
  <si>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</si>
  <si>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</si>
  <si>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</si>
  <si>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</si>
  <si>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</si>
  <si>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</si>
  <si>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</si>
  <si>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</si>
  <si>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</si>
  <si>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</si>
  <si>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</si>
  <si>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</si>
  <si>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</si>
  <si>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</si>
  <si>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</si>
  <si>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</si>
  <si>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</si>
  <si>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</si>
  <si>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</si>
  <si>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</si>
  <si>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</si>
  <si>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</si>
  <si>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</si>
  <si>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</si>
  <si>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</si>
  <si>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</si>
  <si>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</si>
  <si>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</si>
  <si>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</si>
  <si>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</si>
  <si>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</si>
  <si>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</si>
  <si>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</si>
  <si>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</si>
  <si>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</si>
  <si>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</si>
  <si>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</si>
  <si>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</si>
  <si>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</si>
  <si>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</si>
  <si>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</si>
  <si>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</si>
  <si>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</si>
  <si>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</si>
  <si>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</si>
  <si>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</si>
  <si>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</si>
  <si>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</si>
  <si>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</si>
  <si>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</si>
  <si>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</si>
  <si>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</si>
  <si>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</si>
  <si>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</si>
  <si>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</si>
  <si>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</si>
  <si>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</si>
  <si>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</si>
  <si>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</si>
  <si>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</si>
  <si>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</si>
  <si>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</si>
  <si>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</si>
  <si>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</si>
  <si>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</si>
  <si>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</si>
  <si>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</si>
  <si>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</si>
  <si>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</si>
  <si>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</si>
  <si>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</si>
  <si>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</si>
  <si>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</si>
  <si>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</si>
  <si>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</si>
  <si>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</si>
  <si>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</si>
  <si>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</si>
  <si>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</si>
  <si>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</si>
  <si>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</si>
  <si>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</si>
  <si>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</si>
  <si>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</si>
  <si>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</si>
  <si>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</si>
  <si>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</si>
  <si>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</si>
  <si>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</si>
  <si>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</si>
  <si>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</si>
  <si>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</si>
  <si>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</si>
  <si>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</si>
  <si>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</si>
  <si>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</si>
  <si>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</si>
  <si>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</si>
  <si>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</si>
  <si>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</si>
  <si>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</si>
  <si>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</si>
  <si>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</si>
  <si>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</si>
  <si>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</si>
  <si>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</si>
  <si>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</si>
  <si>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</si>
  <si>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</si>
  <si>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</si>
  <si>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</si>
  <si>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</si>
  <si>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</si>
  <si>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</si>
  <si>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</si>
  <si>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</si>
  <si>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</si>
  <si>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</si>
  <si>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</si>
  <si>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</si>
  <si>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</si>
  <si>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</si>
  <si>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</si>
  <si>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</si>
  <si>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</si>
  <si>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</si>
  <si>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</si>
  <si>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</si>
  <si>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</si>
  <si>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</si>
  <si>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</si>
  <si>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</si>
  <si>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</si>
  <si>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</si>
  <si>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</si>
  <si>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</si>
  <si>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</si>
  <si>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</si>
  <si>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</si>
  <si>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</si>
  <si>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</si>
  <si>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</si>
  <si>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</si>
  <si>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</si>
  <si>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</si>
  <si>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</si>
  <si>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</si>
  <si>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</si>
  <si>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</si>
  <si>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</si>
  <si>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</si>
  <si>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</si>
  <si>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</si>
  <si>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</si>
  <si>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</si>
  <si>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</si>
  <si>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</si>
  <si>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</si>
  <si>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</si>
  <si>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</si>
  <si>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</si>
  <si>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</si>
  <si>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</si>
  <si>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</si>
  <si>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</si>
  <si>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</si>
  <si>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香川県善通寺市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</si>
  <si>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</si>
  <si>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</si>
  <si>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</si>
  <si>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</si>
  <si>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</si>
  <si>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</si>
  <si>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</si>
  <si>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</si>
  <si>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</si>
  <si>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</si>
  <si>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</si>
  <si>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</si>
  <si>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</si>
  <si>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</si>
  <si>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</si>
  <si>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</si>
  <si>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</si>
  <si>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</si>
  <si>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</si>
  <si>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</si>
  <si>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</si>
  <si>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</si>
  <si>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</si>
  <si>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</si>
  <si>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</si>
  <si>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</si>
  <si>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</si>
  <si>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</si>
  <si>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</si>
  <si>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</si>
  <si>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</si>
  <si>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</si>
  <si>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</si>
  <si>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</si>
  <si>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</si>
  <si>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</si>
  <si>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</si>
  <si>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</si>
  <si>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</si>
  <si>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</si>
  <si>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</si>
  <si>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</si>
  <si>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</si>
  <si>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</si>
  <si>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</si>
  <si>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</si>
  <si>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</si>
  <si>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</si>
  <si>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</si>
  <si>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</si>
  <si>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</si>
  <si>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</si>
  <si>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</si>
  <si>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</si>
  <si>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</si>
  <si>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</si>
  <si>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</si>
  <si>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</si>
  <si>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</si>
  <si>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</si>
  <si>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</si>
  <si>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</si>
  <si>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</si>
  <si>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</si>
  <si>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</si>
  <si>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</si>
  <si>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</si>
  <si>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</si>
  <si>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</si>
  <si>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</si>
  <si>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</si>
  <si>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</si>
  <si>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</si>
  <si>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</si>
  <si>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</si>
  <si>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</si>
  <si>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</si>
  <si>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</si>
  <si>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</si>
  <si>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</si>
  <si>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</si>
  <si>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</si>
  <si>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</si>
  <si>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</si>
  <si>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</si>
  <si>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</si>
  <si>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</si>
  <si>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</si>
  <si>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</si>
  <si>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</si>
  <si>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</si>
  <si>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</si>
  <si>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</si>
  <si>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</si>
  <si>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</si>
  <si>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</si>
  <si>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</si>
  <si>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</si>
  <si>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</si>
  <si>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</si>
  <si>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</si>
  <si>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</si>
  <si>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</si>
  <si>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</si>
  <si>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</si>
  <si>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</si>
  <si>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</si>
  <si>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</si>
  <si>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</si>
  <si>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</si>
  <si>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</si>
  <si>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</si>
  <si>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</si>
  <si>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</si>
  <si>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</si>
  <si>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</si>
  <si>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</si>
  <si>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</si>
  <si>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</si>
  <si>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</si>
  <si>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</si>
  <si>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</si>
  <si>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</si>
  <si>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</si>
  <si>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</si>
  <si>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</si>
  <si>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</si>
  <si>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</si>
  <si>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</si>
  <si>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</si>
  <si>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</si>
  <si>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</si>
  <si>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</si>
  <si>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</si>
  <si>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</si>
  <si>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</si>
  <si>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</si>
  <si>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</si>
  <si>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</si>
  <si>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</si>
  <si>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</si>
  <si>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</si>
  <si>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</si>
  <si>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</si>
  <si>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</si>
  <si>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</si>
  <si>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</si>
  <si>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</si>
  <si>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</si>
  <si>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</si>
  <si>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</si>
  <si>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</si>
  <si>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香川県善通寺市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</si>
  <si>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</si>
  <si>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</si>
  <si>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</si>
  <si>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</si>
  <si>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</si>
  <si>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</si>
  <si>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</si>
  <si>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</si>
  <si>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</si>
  <si>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</si>
  <si>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</si>
  <si>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</si>
  <si>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</si>
  <si>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</si>
  <si>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</si>
  <si>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</si>
  <si>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</si>
  <si>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</si>
  <si>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</si>
  <si>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</si>
  <si>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</si>
  <si>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</si>
  <si>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</si>
  <si>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</si>
  <si>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</si>
  <si>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</si>
  <si>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</si>
  <si>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</si>
  <si>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</si>
  <si>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</si>
  <si>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</si>
  <si>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</si>
  <si>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</si>
  <si>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</si>
  <si>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</si>
  <si>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</si>
  <si>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</si>
  <si>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</si>
  <si>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善通寺市下水道事業会計</t>
    <phoneticPr fontId="5"/>
  </si>
  <si>
    <t>法適用企業</t>
    <phoneticPr fontId="5"/>
  </si>
  <si>
    <t>善通寺市特別会計農業集落排水</t>
    <phoneticPr fontId="5"/>
  </si>
  <si>
    <t>法非適用企業</t>
    <phoneticPr fontId="5"/>
  </si>
  <si>
    <t>善通寺市特別会計太陽光発電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</si>
  <si>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</si>
  <si>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</si>
  <si>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</si>
  <si>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</si>
  <si>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</si>
  <si>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</si>
  <si>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</si>
  <si>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</si>
  <si>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</si>
  <si>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</si>
  <si>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</si>
  <si>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</si>
  <si>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</si>
  <si>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</si>
  <si>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</si>
  <si>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</si>
  <si>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</si>
  <si>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</si>
  <si>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</si>
  <si>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</si>
  <si>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</si>
  <si>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</si>
  <si>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</si>
  <si>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</si>
  <si>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</si>
  <si>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</si>
  <si>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</si>
  <si>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</si>
  <si>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</si>
  <si>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</si>
  <si>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</si>
  <si>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</si>
  <si>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</si>
  <si>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</si>
  <si>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</si>
  <si>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</si>
  <si>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</si>
  <si>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</si>
  <si>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</si>
  <si>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</si>
  <si>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</si>
  <si>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</si>
  <si>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</si>
  <si>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</si>
  <si>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</si>
  <si>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</si>
  <si>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</si>
  <si>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</si>
  <si>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</si>
  <si>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</si>
  <si>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</si>
  <si>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</si>
  <si>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</si>
  <si>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</si>
  <si>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</si>
  <si>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</si>
  <si>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</si>
  <si>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</si>
  <si>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善通寺市下水道事業会計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</si>
  <si>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</si>
  <si>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</si>
  <si>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善通寺市特別会計農業集落排水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</si>
  <si>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</si>
  <si>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善通寺市特別会計介護保険</t>
    <phoneticPr fontId="5"/>
  </si>
  <si>
    <t>(Ｆ)</t>
    <phoneticPr fontId="5"/>
  </si>
  <si>
    <t>善通寺市特別会計介護予防サービス</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</si>
  <si>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</si>
  <si>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</si>
  <si>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</si>
  <si>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</si>
  <si>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</si>
  <si>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</si>
  <si>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</si>
  <si>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</si>
  <si>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</si>
  <si>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</si>
  <si>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</si>
  <si>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</si>
  <si>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</si>
  <si>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</si>
  <si>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</si>
  <si>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</si>
  <si>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</si>
  <si>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</si>
  <si>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</si>
  <si>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</si>
  <si>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</si>
  <si>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</si>
  <si>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</si>
  <si>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</si>
  <si>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</si>
  <si>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</si>
  <si>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</si>
  <si>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</si>
  <si>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</si>
  <si>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</si>
  <si>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</si>
  <si>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</si>
  <si>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</si>
  <si>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</si>
  <si>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</si>
  <si>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</si>
  <si>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</si>
  <si>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</si>
  <si>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</si>
  <si>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</si>
  <si>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</si>
  <si>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</si>
  <si>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</si>
  <si>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</si>
  <si>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</si>
  <si>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</si>
  <si>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</si>
  <si>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</si>
  <si>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</si>
  <si>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</si>
  <si>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</si>
  <si>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</si>
  <si>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</si>
  <si>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</si>
  <si>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</si>
  <si>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</si>
  <si>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</si>
  <si>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</si>
  <si>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</si>
  <si>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</si>
  <si>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</si>
  <si>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</si>
  <si>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</si>
  <si>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</si>
  <si>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</si>
  <si>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</si>
  <si>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</si>
  <si>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</si>
  <si>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</si>
  <si>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</si>
  <si>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</si>
  <si>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</si>
  <si>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</si>
  <si>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</si>
  <si>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</si>
  <si>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</si>
  <si>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</si>
  <si>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</si>
  <si>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</si>
  <si>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</si>
  <si>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</si>
  <si>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</si>
  <si>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</si>
  <si>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2.28</t>
  </si>
  <si>
    <t>▲ 4.14</t>
  </si>
  <si>
    <t>一般会計</t>
  </si>
  <si>
    <t>善通寺市下水道事業会計</t>
  </si>
  <si>
    <t>善通寺市特別会計国民健康保険</t>
  </si>
  <si>
    <t>善通寺市特別会計介護保険</t>
  </si>
  <si>
    <t>善通寺市特別会計太陽光発電</t>
  </si>
  <si>
    <t>善通寺市特別会計後期高齢者医療</t>
  </si>
  <si>
    <t>善通寺市特別会計農業集落排水</t>
  </si>
  <si>
    <t>善通寺市特別会計介護予防サービス</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</si>
  <si>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</si>
  <si>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</si>
  <si>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</si>
  <si>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</si>
  <si>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</si>
  <si>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</si>
  <si>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</si>
  <si>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</si>
  <si>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</si>
  <si>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中讃広域行政事務組合（一般会計）</t>
    <rPh sb="0" eb="10">
      <t>チュウサンコウイキギョウセイジムクミアイ</t>
    </rPh>
    <rPh sb="11" eb="13">
      <t>イッパン</t>
    </rPh>
    <rPh sb="13" eb="15">
      <t>カイケイ</t>
    </rPh>
    <phoneticPr fontId="2"/>
  </si>
  <si>
    <t>中讃広域行政事務組合（仲善クリーンセンター）</t>
    <rPh sb="0" eb="10">
      <t>チュウサンコウイキギョウセイジムクミアイ</t>
    </rPh>
    <rPh sb="11" eb="12">
      <t>チュウ</t>
    </rPh>
    <rPh sb="12" eb="13">
      <t>ゼン</t>
    </rPh>
    <phoneticPr fontId="2"/>
  </si>
  <si>
    <t>中讃広域行政事務組合（クリントピア丸亀）</t>
    <rPh sb="0" eb="10">
      <t>チュウサンコウイキギョウセイジムクミアイ</t>
    </rPh>
    <rPh sb="17" eb="19">
      <t>マルガメ</t>
    </rPh>
    <phoneticPr fontId="2"/>
  </si>
  <si>
    <t>中讃広域行政事務組合（瀬戸グリーンセンター）</t>
    <rPh sb="0" eb="10">
      <t>チュウサンコウイキギョウセイジムクミアイ</t>
    </rPh>
    <rPh sb="11" eb="13">
      <t>セト</t>
    </rPh>
    <phoneticPr fontId="2"/>
  </si>
  <si>
    <t>まんのう町外三ヶ市町山林組合</t>
    <rPh sb="4" eb="5">
      <t>チョウ</t>
    </rPh>
    <rPh sb="5" eb="6">
      <t>ソト</t>
    </rPh>
    <rPh sb="6" eb="7">
      <t>サン</t>
    </rPh>
    <rPh sb="8" eb="10">
      <t>シチョウ</t>
    </rPh>
    <rPh sb="10" eb="12">
      <t>サンリン</t>
    </rPh>
    <rPh sb="12" eb="14">
      <t>クミアイ</t>
    </rPh>
    <phoneticPr fontId="2"/>
  </si>
  <si>
    <t>まんのう町外三ヶ市町（七箇地区）山林組合</t>
    <rPh sb="4" eb="5">
      <t>チョウ</t>
    </rPh>
    <rPh sb="5" eb="6">
      <t>ソト</t>
    </rPh>
    <rPh sb="6" eb="7">
      <t>サン</t>
    </rPh>
    <rPh sb="8" eb="10">
      <t>シチョウ</t>
    </rPh>
    <rPh sb="11" eb="12">
      <t>シチ</t>
    </rPh>
    <rPh sb="12" eb="13">
      <t>カ</t>
    </rPh>
    <rPh sb="13" eb="15">
      <t>チク</t>
    </rPh>
    <rPh sb="16" eb="18">
      <t>サンリン</t>
    </rPh>
    <rPh sb="18" eb="20">
      <t>クミアイ</t>
    </rPh>
    <phoneticPr fontId="2"/>
  </si>
  <si>
    <t>まんのう町外二ヶ市町（十郷地区）山林組合</t>
    <rPh sb="4" eb="5">
      <t>チョウ</t>
    </rPh>
    <rPh sb="5" eb="6">
      <t>ソト</t>
    </rPh>
    <rPh sb="6" eb="7">
      <t>ニ</t>
    </rPh>
    <rPh sb="8" eb="10">
      <t>シチョウ</t>
    </rPh>
    <rPh sb="11" eb="12">
      <t>ジュッ</t>
    </rPh>
    <rPh sb="12" eb="13">
      <t>ゴウ</t>
    </rPh>
    <rPh sb="13" eb="15">
      <t>チク</t>
    </rPh>
    <rPh sb="16" eb="18">
      <t>サンリン</t>
    </rPh>
    <rPh sb="18" eb="20">
      <t>クミアイ</t>
    </rPh>
    <phoneticPr fontId="2"/>
  </si>
  <si>
    <t>香川県市町総合事務組合</t>
    <rPh sb="0" eb="2">
      <t>カガワ</t>
    </rPh>
    <rPh sb="2" eb="3">
      <t>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</si>
  <si>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</si>
  <si>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</si>
  <si>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10">
      <t>キギョウダン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</si>
  <si>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10">
      <t>キギョウダン</t>
    </rPh>
    <rPh sb="11" eb="14">
      <t>コウギョウヨウ</t>
    </rPh>
    <rPh sb="14" eb="16">
      <t>スイドウ</t>
    </rPh>
    <rPh sb="16" eb="18">
      <t>ジギョウ</t>
    </rPh>
    <rPh sb="18" eb="20">
      <t>カイケイ</t>
    </rPh>
    <phoneticPr fontId="2"/>
  </si>
  <si>
    <t>法適用企業</t>
    <rPh sb="0" eb="5">
      <t>ホウテキヨウキギョウ</t>
    </rPh>
    <phoneticPr fontId="2"/>
  </si>
  <si>
    <t>善通寺市土地開発公社</t>
    <rPh sb="0" eb="10">
      <t>ゼンツウジシトチカイハツコウシャ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</si>
  <si>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</si>
  <si>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</si>
  <si>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</si>
  <si>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〇</t>
    <phoneticPr fontId="2"/>
  </si>
  <si>
    <t>ふるさと基金</t>
    <rPh sb="4" eb="6">
      <t>キキン</t>
    </rPh>
    <phoneticPr fontId="5"/>
  </si>
  <si>
    <t>公共施設整備基金</t>
    <rPh sb="0" eb="8">
      <t>コウキョウシセツセイビキキン</t>
    </rPh>
    <phoneticPr fontId="5"/>
  </si>
  <si>
    <t>ずっと元気なふるさと善通寺応援基金</t>
    <phoneticPr fontId="5"/>
  </si>
  <si>
    <t>地域福祉基金</t>
    <phoneticPr fontId="2"/>
  </si>
  <si>
    <t>職員退職手当基金</t>
    <rPh sb="0" eb="6">
      <t>ショクインタイショクテアテ</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</si>
</sst>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FCD0-4D6D-BF9B-FA32F46E3D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25419</c:v>
                </c:pt>
                <c:pt idx="1">
                  <c:v>76130</c:v>
                </c:pt>
                <c:pt idx="2">
                  <c:v>55191</c:v>
                </c:pt>
                <c:pt idx="3">
                  <c:v>93726</c:v>
                </c:pt>
                <c:pt idx="4">
                  <c:v>102052</c:v>
                </c:pt>
              </c:numCache>
            </c:numRef>
          </c:val>
          <c:smooth val="0"/>
          <c:extLst>
            <c:ext xmlns:c16="http://schemas.microsoft.com/office/drawing/2014/chart" uri="{C3380CC4-5D6E-409C-BE32-E72D297353CC}">
              <c16:uniqueId val="{00000001-FCD0-4D6D-BF9B-FA32F46E3D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c:v>
                </c:pt>
                <c:pt idx="1">
                  <c:v>9.92</c:v>
                </c:pt>
                <c:pt idx="2">
                  <c:v>8.7100000000000009</c:v>
                </c:pt>
                <c:pt idx="3">
                  <c:v>11.58</c:v>
                </c:pt>
                <c:pt idx="4">
                  <c:v>10.38</c:v>
                </c:pt>
              </c:numCache>
            </c:numRef>
          </c:val>
          <c:extLst>
            <c:ext xmlns:c16="http://schemas.microsoft.com/office/drawing/2014/chart" uri="{C3380CC4-5D6E-409C-BE32-E72D297353CC}">
              <c16:uniqueId val="{00000000-CE52-4F1D-8421-138831FF26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19.25</c:v>
                </c:pt>
                <c:pt idx="1">
                  <c:v>19.77</c:v>
                </c:pt>
                <c:pt idx="2">
                  <c:v>20.6</c:v>
                </c:pt>
                <c:pt idx="3">
                  <c:v>18.14</c:v>
                </c:pt>
                <c:pt idx="4">
                  <c:v>16.39</c:v>
                </c:pt>
              </c:numCache>
            </c:numRef>
          </c:val>
          <c:extLst>
            <c:ext xmlns:c16="http://schemas.microsoft.com/office/drawing/2014/chart" uri="{C3380CC4-5D6E-409C-BE32-E72D297353CC}">
              <c16:uniqueId val="{00000001-CE52-4F1D-8421-138831FF26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-2.2799999999999998</c:v>
                </c:pt>
                <c:pt idx="1">
                  <c:v>2.76</c:v>
                </c:pt>
                <c:pt idx="2">
                  <c:v>0.67</c:v>
                </c:pt>
                <c:pt idx="3">
                  <c:v>1.74</c:v>
                </c:pt>
                <c:pt idx="4">
                  <c:v>-4.1399999999999997</c:v>
                </c:pt>
              </c:numCache>
            </c:numRef>
          </c:val>
          <c:smooth val="0"/>
          <c:extLst>
            <c:ext xmlns:c16="http://schemas.microsoft.com/office/drawing/2014/chart" uri="{C3380CC4-5D6E-409C-BE32-E72D297353CC}">
              <c16:uniqueId val="{00000002-CE52-4F1D-8421-138831FF26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0.3</c:v>
                </c:pt>
                <c:pt idx="4">
                  <c:v>0</c:v>
                </c:pt>
                <c:pt idx="5">
                  <c:v>0</c:v>
                </c:pt>
                <c:pt idx="6">
                  <c:v>0</c:v>
                </c:pt>
                <c:pt idx="7">
                  <c:v>0</c:v>
                </c:pt>
                <c:pt idx="8">
                  <c:v>0</c:v>
                </c:pt>
                <c:pt idx="9">
                  <c:v>0</c:v>
                </c:pt>
              </c:numCache>
            </c:numRef>
          </c:val>
          <c:extLst>
            <c:ext xmlns:c16="http://schemas.microsoft.com/office/drawing/2014/chart" uri="{C3380CC4-5D6E-409C-BE32-E72D297353CC}">
              <c16:uniqueId val="{00000000-4FF7-4ACC-A8B5-D692986214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F7-4ACC-A8B5-D692986214C0}"/>
            </c:ext>
          </c:extLst>
        </c:ser>
        <c:ser>
          <c:idx val="2"/>
          <c:order val="2"/>
          <c:tx>
            <c:strRef>
              <c:f>データシート!$A$29</c:f>
              <c:strCache>
                <c:ptCount val="1"/>
                <c:pt idx="0">
                  <c:v>善通寺市特別会計介護予防サービス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FF7-4ACC-A8B5-D692986214C0}"/>
            </c:ext>
          </c:extLst>
        </c:ser>
        <c:ser>
          <c:idx val="3"/>
          <c:order val="3"/>
          <c:tx>
            <c:strRef>
              <c:f>データシート!$A$30</c:f>
              <c:strCache>
                <c:ptCount val="1"/>
                <c:pt idx="0">
                  <c:v>善通寺市特別会計農業集落排水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FF7-4ACC-A8B5-D692986214C0}"/>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c:v>
                </c:pt>
                <c:pt idx="8">
                  <c:v>#N/A</c:v>
                </c:pt>
                <c:pt idx="9">
                  <c:v>0.01</c:v>
                </c:pt>
              </c:numCache>
            </c:numRef>
          </c:val>
          <c:extLst>
            <c:ext xmlns:c16="http://schemas.microsoft.com/office/drawing/2014/chart" uri="{C3380CC4-5D6E-409C-BE32-E72D297353CC}">
              <c16:uniqueId val="{00000004-4FF7-4ACC-A8B5-D692986214C0}"/>
            </c:ext>
          </c:extLst>
        </c:ser>
        <c:ser>
          <c:idx val="5"/>
          <c:order val="5"/>
          <c:tx>
            <c:strRef>
              <c:f>データシート!$A$32</c:f>
              <c:strCache>
                <c:ptCount val="1"/>
                <c:pt idx="0">
                  <c:v>善通寺市特別会計太陽光発電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0.06</c:v>
                </c:pt>
                <c:pt idx="6">
                  <c:v>#N/A</c:v>
                </c:pt>
                <c:pt idx="7">
                  <c:v>0</c:v>
                </c:pt>
                <c:pt idx="8">
                  <c:v>#N/A</c:v>
                </c:pt>
                <c:pt idx="9">
                  <c:v>0.01</c:v>
                </c:pt>
              </c:numCache>
            </c:numRef>
          </c:val>
          <c:extLst>
            <c:ext xmlns:c16="http://schemas.microsoft.com/office/drawing/2014/chart" uri="{C3380CC4-5D6E-409C-BE32-E72D297353CC}">
              <c16:uniqueId val="{00000005-4FF7-4ACC-A8B5-D692986214C0}"/>
            </c:ext>
          </c:extLst>
        </c:ser>
        <c:ser>
          <c:idx val="6"/>
          <c:order val="6"/>
          <c:tx>
            <c:strRef>
              <c:f>データシート!$A$33</c:f>
              <c:strCache>
                <c:ptCount val="1"/>
                <c:pt idx="0">
                  <c:v>善通寺市特別会計介護保険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0.76</c:v>
                </c:pt>
                <c:pt idx="4">
                  <c:v>#N/A</c:v>
                </c:pt>
                <c:pt idx="5">
                  <c:v>1.28</c:v>
                </c:pt>
                <c:pt idx="6">
                  <c:v>#N/A</c:v>
                </c:pt>
                <c:pt idx="7">
                  <c:v>1.26</c:v>
                </c:pt>
                <c:pt idx="8">
                  <c:v>#N/A</c:v>
                </c:pt>
                <c:pt idx="9">
                  <c:v>0.64</c:v>
                </c:pt>
              </c:numCache>
            </c:numRef>
          </c:val>
          <c:extLst>
            <c:ext xmlns:c16="http://schemas.microsoft.com/office/drawing/2014/chart" uri="{C3380CC4-5D6E-409C-BE32-E72D297353CC}">
              <c16:uniqueId val="{00000006-4FF7-4ACC-A8B5-D692986214C0}"/>
            </c:ext>
          </c:extLst>
        </c:ser>
        <c:ser>
          <c:idx val="7"/>
          <c:order val="7"/>
          <c:tx>
            <c:strRef>
              <c:f>データシート!$A$34</c:f>
              <c:strCache>
                <c:ptCount val="1"/>
                <c:pt idx="0">
                  <c:v>善通寺市特別会計国民健康保険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0.51</c:v>
                </c:pt>
                <c:pt idx="2">
                  <c:v>#N/A</c:v>
                </c:pt>
                <c:pt idx="3">
                  <c:v>0.69</c:v>
                </c:pt>
                <c:pt idx="4">
                  <c:v>#N/A</c:v>
                </c:pt>
                <c:pt idx="5">
                  <c:v>1.2</c:v>
                </c:pt>
                <c:pt idx="6">
                  <c:v>#N/A</c:v>
                </c:pt>
                <c:pt idx="7">
                  <c:v>0.84</c:v>
                </c:pt>
                <c:pt idx="8">
                  <c:v>#N/A</c:v>
                </c:pt>
                <c:pt idx="9">
                  <c:v>0.91</c:v>
                </c:pt>
              </c:numCache>
            </c:numRef>
          </c:val>
          <c:extLst>
            <c:ext xmlns:c16="http://schemas.microsoft.com/office/drawing/2014/chart" uri="{C3380CC4-5D6E-409C-BE32-E72D297353CC}">
              <c16:uniqueId val="{00000007-4FF7-4ACC-A8B5-D692986214C0}"/>
            </c:ext>
          </c:extLst>
        </c:ser>
        <c:ser>
          <c:idx val="8"/>
          <c:order val="8"/>
          <c:tx>
            <c:strRef>
              <c:f>データシート!$A$35</c:f>
              <c:strCache>
                <c:ptCount val="1"/>
                <c:pt idx="0">
                  <c:v>善通寺市下水道事業会計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1.47</c:v>
                </c:pt>
                <c:pt idx="6">
                  <c:v>#N/A</c:v>
                </c:pt>
                <c:pt idx="7">
                  <c:v>2.16</c:v>
                </c:pt>
                <c:pt idx="8">
                  <c:v>#N/A</c:v>
                </c:pt>
                <c:pt idx="9">
                  <c:v>2.4700000000000002</c:v>
                </c:pt>
              </c:numCache>
            </c:numRef>
          </c:val>
          <c:extLst>
            <c:ext xmlns:c16="http://schemas.microsoft.com/office/drawing/2014/chart" uri="{C3380CC4-5D6E-409C-BE32-E72D297353CC}">
              <c16:uniqueId val="{00000008-4FF7-4ACC-A8B5-D692986214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c:v>
                </c:pt>
                <c:pt idx="2">
                  <c:v>#N/A</c:v>
                </c:pt>
                <c:pt idx="3">
                  <c:v>9.92</c:v>
                </c:pt>
                <c:pt idx="4">
                  <c:v>#N/A</c:v>
                </c:pt>
                <c:pt idx="5">
                  <c:v>8.7100000000000009</c:v>
                </c:pt>
                <c:pt idx="6">
                  <c:v>#N/A</c:v>
                </c:pt>
                <c:pt idx="7">
                  <c:v>11.58</c:v>
                </c:pt>
                <c:pt idx="8">
                  <c:v>#N/A</c:v>
                </c:pt>
                <c:pt idx="9">
                  <c:v>10.38</c:v>
                </c:pt>
              </c:numCache>
            </c:numRef>
          </c:val>
          <c:extLst>
            <c:ext xmlns:c16="http://schemas.microsoft.com/office/drawing/2014/chart" uri="{C3380CC4-5D6E-409C-BE32-E72D297353CC}">
              <c16:uniqueId val="{00000009-4FF7-4ACC-A8B5-D692986214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1103</c:v>
                </c:pt>
                <c:pt idx="5">
                  <c:v>1091</c:v>
                </c:pt>
                <c:pt idx="8">
                  <c:v>1077</c:v>
                </c:pt>
                <c:pt idx="11">
                  <c:v>1081</c:v>
                </c:pt>
                <c:pt idx="14">
                  <c:v>1104</c:v>
                </c:pt>
              </c:numCache>
            </c:numRef>
          </c:val>
          <c:extLst>
            <c:ext xmlns:c16="http://schemas.microsoft.com/office/drawing/2014/chart" uri="{C3380CC4-5D6E-409C-BE32-E72D297353CC}">
              <c16:uniqueId val="{00000000-AEFD-4D5A-8B1B-672D48B0E0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FD-4D5A-8B1B-672D48B0E0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0</c:v>
                </c:pt>
                <c:pt idx="9">
                  <c:v>2</c:v>
                </c:pt>
                <c:pt idx="12">
                  <c:v>3</c:v>
                </c:pt>
              </c:numCache>
            </c:numRef>
          </c:val>
          <c:extLst>
            <c:ext xmlns:c16="http://schemas.microsoft.com/office/drawing/2014/chart" uri="{C3380CC4-5D6E-409C-BE32-E72D297353CC}">
              <c16:uniqueId val="{00000002-AEFD-4D5A-8B1B-672D48B0E0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13</c:v>
                </c:pt>
                <c:pt idx="6">
                  <c:v>14</c:v>
                </c:pt>
                <c:pt idx="9">
                  <c:v>13</c:v>
                </c:pt>
                <c:pt idx="12">
                  <c:v>15</c:v>
                </c:pt>
              </c:numCache>
            </c:numRef>
          </c:val>
          <c:extLst>
            <c:ext xmlns:c16="http://schemas.microsoft.com/office/drawing/2014/chart" uri="{C3380CC4-5D6E-409C-BE32-E72D297353CC}">
              <c16:uniqueId val="{00000003-AEFD-4D5A-8B1B-672D48B0E0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425</c:v>
                </c:pt>
                <c:pt idx="3">
                  <c:v>450</c:v>
                </c:pt>
                <c:pt idx="6">
                  <c:v>463</c:v>
                </c:pt>
                <c:pt idx="9">
                  <c:v>455</c:v>
                </c:pt>
                <c:pt idx="12">
                  <c:v>407</c:v>
                </c:pt>
              </c:numCache>
            </c:numRef>
          </c:val>
          <c:extLst>
            <c:ext xmlns:c16="http://schemas.microsoft.com/office/drawing/2014/chart" uri="{C3380CC4-5D6E-409C-BE32-E72D297353CC}">
              <c16:uniqueId val="{00000004-AEFD-4D5A-8B1B-672D48B0E0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FD-4D5A-8B1B-672D48B0E0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FD-4D5A-8B1B-672D48B0E0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997</c:v>
                </c:pt>
                <c:pt idx="3">
                  <c:v>1008</c:v>
                </c:pt>
                <c:pt idx="6">
                  <c:v>1028</c:v>
                </c:pt>
                <c:pt idx="9">
                  <c:v>1032</c:v>
                </c:pt>
                <c:pt idx="12">
                  <c:v>1080</c:v>
                </c:pt>
              </c:numCache>
            </c:numRef>
          </c:val>
          <c:extLst>
            <c:ext xmlns:c16="http://schemas.microsoft.com/office/drawing/2014/chart" uri="{C3380CC4-5D6E-409C-BE32-E72D297353CC}">
              <c16:uniqueId val="{00000007-AEFD-4D5A-8B1B-672D48B0E0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c:v>
                </c:pt>
                <c:pt idx="2">
                  <c:v>#N/A</c:v>
                </c:pt>
                <c:pt idx="3">
                  <c:v>#N/A</c:v>
                </c:pt>
                <c:pt idx="4">
                  <c:v>384</c:v>
                </c:pt>
                <c:pt idx="5">
                  <c:v>#N/A</c:v>
                </c:pt>
                <c:pt idx="6">
                  <c:v>#N/A</c:v>
                </c:pt>
                <c:pt idx="7">
                  <c:v>428</c:v>
                </c:pt>
                <c:pt idx="8">
                  <c:v>#N/A</c:v>
                </c:pt>
                <c:pt idx="9">
                  <c:v>#N/A</c:v>
                </c:pt>
                <c:pt idx="10">
                  <c:v>421</c:v>
                </c:pt>
                <c:pt idx="11">
                  <c:v>#N/A</c:v>
                </c:pt>
                <c:pt idx="12">
                  <c:v>#N/A</c:v>
                </c:pt>
                <c:pt idx="13">
                  <c:v>401</c:v>
                </c:pt>
                <c:pt idx="14">
                  <c:v>#N/A</c:v>
                </c:pt>
              </c:numCache>
            </c:numRef>
          </c:val>
          <c:smooth val="0"/>
          <c:extLst>
            <c:ext xmlns:c16="http://schemas.microsoft.com/office/drawing/2014/chart" uri="{C3380CC4-5D6E-409C-BE32-E72D297353CC}">
              <c16:uniqueId val="{00000008-AEFD-4D5A-8B1B-672D48B0E0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11185</c:v>
                </c:pt>
                <c:pt idx="5">
                  <c:v>10780</c:v>
                </c:pt>
                <c:pt idx="8">
                  <c:v>10697</c:v>
                </c:pt>
                <c:pt idx="11">
                  <c:v>10667</c:v>
                </c:pt>
                <c:pt idx="14">
                  <c:v>9976</c:v>
                </c:pt>
              </c:numCache>
            </c:numRef>
          </c:val>
          <c:extLst>
            <c:ext xmlns:c16="http://schemas.microsoft.com/office/drawing/2014/chart" uri="{C3380CC4-5D6E-409C-BE32-E72D297353CC}">
              <c16:uniqueId val="{00000000-43B6-4B0C-B0DF-190C25C21F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1300</c:v>
                </c:pt>
                <c:pt idx="5">
                  <c:v>1242</c:v>
                </c:pt>
                <c:pt idx="8">
                  <c:v>1178</c:v>
                </c:pt>
                <c:pt idx="11">
                  <c:v>1065</c:v>
                </c:pt>
                <c:pt idx="14">
                  <c:v>1008</c:v>
                </c:pt>
              </c:numCache>
            </c:numRef>
          </c:val>
          <c:extLst>
            <c:ext xmlns:c16="http://schemas.microsoft.com/office/drawing/2014/chart" uri="{C3380CC4-5D6E-409C-BE32-E72D297353CC}">
              <c16:uniqueId val="{00000001-43B6-4B0C-B0DF-190C25C21F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6401</c:v>
                </c:pt>
                <c:pt idx="5">
                  <c:v>6216</c:v>
                </c:pt>
                <c:pt idx="8">
                  <c:v>6200</c:v>
                </c:pt>
                <c:pt idx="11">
                  <c:v>5434</c:v>
                </c:pt>
                <c:pt idx="14">
                  <c:v>4723</c:v>
                </c:pt>
              </c:numCache>
            </c:numRef>
          </c:val>
          <c:extLst>
            <c:ext xmlns:c16="http://schemas.microsoft.com/office/drawing/2014/chart" uri="{C3380CC4-5D6E-409C-BE32-E72D297353CC}">
              <c16:uniqueId val="{00000002-43B6-4B0C-B0DF-190C25C21F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B6-4B0C-B0DF-190C25C21F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B6-4B0C-B0DF-190C25C21F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115</c:v>
                </c:pt>
                <c:pt idx="3">
                  <c:v>109</c:v>
                </c:pt>
                <c:pt idx="6">
                  <c:v>103</c:v>
                </c:pt>
                <c:pt idx="9">
                  <c:v>98</c:v>
                </c:pt>
                <c:pt idx="12">
                  <c:v>0</c:v>
                </c:pt>
              </c:numCache>
            </c:numRef>
          </c:val>
          <c:extLst>
            <c:ext xmlns:c16="http://schemas.microsoft.com/office/drawing/2014/chart" uri="{C3380CC4-5D6E-409C-BE32-E72D297353CC}">
              <c16:uniqueId val="{00000005-43B6-4B0C-B0DF-190C25C21F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1967</c:v>
                </c:pt>
                <c:pt idx="3">
                  <c:v>1882</c:v>
                </c:pt>
                <c:pt idx="6">
                  <c:v>1939</c:v>
                </c:pt>
                <c:pt idx="9">
                  <c:v>1873</c:v>
                </c:pt>
                <c:pt idx="12">
                  <c:v>1721</c:v>
                </c:pt>
              </c:numCache>
            </c:numRef>
          </c:val>
          <c:extLst>
            <c:ext xmlns:c16="http://schemas.microsoft.com/office/drawing/2014/chart" uri="{C3380CC4-5D6E-409C-BE32-E72D297353CC}">
              <c16:uniqueId val="{00000006-43B6-4B0C-B0DF-190C25C21F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92</c:v>
                </c:pt>
                <c:pt idx="3">
                  <c:v>92</c:v>
                </c:pt>
                <c:pt idx="6">
                  <c:v>95</c:v>
                </c:pt>
                <c:pt idx="9">
                  <c:v>80</c:v>
                </c:pt>
                <c:pt idx="12">
                  <c:v>67</c:v>
                </c:pt>
              </c:numCache>
            </c:numRef>
          </c:val>
          <c:extLst>
            <c:ext xmlns:c16="http://schemas.microsoft.com/office/drawing/2014/chart" uri="{C3380CC4-5D6E-409C-BE32-E72D297353CC}">
              <c16:uniqueId val="{00000007-43B6-4B0C-B0DF-190C25C21F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4593</c:v>
                </c:pt>
                <c:pt idx="3">
                  <c:v>4382</c:v>
                </c:pt>
                <c:pt idx="6">
                  <c:v>4185</c:v>
                </c:pt>
                <c:pt idx="9">
                  <c:v>3956</c:v>
                </c:pt>
                <c:pt idx="12">
                  <c:v>3544</c:v>
                </c:pt>
              </c:numCache>
            </c:numRef>
          </c:val>
          <c:extLst>
            <c:ext xmlns:c16="http://schemas.microsoft.com/office/drawing/2014/chart" uri="{C3380CC4-5D6E-409C-BE32-E72D297353CC}">
              <c16:uniqueId val="{00000008-43B6-4B0C-B0DF-190C25C21F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35</c:v>
                </c:pt>
                <c:pt idx="3">
                  <c:v>353</c:v>
                </c:pt>
                <c:pt idx="6">
                  <c:v>330</c:v>
                </c:pt>
                <c:pt idx="9">
                  <c:v>336</c:v>
                </c:pt>
                <c:pt idx="12">
                  <c:v>309</c:v>
                </c:pt>
              </c:numCache>
            </c:numRef>
          </c:val>
          <c:extLst>
            <c:ext xmlns:c16="http://schemas.microsoft.com/office/drawing/2014/chart" uri="{C3380CC4-5D6E-409C-BE32-E72D297353CC}">
              <c16:uniqueId val="{00000009-43B6-4B0C-B0DF-190C25C21F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9505</c:v>
                </c:pt>
                <c:pt idx="3">
                  <c:v>10694</c:v>
                </c:pt>
                <c:pt idx="6">
                  <c:v>11368</c:v>
                </c:pt>
                <c:pt idx="9">
                  <c:v>11824</c:v>
                </c:pt>
                <c:pt idx="12">
                  <c:v>12384</c:v>
                </c:pt>
              </c:numCache>
            </c:numRef>
          </c:val>
          <c:extLst>
            <c:ext xmlns:c16="http://schemas.microsoft.com/office/drawing/2014/chart" uri="{C3380CC4-5D6E-409C-BE32-E72D297353CC}">
              <c16:uniqueId val="{0000000A-43B6-4B0C-B0DF-190C25C21F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1000</c:v>
                </c:pt>
                <c:pt idx="11">
                  <c:v>#N/A</c:v>
                </c:pt>
                <c:pt idx="12">
                  <c:v>#N/A</c:v>
                </c:pt>
                <c:pt idx="13">
                  <c:v>2318</c:v>
                </c:pt>
                <c:pt idx="14">
                  <c:v>#N/A</c:v>
                </c:pt>
              </c:numCache>
            </c:numRef>
          </c:val>
          <c:smooth val="0"/>
          <c:extLst>
            <c:ext xmlns:c16="http://schemas.microsoft.com/office/drawing/2014/chart" uri="{C3380CC4-5D6E-409C-BE32-E72D297353CC}">
              <c16:uniqueId val="{0000000B-43B6-4B0C-B0DF-190C25C21F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1649</c:v>
                </c:pt>
                <c:pt idx="1">
                  <c:v>1521</c:v>
                </c:pt>
                <c:pt idx="2">
                  <c:v>1321</c:v>
                </c:pt>
              </c:numCache>
            </c:numRef>
          </c:val>
          <c:extLst>
            <c:ext xmlns:c16="http://schemas.microsoft.com/office/drawing/2014/chart" uri="{C3380CC4-5D6E-409C-BE32-E72D297353CC}">
              <c16:uniqueId val="{00000000-7637-45C3-9675-6DC89C20B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275</c:v>
                </c:pt>
                <c:pt idx="2">
                  <c:v>275</c:v>
                </c:pt>
              </c:numCache>
            </c:numRef>
          </c:val>
          <c:extLst>
            <c:ext xmlns:c16="http://schemas.microsoft.com/office/drawing/2014/chart" uri="{C3380CC4-5D6E-409C-BE32-E72D297353CC}">
              <c16:uniqueId val="{00000001-7637-45C3-9675-6DC89C20B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3821</c:v>
                </c:pt>
                <c:pt idx="1">
                  <c:v>2946</c:v>
                </c:pt>
                <c:pt idx="2">
                  <c:v>2332</c:v>
                </c:pt>
              </c:numCache>
            </c:numRef>
          </c:val>
          <c:extLst>
            <c:ext xmlns:c16="http://schemas.microsoft.com/office/drawing/2014/chart" uri="{C3380CC4-5D6E-409C-BE32-E72D297353CC}">
              <c16:uniqueId val="{00000002-7637-45C3-9675-6DC89C20BB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給食センターや新庁舎整備などに係る多額の借入れが続いたことにより、元利償還金は増加した一方で、下水道事業に対する補助金の減少により、公営企業債の元利償還金に対する繰入金の額が同規模で減少したことから、元利償還金等の合計額は前年度と同水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算入公債費等は、学校給食センターを共同で運用している他自治体からの負担金が、同センター整備に係る元金償還開始に伴って増加したことから、前年度から増加した。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該当する基金残高はなし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新庁舎等整備や総合会館改修に伴う多額の市債を借入れたことから、市債の現在高が過去最高を更新したほか、庁舎整備基金を全額取崩したことなどから、将来負担比率の分子が前年度から倍増した。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年度の新庁舎等の整備完了後は、市債の借入れを抑制するとともに、基金への積立てを行い、将来負担額の軽減と充当可能財源の確保に努める。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百万円それぞれ積立てたほか、ふるさと納税による寄附金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百万円をずっと元気なふるさと善通寺応援基金に積立てた。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一方、新庁舎建設工事費の財源として庁舎整備基金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百万円を全額取崩したほか、老朽化した公共施設への対応に要する経費の財源として公共施設整備基金を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百万円、寄附金の使途に応じた事業に活用するためずっと元気なふるさと善通寺応援基金を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百万円、財源不足見込額により財政調整基金を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百万円それぞれ取崩したことなどにより、基金全体は昨年度に引き続き大幅に減少し、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今後は不足する財源を補うため、財政調整基金に優先的に積立てを行い、緊急時の財政需要にも対応できる財政基盤の確立を図る。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①新庁舎整備のための「庁舎整備基金」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②公共施設の整備に資するための「公共施設整備基金」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③ふるさと納税制度による寄附金収入を、翌年度以降の事業に活用するための「ずっと元気なふるさと善通寺応援基金」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①庁舎整備基金：新庁舎の整備完了により基金残高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百万円を全額取崩すとともに、目的を達成したことから、基金を廃止した。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百万円積み立てた一方、新庁舎と複合整備した図書館の整備などの公共施設改修費に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③ずっと元気なふるさと善通寺応援基金：前年度に積立てたふるさと納税による寄附金を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百万円取崩して、使途に応じた事業の財源とした一方、令和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年度に収入した同寄附金から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てを優先することから、特定目的基金への積立てはふるさと納税による寄附金の積立て以外は原則見送らざるを得ない。一方で、定年延長制度の導入により、退職手当が隔年で増減する見込みであることから、定年退職者が発生しない年度に計画的に職員退職手当基金への積立てを行い、退職手当の負担の平準化を図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百万円積立てた一方、財源不足見込額により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当初予算編成においては、一般財源額が大幅に不足していることから、財政調整基金などを取崩すことで収支の均衡を図っているため、一定程度の残高が必要である。残高水準の目安として、これま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億円）程度と考えていたが、物価高騰の影響による行政運営経費は高止まりをしており、これまで以上の財源不足額が生じていることから、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そのためには、財政調整基金への優先的な積立てを行うとともに、行政事務のデジタル化や公共施設の適正管理といった抜本的改革を推し進める必要がある。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年度は基金運用による少額の利子を積立てたのみで、前年度決算剰余金等の積立てや取崩しは行っていない。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年度末の地方債現在高は約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億円で、過去最高を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年連続で更新した。今後はプライマリーバランスの黒字化を図り、地方債残高を減少させていく予定である。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建設事業債に係る元利償還の為に減債基金の取崩しを行う予定はないが、令和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年度に普通交付税により措置された臨時財政対策債償還基金費相当額を積み立てていることから、同年度に借入れた臨時財政対策債の元金償還が開始となる令和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年度以降、計画的に取崩しを行っていく予定である。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6C4398A-FC94-406D-B478-3BA947771F48}"/>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D780A68-505C-4C10-BA5E-F31EE802F6A5}"/>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C5B5481-4293-4026-8369-3EDF9FDD9AF3}"/>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30C3416-6804-4942-8B16-A1DDBCC7B397}"/>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63DC01F-65B6-42DE-B17B-115C5B0EE1F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1DF9E10-75A5-4EA4-8DF3-02F54D98B415}"/>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5385C67-D559-4004-99CB-90287011CE6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B05ED3C-C211-4BC0-9EFB-FAD2EA5DF596}"/>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810A56C-F1E6-453F-9172-26893829142D}"/>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71F4DEC-4BF3-46E9-9282-053575F02B38}"/>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30,682
30,365
39.93
18,451,964
17,584,785
837,050
8,062,822
12,383,505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6AE9925-853C-4DD0-B5CB-A2FC3C261259}"/>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55F8CC5-6897-4837-9D97-542FBB1519B3}"/>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30FD1BF-F59A-4804-88BB-649543EBF4FB}"/>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C562F0E-D979-431A-90EB-92E611DB8C66}"/>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E5DFC08-FEF4-4DD0-809F-854900DB3D81}"/>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AD49A34-944E-4990-86AC-0DBC1D374AAA}"/>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8DBE10-41C3-4499-BEA6-C02B8363BDFE}"/>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EEF75A3-D186-4ACE-B0BB-1B5C177CFED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586A299-7386-4259-B65F-3542F586C2D4}"/>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4E8F947-7C04-46E4-B7C0-9A14D4042524}"/>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F4B4636-D40F-4454-9044-874C58B8F37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5E8ECC2-FC87-4376-80AD-F2760143804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D67CB57-2FF8-4FB0-9F77-E78EFED29043}"/>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41DFF03-9B16-4956-822A-C02C665ED4DA}"/>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765AE76-EAD6-4359-8A44-084EDFAE81F7}"/>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747CBF-BDB5-4EA0-A8F1-990CF430515D}"/>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2DC4BEB-79B0-423F-84B6-7C453058830B}"/>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D7306F3-0208-4574-9BE6-1CEC6B574291}"/>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E310947-6AE3-47FC-AB06-2234DA87CF14}"/>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392CCD6-D80F-40C8-99E5-B18D0D0D479C}"/>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757EAEE-763B-4FC6-BFF5-F64CA20DE1F8}"/>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DD3306E-1FB4-4B33-AE1B-1CAFF8F76F83}"/>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087A7E8-E784-48F0-86B5-F363A5E17B70}"/>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0C0C91C-43BF-4FCD-8998-9548C1C52429}"/>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8564DE-2B33-4D9F-B941-1F51EF07AE4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BC0B5FE-FA13-4E0E-A397-26288D71CD35}"/>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65567D9-5764-407C-B012-80EB036F54AB}"/>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D01DE6-B4B2-4814-BD42-A6F86BBD4961}"/>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59B492A-EDE5-43F4-B993-D4271AD8CD8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7B2E9D9-0496-4C33-9CD2-2030782F6619}"/>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CBA7804-828D-46E0-BDBC-596BA6E99DB5}"/>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BB641C3-5434-4E0A-8218-9CD7C17B650D}"/>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56A7E1D-E8F8-489D-BD5A-2168DC655807}"/>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F2C87F-4887-4EF5-A7D6-869A41B7D9B0}"/>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F890D90-7BE8-4563-9B14-6C1C880D71DB}"/>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F73CB5-B468-44B2-B931-4AD35656A7ED}"/>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35EE4F3-E36F-462E-A9EB-1D377183BB93}"/>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となっている。全国平均及び類似団体平均を上回っているものの、交付税への依存度は依然として高く、ここ数年同水準で推移している。コロナ禍で停滞した地域経済や、人口減少等の影響により、市税の大幅な増加は見込めないため、今後とも歳出削減に努めるとともに、ふるさと納税などの財源確保策を強化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EEA6E1-874A-4EF2-AA72-75B9519DB4F8}"/>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129B88E-0550-4E04-85C5-3668EE955F0F}"/>
            </a:ext>
          </a:extLst>
        </xdr:cNvPr>
        <xdr:cNvCxnSpPr/>
      </xdr:nvCxnSpPr>
      <xdr:spPr>
        <a:xfrm>
          <a:off x="704850"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D2CCFC5-1B91-45C3-983A-5F7C7F4A3567}"/>
            </a:ext>
          </a:extLst>
        </xdr:cNvPr>
        <xdr:cNvSpPr txBox="1"/>
      </xdr:nvSpPr>
      <xdr:spPr>
        <a:xfrm>
          <a:off x="0"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5C186DF9-1BDC-4105-9638-42379CC2BBEC}"/>
            </a:ext>
          </a:extLst>
        </xdr:cNvPr>
        <xdr:cNvCxnSpPr/>
      </xdr:nvCxnSpPr>
      <xdr:spPr>
        <a:xfrm>
          <a:off x="704850"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CE4A793-7EC9-4668-9DD9-B73C67F34D5E}"/>
            </a:ext>
          </a:extLst>
        </xdr:cNvPr>
        <xdr:cNvSpPr txBox="1"/>
      </xdr:nvSpPr>
      <xdr:spPr>
        <a:xfrm>
          <a:off x="0"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C214EBD-6B9A-47BB-BD19-650B7A2A6C5C}"/>
            </a:ext>
          </a:extLst>
        </xdr:cNvPr>
        <xdr:cNvCxnSpPr/>
      </xdr:nvCxnSpPr>
      <xdr:spPr>
        <a:xfrm>
          <a:off x="704850"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706466A-21DC-41B8-A920-A856A956A866}"/>
            </a:ext>
          </a:extLst>
        </xdr:cNvPr>
        <xdr:cNvSpPr txBox="1"/>
      </xdr:nvSpPr>
      <xdr:spPr>
        <a:xfrm>
          <a:off x="0"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E1DAD864-F0AF-4CAB-82F1-39E3BDF0F645}"/>
            </a:ext>
          </a:extLst>
        </xdr:cNvPr>
        <xdr:cNvCxnSpPr/>
      </xdr:nvCxnSpPr>
      <xdr:spPr>
        <a:xfrm>
          <a:off x="704850"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43E2040-E458-482D-9676-F89FB775161B}"/>
            </a:ext>
          </a:extLst>
        </xdr:cNvPr>
        <xdr:cNvSpPr txBox="1"/>
      </xdr:nvSpPr>
      <xdr:spPr>
        <a:xfrm>
          <a:off x="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395DDA8-27F0-46E3-B477-71E694CDA292}"/>
            </a:ext>
          </a:extLst>
        </xdr:cNvPr>
        <xdr:cNvCxnSpPr/>
      </xdr:nvCxnSpPr>
      <xdr:spPr>
        <a:xfrm>
          <a:off x="704850"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A5208F3-5B06-4670-88AC-5CC47C6A7941}"/>
            </a:ext>
          </a:extLst>
        </xdr:cNvPr>
        <xdr:cNvSpPr txBox="1"/>
      </xdr:nvSpPr>
      <xdr:spPr>
        <a:xfrm>
          <a:off x="0"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01B7378-0041-4BC4-AE9B-F262097F2C26}"/>
            </a:ext>
          </a:extLst>
        </xdr:cNvPr>
        <xdr:cNvCxnSpPr/>
      </xdr:nvCxnSpPr>
      <xdr:spPr>
        <a:xfrm>
          <a:off x="704850"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6BE3086C-2DD4-4A3D-8A5A-5538526AD932}"/>
            </a:ext>
          </a:extLst>
        </xdr:cNvPr>
        <xdr:cNvSpPr txBox="1"/>
      </xdr:nvSpPr>
      <xdr:spPr>
        <a:xfrm>
          <a:off x="0"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419E7C4-7A43-45FF-B864-9C5157A8A54C}"/>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7EBD26C-84B6-46B5-B7B6-D4FDD66DA839}"/>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8876C0B-3F41-4B5B-B6DC-A7E8231AD91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25943BCE-4249-4683-A069-7758FAC3465D}"/>
            </a:ext>
          </a:extLst>
        </xdr:cNvPr>
        <xdr:cNvCxnSpPr/>
      </xdr:nvCxnSpPr>
      <xdr:spPr>
        <a:xfrm flipV="1">
          <a:off x="4514850" y="5883728"/>
          <a:ext cx="0" cy="1371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82021945-02B3-4577-AA53-421CE8EAF86B}"/>
            </a:ext>
          </a:extLst>
        </xdr:cNvPr>
        <xdr:cNvSpPr txBox="1"/>
      </xdr:nvSpPr>
      <xdr:spPr>
        <a:xfrm>
          <a:off x="4581525" y="723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DC6A4EC4-D501-4B22-8D99-E8803FEFA84D}"/>
            </a:ext>
          </a:extLst>
        </xdr:cNvPr>
        <xdr:cNvCxnSpPr/>
      </xdr:nvCxnSpPr>
      <xdr:spPr>
        <a:xfrm>
          <a:off x="4429125" y="725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7407CC81-A167-43AA-AAC9-A26315E887B2}"/>
            </a:ext>
          </a:extLst>
        </xdr:cNvPr>
        <xdr:cNvSpPr txBox="1"/>
      </xdr:nvSpPr>
      <xdr:spPr>
        <a:xfrm>
          <a:off x="4581525" y="564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6CCBAC8F-5404-4794-8B34-4AEC1FE816C8}"/>
            </a:ext>
          </a:extLst>
        </xdr:cNvPr>
        <xdr:cNvCxnSpPr/>
      </xdr:nvCxnSpPr>
      <xdr:spPr>
        <a:xfrm>
          <a:off x="4429125" y="5883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0" name="直線コネクタ 69">
          <a:extLst>
            <a:ext uri="{FF2B5EF4-FFF2-40B4-BE49-F238E27FC236}">
              <a16:creationId xmlns:a16="http://schemas.microsoft.com/office/drawing/2014/main" id="{A5346A0F-7BFA-4075-B146-D9A9D70DC598}"/>
            </a:ext>
          </a:extLst>
        </xdr:cNvPr>
        <xdr:cNvCxnSpPr/>
      </xdr:nvCxnSpPr>
      <xdr:spPr>
        <a:xfrm>
          <a:off x="3752850" y="6569528"/>
          <a:ext cx="7620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821FA3BC-A231-468D-83C9-07472FF32F25}"/>
            </a:ext>
          </a:extLst>
        </xdr:cNvPr>
        <xdr:cNvSpPr txBox="1"/>
      </xdr:nvSpPr>
      <xdr:spPr>
        <a:xfrm>
          <a:off x="4581525"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AC471181-9C6D-4BF5-93CC-FDE13EFC487B}"/>
            </a:ext>
          </a:extLst>
        </xdr:cNvPr>
        <xdr:cNvSpPr/>
      </xdr:nvSpPr>
      <xdr:spPr>
        <a:xfrm>
          <a:off x="4467225" y="66502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1B15FF99-4AFB-415E-B047-7F849582933A}"/>
            </a:ext>
          </a:extLst>
        </xdr:cNvPr>
        <xdr:cNvCxnSpPr/>
      </xdr:nvCxnSpPr>
      <xdr:spPr>
        <a:xfrm>
          <a:off x="2943225" y="6552293"/>
          <a:ext cx="80962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D2E9EF62-62F1-4562-8602-AD3098F421C4}"/>
            </a:ext>
          </a:extLst>
        </xdr:cNvPr>
        <xdr:cNvSpPr/>
      </xdr:nvSpPr>
      <xdr:spPr>
        <a:xfrm>
          <a:off x="3705225" y="66362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14E51BD3-0FD3-496A-968E-BFD4D80E4EFA}"/>
            </a:ext>
          </a:extLst>
        </xdr:cNvPr>
        <xdr:cNvSpPr txBox="1"/>
      </xdr:nvSpPr>
      <xdr:spPr>
        <a:xfrm>
          <a:off x="3409950" y="6716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75293</xdr:rowOff>
    </xdr:to>
    <xdr:cxnSp macro="">
      <xdr:nvCxnSpPr>
        <xdr:cNvPr id="76" name="直線コネクタ 75">
          <a:extLst>
            <a:ext uri="{FF2B5EF4-FFF2-40B4-BE49-F238E27FC236}">
              <a16:creationId xmlns:a16="http://schemas.microsoft.com/office/drawing/2014/main" id="{F649D978-BB8B-45F2-BC38-51D21AADF547}"/>
            </a:ext>
          </a:extLst>
        </xdr:cNvPr>
        <xdr:cNvCxnSpPr/>
      </xdr:nvCxnSpPr>
      <xdr:spPr>
        <a:xfrm>
          <a:off x="2124075" y="6552293"/>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3D5378DC-1F81-42E9-B456-64BA86483B17}"/>
            </a:ext>
          </a:extLst>
        </xdr:cNvPr>
        <xdr:cNvSpPr/>
      </xdr:nvSpPr>
      <xdr:spPr>
        <a:xfrm>
          <a:off x="2886075" y="6684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58495A32-1452-4EF5-B382-143FEF59D6B8}"/>
            </a:ext>
          </a:extLst>
        </xdr:cNvPr>
        <xdr:cNvSpPr txBox="1"/>
      </xdr:nvSpPr>
      <xdr:spPr>
        <a:xfrm>
          <a:off x="2600325"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id="{20EE10B1-B531-4286-ADE1-1A27266E9328}"/>
            </a:ext>
          </a:extLst>
        </xdr:cNvPr>
        <xdr:cNvCxnSpPr/>
      </xdr:nvCxnSpPr>
      <xdr:spPr>
        <a:xfrm flipV="1">
          <a:off x="1333500" y="6552293"/>
          <a:ext cx="790575"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C0EBE4A5-FC70-4CF1-A8EF-A514F9649A65}"/>
            </a:ext>
          </a:extLst>
        </xdr:cNvPr>
        <xdr:cNvSpPr/>
      </xdr:nvSpPr>
      <xdr:spPr>
        <a:xfrm>
          <a:off x="2095500"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BA81B23F-8279-45EB-B1A0-3A0CF5EF0AD0}"/>
            </a:ext>
          </a:extLst>
        </xdr:cNvPr>
        <xdr:cNvSpPr txBox="1"/>
      </xdr:nvSpPr>
      <xdr:spPr>
        <a:xfrm>
          <a:off x="1781175"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685098C3-EF74-45E6-954A-210998DE9B26}"/>
            </a:ext>
          </a:extLst>
        </xdr:cNvPr>
        <xdr:cNvSpPr/>
      </xdr:nvSpPr>
      <xdr:spPr>
        <a:xfrm>
          <a:off x="1285875" y="668473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F1224A4D-E98C-40DC-A0EA-A310151FD3DF}"/>
            </a:ext>
          </a:extLst>
        </xdr:cNvPr>
        <xdr:cNvSpPr txBox="1"/>
      </xdr:nvSpPr>
      <xdr:spPr>
        <a:xfrm>
          <a:off x="97155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118E2BF-F7B9-4075-9DEA-075C1AAE35BD}"/>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DC503D-B4CD-4EAD-B42F-44B3A178B6C3}"/>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7E08923-52B6-4AA5-9BAC-7E294B28799E}"/>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0E9B910-2AE2-428F-BD97-3F48DD636547}"/>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C4B2962-CDD2-4970-8496-E37375610100}"/>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89" name="楕円 88">
          <a:extLst>
            <a:ext uri="{FF2B5EF4-FFF2-40B4-BE49-F238E27FC236}">
              <a16:creationId xmlns:a16="http://schemas.microsoft.com/office/drawing/2014/main" id="{B836B9FE-9FF4-4630-94F6-7D09A04A756B}"/>
            </a:ext>
          </a:extLst>
        </xdr:cNvPr>
        <xdr:cNvSpPr/>
      </xdr:nvSpPr>
      <xdr:spPr>
        <a:xfrm>
          <a:off x="4467225" y="6535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0" name="財政力該当値テキスト">
          <a:extLst>
            <a:ext uri="{FF2B5EF4-FFF2-40B4-BE49-F238E27FC236}">
              <a16:creationId xmlns:a16="http://schemas.microsoft.com/office/drawing/2014/main" id="{C3E53D4E-70D4-417E-BD97-CDF8FA3E1569}"/>
            </a:ext>
          </a:extLst>
        </xdr:cNvPr>
        <xdr:cNvSpPr txBox="1"/>
      </xdr:nvSpPr>
      <xdr:spPr>
        <a:xfrm>
          <a:off x="4581525" y="639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C03F6F01-01A7-4875-A956-F074E63903FA}"/>
            </a:ext>
          </a:extLst>
        </xdr:cNvPr>
        <xdr:cNvSpPr/>
      </xdr:nvSpPr>
      <xdr:spPr>
        <a:xfrm>
          <a:off x="3705225" y="65219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FE211076-A4C1-4346-9DB4-A37E457A54F2}"/>
            </a:ext>
          </a:extLst>
        </xdr:cNvPr>
        <xdr:cNvSpPr txBox="1"/>
      </xdr:nvSpPr>
      <xdr:spPr>
        <a:xfrm>
          <a:off x="340995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a:extLst>
            <a:ext uri="{FF2B5EF4-FFF2-40B4-BE49-F238E27FC236}">
              <a16:creationId xmlns:a16="http://schemas.microsoft.com/office/drawing/2014/main" id="{656A6F73-0368-4F29-994A-ADD7B491DC84}"/>
            </a:ext>
          </a:extLst>
        </xdr:cNvPr>
        <xdr:cNvSpPr/>
      </xdr:nvSpPr>
      <xdr:spPr>
        <a:xfrm>
          <a:off x="2886075" y="65046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a:extLst>
            <a:ext uri="{FF2B5EF4-FFF2-40B4-BE49-F238E27FC236}">
              <a16:creationId xmlns:a16="http://schemas.microsoft.com/office/drawing/2014/main" id="{BB402983-D078-46EA-8FC6-CD429C54932D}"/>
            </a:ext>
          </a:extLst>
        </xdr:cNvPr>
        <xdr:cNvSpPr txBox="1"/>
      </xdr:nvSpPr>
      <xdr:spPr>
        <a:xfrm>
          <a:off x="2600325"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5" name="楕円 94">
          <a:extLst>
            <a:ext uri="{FF2B5EF4-FFF2-40B4-BE49-F238E27FC236}">
              <a16:creationId xmlns:a16="http://schemas.microsoft.com/office/drawing/2014/main" id="{1410BB00-DC87-4DE3-873A-A99F5C93D0FA}"/>
            </a:ext>
          </a:extLst>
        </xdr:cNvPr>
        <xdr:cNvSpPr/>
      </xdr:nvSpPr>
      <xdr:spPr>
        <a:xfrm>
          <a:off x="2095500" y="65046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6" name="テキスト ボックス 95">
          <a:extLst>
            <a:ext uri="{FF2B5EF4-FFF2-40B4-BE49-F238E27FC236}">
              <a16:creationId xmlns:a16="http://schemas.microsoft.com/office/drawing/2014/main" id="{44FEC84C-B441-459B-8601-C49BA00048D7}"/>
            </a:ext>
          </a:extLst>
        </xdr:cNvPr>
        <xdr:cNvSpPr txBox="1"/>
      </xdr:nvSpPr>
      <xdr:spPr>
        <a:xfrm>
          <a:off x="1781175"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CEDF53E4-1A8D-4A0D-957A-637B66FC418A}"/>
            </a:ext>
          </a:extLst>
        </xdr:cNvPr>
        <xdr:cNvSpPr/>
      </xdr:nvSpPr>
      <xdr:spPr>
        <a:xfrm>
          <a:off x="1285875" y="652190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8BEF8F36-DE90-4D6E-855F-2EAF70AB780F}"/>
            </a:ext>
          </a:extLst>
        </xdr:cNvPr>
        <xdr:cNvSpPr txBox="1"/>
      </xdr:nvSpPr>
      <xdr:spPr>
        <a:xfrm>
          <a:off x="97155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365A84C-E423-46B5-BED4-CC11F78225C9}"/>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92ADBD9-E09F-4563-8B26-EC6A967CEBFB}"/>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3A6B5A0-A7B8-42F8-A51D-E9A7112EB3E3}"/>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18079B2-5AD8-4E3E-97A9-A70B3DEC67E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783A087-BEB1-4C72-973C-D0CEB39F2220}"/>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16CEC8A-0B09-4BB0-89E9-4684FA22AF7A}"/>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57B94E4-854B-46BA-82D0-9F48DE93C925}"/>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5DC4186-8CCA-4605-92A5-A549B23A4510}"/>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D13FBC4C-5D69-4026-81EA-0D7F847ABA1A}"/>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DE3E47B-5574-41BB-8996-DA9706767006}"/>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3355CA9-DA6E-4D24-BD9A-3AE9430B4F7B}"/>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8ECD771-5049-4A5D-BCA8-E78EB6377BAE}"/>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6AEDA07-1907-41C0-B708-95FE8EA228A7}"/>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年度に大幅に増加した普通交付税及び臨時財政対策債が、令和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年度に大きく減少となったことなどから、経常収支比率は前年度から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増となった。経常経費では、定年退職者数の増加により人件費が増加したことに加え、図書館や子ども・家庭支援センター、総合会館といった複数の施設で指定管理者制度を導入したことから、物件費が増加している。財政の硬直化は今後も続くと見込まれるため、徹底した経常経費の削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50287C9-EEF9-4346-8F46-3361676B68B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65E30C7-8E19-4343-8E03-575863D84F35}"/>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768F7CF-6540-43B0-9AD5-C2B8135AF20E}"/>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ACE3525C-2460-44D8-8BD3-0D04CDFD990A}"/>
            </a:ext>
          </a:extLst>
        </xdr:cNvPr>
        <xdr:cNvCxnSpPr/>
      </xdr:nvCxnSpPr>
      <xdr:spPr>
        <a:xfrm>
          <a:off x="704850" y="10772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395B928B-DF96-46B1-B225-B45BCF11BB68}"/>
            </a:ext>
          </a:extLst>
        </xdr:cNvPr>
        <xdr:cNvSpPr txBox="1"/>
      </xdr:nvSpPr>
      <xdr:spPr>
        <a:xfrm>
          <a:off x="0" y="106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97068D3-4A6F-4761-89BD-DC1878BD08C9}"/>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A7DA5A19-4A88-4D84-85D4-9628CB664B3E}"/>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F01B0DA8-73F6-4991-A3D1-56465A64018F}"/>
            </a:ext>
          </a:extLst>
        </xdr:cNvPr>
        <xdr:cNvCxnSpPr/>
      </xdr:nvCxnSpPr>
      <xdr:spPr>
        <a:xfrm>
          <a:off x="704850" y="9629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955CF2AE-36B3-48B5-A8AC-F56C7180CDAC}"/>
            </a:ext>
          </a:extLst>
        </xdr:cNvPr>
        <xdr:cNvSpPr txBox="1"/>
      </xdr:nvSpPr>
      <xdr:spPr>
        <a:xfrm>
          <a:off x="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4954D851-5DC4-4ECF-8C72-04C108927FDD}"/>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F8AE5A8-079E-4EA5-8E74-2136F909078C}"/>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4D01ACB4-CB95-4E00-A6B0-78CACD9D34D7}"/>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DBF68834-3AE7-4D68-8D88-C947E7B4E7FD}"/>
            </a:ext>
          </a:extLst>
        </xdr:cNvPr>
        <xdr:cNvCxnSpPr/>
      </xdr:nvCxnSpPr>
      <xdr:spPr>
        <a:xfrm flipV="1">
          <a:off x="4514850" y="9752965"/>
          <a:ext cx="0" cy="1161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6AC65BF4-436B-43CD-B744-9B455D17B9F6}"/>
            </a:ext>
          </a:extLst>
        </xdr:cNvPr>
        <xdr:cNvSpPr txBox="1"/>
      </xdr:nvSpPr>
      <xdr:spPr>
        <a:xfrm>
          <a:off x="4581525" y="1087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858DBAA8-A5D8-49C2-9DDD-5A5410936EED}"/>
            </a:ext>
          </a:extLst>
        </xdr:cNvPr>
        <xdr:cNvCxnSpPr/>
      </xdr:nvCxnSpPr>
      <xdr:spPr>
        <a:xfrm>
          <a:off x="4429125" y="1091406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1040D292-527B-4430-8ED7-B39CBC1A4251}"/>
            </a:ext>
          </a:extLst>
        </xdr:cNvPr>
        <xdr:cNvSpPr txBox="1"/>
      </xdr:nvSpPr>
      <xdr:spPr>
        <a:xfrm>
          <a:off x="4581525"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4CF473B5-32E0-442E-B0FC-367642058381}"/>
            </a:ext>
          </a:extLst>
        </xdr:cNvPr>
        <xdr:cNvCxnSpPr/>
      </xdr:nvCxnSpPr>
      <xdr:spPr>
        <a:xfrm>
          <a:off x="4429125" y="975296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111760</xdr:rowOff>
    </xdr:to>
    <xdr:cxnSp macro="">
      <xdr:nvCxnSpPr>
        <xdr:cNvPr id="129" name="直線コネクタ 128">
          <a:extLst>
            <a:ext uri="{FF2B5EF4-FFF2-40B4-BE49-F238E27FC236}">
              <a16:creationId xmlns:a16="http://schemas.microsoft.com/office/drawing/2014/main" id="{AC1E80C6-CBBA-4CE1-A3AE-71CA13A3DAE9}"/>
            </a:ext>
          </a:extLst>
        </xdr:cNvPr>
        <xdr:cNvCxnSpPr/>
      </xdr:nvCxnSpPr>
      <xdr:spPr>
        <a:xfrm>
          <a:off x="3752850" y="10209847"/>
          <a:ext cx="762000" cy="2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8AEAF68A-755E-485A-8BAE-1E65E155059A}"/>
            </a:ext>
          </a:extLst>
        </xdr:cNvPr>
        <xdr:cNvSpPr txBox="1"/>
      </xdr:nvSpPr>
      <xdr:spPr>
        <a:xfrm>
          <a:off x="4581525" y="1014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616F9618-65A2-49D4-9065-E054BEAF6A62}"/>
            </a:ext>
          </a:extLst>
        </xdr:cNvPr>
        <xdr:cNvSpPr/>
      </xdr:nvSpPr>
      <xdr:spPr>
        <a:xfrm>
          <a:off x="4467225" y="10285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64</xdr:row>
      <xdr:rowOff>51435</xdr:rowOff>
    </xdr:to>
    <xdr:cxnSp macro="">
      <xdr:nvCxnSpPr>
        <xdr:cNvPr id="132" name="直線コネクタ 131">
          <a:extLst>
            <a:ext uri="{FF2B5EF4-FFF2-40B4-BE49-F238E27FC236}">
              <a16:creationId xmlns:a16="http://schemas.microsoft.com/office/drawing/2014/main" id="{F7FEE195-737A-4A9C-8579-E882207ACB7B}"/>
            </a:ext>
          </a:extLst>
        </xdr:cNvPr>
        <xdr:cNvCxnSpPr/>
      </xdr:nvCxnSpPr>
      <xdr:spPr>
        <a:xfrm flipV="1">
          <a:off x="2943225" y="10209847"/>
          <a:ext cx="809625" cy="2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F05A6A72-630A-4199-812A-47512D7B2449}"/>
            </a:ext>
          </a:extLst>
        </xdr:cNvPr>
        <xdr:cNvSpPr/>
      </xdr:nvSpPr>
      <xdr:spPr>
        <a:xfrm>
          <a:off x="3705225" y="1004792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78E36AE5-8779-4147-8979-277A14AF1EA6}"/>
            </a:ext>
          </a:extLst>
        </xdr:cNvPr>
        <xdr:cNvSpPr txBox="1"/>
      </xdr:nvSpPr>
      <xdr:spPr>
        <a:xfrm>
          <a:off x="3409950" y="984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51435</xdr:rowOff>
    </xdr:to>
    <xdr:cxnSp macro="">
      <xdr:nvCxnSpPr>
        <xdr:cNvPr id="135" name="直線コネクタ 134">
          <a:extLst>
            <a:ext uri="{FF2B5EF4-FFF2-40B4-BE49-F238E27FC236}">
              <a16:creationId xmlns:a16="http://schemas.microsoft.com/office/drawing/2014/main" id="{86C2ADAD-26A6-4B9F-92F1-F74EB5ED2A95}"/>
            </a:ext>
          </a:extLst>
        </xdr:cNvPr>
        <xdr:cNvCxnSpPr/>
      </xdr:nvCxnSpPr>
      <xdr:spPr>
        <a:xfrm>
          <a:off x="2124075" y="10411460"/>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3DF2C951-0ED8-49B4-8D0C-062D23D8CF4A}"/>
            </a:ext>
          </a:extLst>
        </xdr:cNvPr>
        <xdr:cNvSpPr/>
      </xdr:nvSpPr>
      <xdr:spPr>
        <a:xfrm>
          <a:off x="2886075" y="103463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914DE558-C212-412C-9E68-265DE08DC9BF}"/>
            </a:ext>
          </a:extLst>
        </xdr:cNvPr>
        <xdr:cNvSpPr txBox="1"/>
      </xdr:nvSpPr>
      <xdr:spPr>
        <a:xfrm>
          <a:off x="2600325" y="1012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63500</xdr:rowOff>
    </xdr:to>
    <xdr:cxnSp macro="">
      <xdr:nvCxnSpPr>
        <xdr:cNvPr id="138" name="直線コネクタ 137">
          <a:extLst>
            <a:ext uri="{FF2B5EF4-FFF2-40B4-BE49-F238E27FC236}">
              <a16:creationId xmlns:a16="http://schemas.microsoft.com/office/drawing/2014/main" id="{A1D2FB6E-D494-4EAD-998A-7D66F4D5A80F}"/>
            </a:ext>
          </a:extLst>
        </xdr:cNvPr>
        <xdr:cNvCxnSpPr/>
      </xdr:nvCxnSpPr>
      <xdr:spPr>
        <a:xfrm flipV="1">
          <a:off x="1333500" y="10411460"/>
          <a:ext cx="79057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2A0E6D07-3050-43A3-9F88-ED648E112AC3}"/>
            </a:ext>
          </a:extLst>
        </xdr:cNvPr>
        <xdr:cNvSpPr/>
      </xdr:nvSpPr>
      <xdr:spPr>
        <a:xfrm>
          <a:off x="2095500" y="1041812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6D179645-BAA9-4C89-AEDE-F032886DABEE}"/>
            </a:ext>
          </a:extLst>
        </xdr:cNvPr>
        <xdr:cNvSpPr txBox="1"/>
      </xdr:nvSpPr>
      <xdr:spPr>
        <a:xfrm>
          <a:off x="1781175" y="105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4182DE04-4170-469A-8FE7-2E1EB0FB5C36}"/>
            </a:ext>
          </a:extLst>
        </xdr:cNvPr>
        <xdr:cNvSpPr/>
      </xdr:nvSpPr>
      <xdr:spPr>
        <a:xfrm>
          <a:off x="1285875" y="1039114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4C9E15AD-E1EE-4114-AB33-3D188BA98247}"/>
            </a:ext>
          </a:extLst>
        </xdr:cNvPr>
        <xdr:cNvSpPr txBox="1"/>
      </xdr:nvSpPr>
      <xdr:spPr>
        <a:xfrm>
          <a:off x="971550" y="1047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872DAAF-7603-4B81-A3C4-D740A658C86D}"/>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8EA079EB-9AB5-421D-87FB-DCCA243D7423}"/>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8AB1DB8-0E29-456F-99B0-1FC6539A7931}"/>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1438995-6F6A-44DD-AD66-7194EBFF1163}"/>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0701C9C-A06B-4B18-9D04-C3D8A719DEF7}"/>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a:extLst>
            <a:ext uri="{FF2B5EF4-FFF2-40B4-BE49-F238E27FC236}">
              <a16:creationId xmlns:a16="http://schemas.microsoft.com/office/drawing/2014/main" id="{B4066D83-C97F-4E17-A245-53468DCDA499}"/>
            </a:ext>
          </a:extLst>
        </xdr:cNvPr>
        <xdr:cNvSpPr/>
      </xdr:nvSpPr>
      <xdr:spPr>
        <a:xfrm>
          <a:off x="4467225" y="104273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a:extLst>
            <a:ext uri="{FF2B5EF4-FFF2-40B4-BE49-F238E27FC236}">
              <a16:creationId xmlns:a16="http://schemas.microsoft.com/office/drawing/2014/main" id="{8BB2BA99-488C-4759-AEFC-DB2BD72B662C}"/>
            </a:ext>
          </a:extLst>
        </xdr:cNvPr>
        <xdr:cNvSpPr txBox="1"/>
      </xdr:nvSpPr>
      <xdr:spPr>
        <a:xfrm>
          <a:off x="4581525" y="103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50" name="楕円 149">
          <a:extLst>
            <a:ext uri="{FF2B5EF4-FFF2-40B4-BE49-F238E27FC236}">
              <a16:creationId xmlns:a16="http://schemas.microsoft.com/office/drawing/2014/main" id="{B9661A5C-0C49-4242-85E6-91E8A5B2513E}"/>
            </a:ext>
          </a:extLst>
        </xdr:cNvPr>
        <xdr:cNvSpPr/>
      </xdr:nvSpPr>
      <xdr:spPr>
        <a:xfrm>
          <a:off x="3705225" y="101717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51" name="テキスト ボックス 150">
          <a:extLst>
            <a:ext uri="{FF2B5EF4-FFF2-40B4-BE49-F238E27FC236}">
              <a16:creationId xmlns:a16="http://schemas.microsoft.com/office/drawing/2014/main" id="{F381652D-9322-487C-A254-3EC6A4792B2D}"/>
            </a:ext>
          </a:extLst>
        </xdr:cNvPr>
        <xdr:cNvSpPr txBox="1"/>
      </xdr:nvSpPr>
      <xdr:spPr>
        <a:xfrm>
          <a:off x="3409950" y="1025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2" name="楕円 151">
          <a:extLst>
            <a:ext uri="{FF2B5EF4-FFF2-40B4-BE49-F238E27FC236}">
              <a16:creationId xmlns:a16="http://schemas.microsoft.com/office/drawing/2014/main" id="{A6414FB7-2F18-4FB8-8BB7-453CEAAA27CE}"/>
            </a:ext>
          </a:extLst>
        </xdr:cNvPr>
        <xdr:cNvSpPr/>
      </xdr:nvSpPr>
      <xdr:spPr>
        <a:xfrm>
          <a:off x="2886075" y="103638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3" name="テキスト ボックス 152">
          <a:extLst>
            <a:ext uri="{FF2B5EF4-FFF2-40B4-BE49-F238E27FC236}">
              <a16:creationId xmlns:a16="http://schemas.microsoft.com/office/drawing/2014/main" id="{65AFF42C-9D8E-41F3-8DFF-7A02270951CC}"/>
            </a:ext>
          </a:extLst>
        </xdr:cNvPr>
        <xdr:cNvSpPr txBox="1"/>
      </xdr:nvSpPr>
      <xdr:spPr>
        <a:xfrm>
          <a:off x="2600325"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4" name="楕円 153">
          <a:extLst>
            <a:ext uri="{FF2B5EF4-FFF2-40B4-BE49-F238E27FC236}">
              <a16:creationId xmlns:a16="http://schemas.microsoft.com/office/drawing/2014/main" id="{62ECCE2C-A63B-42F5-9A8C-34771DAD3768}"/>
            </a:ext>
          </a:extLst>
        </xdr:cNvPr>
        <xdr:cNvSpPr/>
      </xdr:nvSpPr>
      <xdr:spPr>
        <a:xfrm>
          <a:off x="2095500" y="103638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112412</xdr:rowOff>
    </xdr:from>
    <xdr:ext cx="762000" cy="259045"/>
    <xdr:sp macro="" textlink="">
      <xdr:nvSpPr>
        <xdr:cNvPr id="155" name="テキスト ボックス 154">
          <a:extLst>
            <a:ext uri="{FF2B5EF4-FFF2-40B4-BE49-F238E27FC236}">
              <a16:creationId xmlns:a16="http://schemas.microsoft.com/office/drawing/2014/main" id="{F6BC2C56-F037-4A7E-9FD5-C647C04E690B}"/>
            </a:ext>
          </a:extLst>
        </xdr:cNvPr>
        <xdr:cNvSpPr txBox="1"/>
      </xdr:nvSpPr>
      <xdr:spPr>
        <a:xfrm>
          <a:off x="1781175" y="1015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6" name="楕円 155">
          <a:extLst>
            <a:ext uri="{FF2B5EF4-FFF2-40B4-BE49-F238E27FC236}">
              <a16:creationId xmlns:a16="http://schemas.microsoft.com/office/drawing/2014/main" id="{78C247CF-F5D1-4B0C-AE87-0CD78AD593BE}"/>
            </a:ext>
          </a:extLst>
        </xdr:cNvPr>
        <xdr:cNvSpPr/>
      </xdr:nvSpPr>
      <xdr:spPr>
        <a:xfrm>
          <a:off x="1285875" y="103727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E915249C-6091-49EC-9570-3973C7A1F2FC}"/>
            </a:ext>
          </a:extLst>
        </xdr:cNvPr>
        <xdr:cNvSpPr txBox="1"/>
      </xdr:nvSpPr>
      <xdr:spPr>
        <a:xfrm>
          <a:off x="971550"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F36CCFD-981F-49F4-A778-F99BCCE43979}"/>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AE2E37B3-24AB-420A-84FA-6E0B225AFC4A}"/>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C36F82D-CFDF-4ABC-B236-F4762C1E96EF}"/>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48F738A-EE42-41D1-8722-1AAC59EAFF3A}"/>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59CB954D-A63F-4FF9-963E-D37906142FE1}"/>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9B8C20C-C175-48E9-A6F4-9465705D8D44}"/>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1774E98A-0813-4590-85DE-55122E0EE5A7}"/>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B339EA41-C4EA-4006-92FF-7004112CFF9D}"/>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C33D703-46F7-47EE-9C0B-3A53867E6D15}"/>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B3466FFF-923B-4B70-B949-F88880375978}"/>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576A9378-8D70-45E8-8402-2EE2C7D9A261}"/>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E16BADF8-D93D-45AC-A66B-8F6DB75B009D}"/>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9F710C81-D955-45BD-A846-061D04955086}"/>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指定管理者制度の導入のほか、旧善通寺西高等学校の除却や、ふるさと納税の需要の高まりを受けた返礼品費等の増等により、物件費が大きく増加した。</a:t>
          </a:r>
        </a:p>
        <a:p>
          <a:r>
            <a:rPr kumimoji="1" lang="ja-JP" altLang="en-US" sz="1300">
              <a:latin typeface="ＭＳ Ｐゴシック" panose="020B0600070205080204" pitchFamily="50" charset="-128"/>
              <a:ea typeface="ＭＳ Ｐゴシック" panose="020B0600070205080204" pitchFamily="50" charset="-128"/>
            </a:rPr>
            <a:t>　主な増加要因である除却事業は臨時的な経費であるため、物件費は翌年度減少する見込みであるが、コロナ禍から脱却した後の賃上げの影響や、会計年度任用職員の勤勉手当の支給開始等により、人件費は大きく増加が見込まれる。公共施設の更なる民営化や、施設そのものの統廃合を推進し、経常経費の削減策を講じ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AF4B12CA-69FF-4A21-A6CA-FC73EA8A2A26}"/>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DA77A5F4-51F7-4FE2-94B9-3F86C836F250}"/>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B839FAFD-9C69-4857-A11A-8E0CE376D0FF}"/>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D7D883E0-D094-4BF4-8AC3-F3DF6F74FB06}"/>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3CD00036-D4F3-493C-BB01-D3BEC0D3D1DF}"/>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E6C37E1-FCC1-43FB-A4B7-EE8BA4559D7E}"/>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1AAF7D36-3259-4205-B74D-0CECF091FF7C}"/>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752B8B25-8B00-4903-A840-11DF9B07B00D}"/>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DE2EF30A-AA5D-46A2-A436-85BBF501900A}"/>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AA933B95-89BF-4664-9CAD-7E1112DA0669}"/>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D6619012-78AA-4606-8B4C-0E3060D67C30}"/>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274B8A75-52F0-432E-8A4D-9272B6892CDE}"/>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E7FE167-1D8C-41AD-B561-BF3C9F24713B}"/>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9C451863-D2B3-4477-9C22-44865FAD514B}"/>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14CF7A50-2C75-4B7A-8B8A-650719D88368}"/>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25501973-DD42-43FA-A6FC-7966EFAA56D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6078F97D-EF36-4F0A-8D5B-E8C3D95B6079}"/>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F914560-BA33-409A-B0F1-C8134A4D67FE}"/>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3D691EB-AD52-4580-BFD6-03AC6BB3CB1D}"/>
            </a:ext>
          </a:extLst>
        </xdr:cNvPr>
        <xdr:cNvCxnSpPr/>
      </xdr:nvCxnSpPr>
      <xdr:spPr>
        <a:xfrm flipV="1">
          <a:off x="4514850" y="13020308"/>
          <a:ext cx="0" cy="1494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584F5B10-314C-4AB5-922B-511BD3759CD3}"/>
            </a:ext>
          </a:extLst>
        </xdr:cNvPr>
        <xdr:cNvSpPr txBox="1"/>
      </xdr:nvSpPr>
      <xdr:spPr>
        <a:xfrm>
          <a:off x="4581525" y="1448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613FAD80-4C8A-4122-8057-D99F2DDD7F8F}"/>
            </a:ext>
          </a:extLst>
        </xdr:cNvPr>
        <xdr:cNvCxnSpPr/>
      </xdr:nvCxnSpPr>
      <xdr:spPr>
        <a:xfrm>
          <a:off x="4429125" y="145143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35DA0108-916A-4160-8961-7A2138220BED}"/>
            </a:ext>
          </a:extLst>
        </xdr:cNvPr>
        <xdr:cNvSpPr txBox="1"/>
      </xdr:nvSpPr>
      <xdr:spPr>
        <a:xfrm>
          <a:off x="4581525" y="1278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4411729E-A4F3-45F3-8CCD-79501D5A5811}"/>
            </a:ext>
          </a:extLst>
        </xdr:cNvPr>
        <xdr:cNvCxnSpPr/>
      </xdr:nvCxnSpPr>
      <xdr:spPr>
        <a:xfrm>
          <a:off x="4429125" y="130203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120422</xdr:rowOff>
    </xdr:from>
    <xdr:to>
      <xdr:col>23</xdr:col>
      <xdr:colOff>133350</xdr:colOff>
      <xdr:row>81</xdr:row>
      <xdr:rowOff>132411</xdr:rowOff>
    </xdr:to>
    <xdr:cxnSp macro="">
      <xdr:nvCxnSpPr>
        <xdr:cNvPr id="194" name="直線コネクタ 193">
          <a:extLst>
            <a:ext uri="{FF2B5EF4-FFF2-40B4-BE49-F238E27FC236}">
              <a16:creationId xmlns:a16="http://schemas.microsoft.com/office/drawing/2014/main" id="{F6A15D15-B949-4BF4-B475-CC4082ABF0EC}"/>
            </a:ext>
          </a:extLst>
        </xdr:cNvPr>
        <xdr:cNvCxnSpPr/>
      </xdr:nvCxnSpPr>
      <xdr:spPr>
        <a:xfrm>
          <a:off x="3752850" y="13239522"/>
          <a:ext cx="762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7A9EC3A1-296F-42C8-B9DE-32AF2FF47865}"/>
            </a:ext>
          </a:extLst>
        </xdr:cNvPr>
        <xdr:cNvSpPr txBox="1"/>
      </xdr:nvSpPr>
      <xdr:spPr>
        <a:xfrm>
          <a:off x="4581525" y="13173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8EB403A8-F82F-4149-A903-94B17B838D58}"/>
            </a:ext>
          </a:extLst>
        </xdr:cNvPr>
        <xdr:cNvSpPr/>
      </xdr:nvSpPr>
      <xdr:spPr>
        <a:xfrm>
          <a:off x="4467225" y="132044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76371</xdr:rowOff>
    </xdr:from>
    <xdr:to>
      <xdr:col>19</xdr:col>
      <xdr:colOff>133350</xdr:colOff>
      <xdr:row>81</xdr:row>
      <xdr:rowOff>120422</xdr:rowOff>
    </xdr:to>
    <xdr:cxnSp macro="">
      <xdr:nvCxnSpPr>
        <xdr:cNvPr id="197" name="直線コネクタ 196">
          <a:extLst>
            <a:ext uri="{FF2B5EF4-FFF2-40B4-BE49-F238E27FC236}">
              <a16:creationId xmlns:a16="http://schemas.microsoft.com/office/drawing/2014/main" id="{A83611BF-390F-4EF9-9951-2F1EFC7D8636}"/>
            </a:ext>
          </a:extLst>
        </xdr:cNvPr>
        <xdr:cNvCxnSpPr/>
      </xdr:nvCxnSpPr>
      <xdr:spPr>
        <a:xfrm>
          <a:off x="2943225" y="13192296"/>
          <a:ext cx="809625" cy="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F6154AC6-6BB8-4B4E-AAF7-A7A045709261}"/>
            </a:ext>
          </a:extLst>
        </xdr:cNvPr>
        <xdr:cNvSpPr/>
      </xdr:nvSpPr>
      <xdr:spPr>
        <a:xfrm>
          <a:off x="3705225" y="131820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8141BA1-1349-4AAE-BA31-ECD099A61364}"/>
            </a:ext>
          </a:extLst>
        </xdr:cNvPr>
        <xdr:cNvSpPr txBox="1"/>
      </xdr:nvSpPr>
      <xdr:spPr>
        <a:xfrm>
          <a:off x="3409950" y="129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29656</xdr:rowOff>
    </xdr:from>
    <xdr:to>
      <xdr:col>15</xdr:col>
      <xdr:colOff>82550</xdr:colOff>
      <xdr:row>81</xdr:row>
      <xdr:rowOff>76371</xdr:rowOff>
    </xdr:to>
    <xdr:cxnSp macro="">
      <xdr:nvCxnSpPr>
        <xdr:cNvPr id="200" name="直線コネクタ 199">
          <a:extLst>
            <a:ext uri="{FF2B5EF4-FFF2-40B4-BE49-F238E27FC236}">
              <a16:creationId xmlns:a16="http://schemas.microsoft.com/office/drawing/2014/main" id="{29EFFBDA-0269-492C-A36A-FB0743CD56FB}"/>
            </a:ext>
          </a:extLst>
        </xdr:cNvPr>
        <xdr:cNvCxnSpPr/>
      </xdr:nvCxnSpPr>
      <xdr:spPr>
        <a:xfrm>
          <a:off x="2124075" y="13142406"/>
          <a:ext cx="819150" cy="4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2204BF3C-C6BF-4999-8D43-1F933958269B}"/>
            </a:ext>
          </a:extLst>
        </xdr:cNvPr>
        <xdr:cNvSpPr/>
      </xdr:nvSpPr>
      <xdr:spPr>
        <a:xfrm>
          <a:off x="2886075" y="1320014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C6628B4A-996F-46E5-802F-0467921E486C}"/>
            </a:ext>
          </a:extLst>
        </xdr:cNvPr>
        <xdr:cNvSpPr txBox="1"/>
      </xdr:nvSpPr>
      <xdr:spPr>
        <a:xfrm>
          <a:off x="2600325" y="132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6505</xdr:rowOff>
    </xdr:from>
    <xdr:to>
      <xdr:col>11</xdr:col>
      <xdr:colOff>31750</xdr:colOff>
      <xdr:row>81</xdr:row>
      <xdr:rowOff>29656</xdr:rowOff>
    </xdr:to>
    <xdr:cxnSp macro="">
      <xdr:nvCxnSpPr>
        <xdr:cNvPr id="203" name="直線コネクタ 202">
          <a:extLst>
            <a:ext uri="{FF2B5EF4-FFF2-40B4-BE49-F238E27FC236}">
              <a16:creationId xmlns:a16="http://schemas.microsoft.com/office/drawing/2014/main" id="{C31B337A-6129-4B0D-B8CD-F762C7C6DFBC}"/>
            </a:ext>
          </a:extLst>
        </xdr:cNvPr>
        <xdr:cNvCxnSpPr/>
      </xdr:nvCxnSpPr>
      <xdr:spPr>
        <a:xfrm>
          <a:off x="1333500" y="13125605"/>
          <a:ext cx="790575" cy="1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E1B06C49-C953-4F97-BDB2-1679E50DB685}"/>
            </a:ext>
          </a:extLst>
        </xdr:cNvPr>
        <xdr:cNvSpPr/>
      </xdr:nvSpPr>
      <xdr:spPr>
        <a:xfrm>
          <a:off x="2095500" y="1312616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E724AA9B-6F4C-480D-B7E0-EF7A169ED4B4}"/>
            </a:ext>
          </a:extLst>
        </xdr:cNvPr>
        <xdr:cNvSpPr txBox="1"/>
      </xdr:nvSpPr>
      <xdr:spPr>
        <a:xfrm>
          <a:off x="1781175" y="132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3425BE0A-3C65-479E-8144-A907D3CEDFDE}"/>
            </a:ext>
          </a:extLst>
        </xdr:cNvPr>
        <xdr:cNvSpPr/>
      </xdr:nvSpPr>
      <xdr:spPr>
        <a:xfrm>
          <a:off x="1285875" y="1311670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E98677A3-06D7-4462-815B-F0786C836E4D}"/>
            </a:ext>
          </a:extLst>
        </xdr:cNvPr>
        <xdr:cNvSpPr txBox="1"/>
      </xdr:nvSpPr>
      <xdr:spPr>
        <a:xfrm>
          <a:off x="971550" y="1319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1C60A3E-B4FE-4E61-8519-A57D5684EB88}"/>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2BB68FD-5B2F-4DB2-8571-72DAC3A1325D}"/>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EE7BC75-26E3-4B8D-AA75-0867A6F34D41}"/>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1743583-0EE5-4017-8C16-04FE12452D1F}"/>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67C22E0-C942-464F-9F8C-89B51F648623}"/>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81611</xdr:rowOff>
    </xdr:from>
    <xdr:to>
      <xdr:col>23</xdr:col>
      <xdr:colOff>184150</xdr:colOff>
      <xdr:row>82</xdr:row>
      <xdr:rowOff>11761</xdr:rowOff>
    </xdr:to>
    <xdr:sp macro="" textlink="">
      <xdr:nvSpPr>
        <xdr:cNvPr id="213" name="楕円 212">
          <a:extLst>
            <a:ext uri="{FF2B5EF4-FFF2-40B4-BE49-F238E27FC236}">
              <a16:creationId xmlns:a16="http://schemas.microsoft.com/office/drawing/2014/main" id="{ED4EF926-339D-4530-B959-9EF5C4964BC7}"/>
            </a:ext>
          </a:extLst>
        </xdr:cNvPr>
        <xdr:cNvSpPr/>
      </xdr:nvSpPr>
      <xdr:spPr>
        <a:xfrm>
          <a:off x="4467225" y="1320071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98138</xdr:rowOff>
    </xdr:from>
    <xdr:ext cx="762000" cy="259045"/>
    <xdr:sp macro="" textlink="">
      <xdr:nvSpPr>
        <xdr:cNvPr id="214" name="人件費・物件費等の状況該当値テキスト">
          <a:extLst>
            <a:ext uri="{FF2B5EF4-FFF2-40B4-BE49-F238E27FC236}">
              <a16:creationId xmlns:a16="http://schemas.microsoft.com/office/drawing/2014/main" id="{783F3ADA-EFB2-49BF-A1C0-50E6FC614B88}"/>
            </a:ext>
          </a:extLst>
        </xdr:cNvPr>
        <xdr:cNvSpPr txBox="1"/>
      </xdr:nvSpPr>
      <xdr:spPr>
        <a:xfrm>
          <a:off x="4581525" y="1305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69622</xdr:rowOff>
    </xdr:from>
    <xdr:to>
      <xdr:col>19</xdr:col>
      <xdr:colOff>184150</xdr:colOff>
      <xdr:row>81</xdr:row>
      <xdr:rowOff>171222</xdr:rowOff>
    </xdr:to>
    <xdr:sp macro="" textlink="">
      <xdr:nvSpPr>
        <xdr:cNvPr id="215" name="楕円 214">
          <a:extLst>
            <a:ext uri="{FF2B5EF4-FFF2-40B4-BE49-F238E27FC236}">
              <a16:creationId xmlns:a16="http://schemas.microsoft.com/office/drawing/2014/main" id="{9C9FE0EC-B7E5-45C5-96C5-E3AA9CCABCD3}"/>
            </a:ext>
          </a:extLst>
        </xdr:cNvPr>
        <xdr:cNvSpPr/>
      </xdr:nvSpPr>
      <xdr:spPr>
        <a:xfrm>
          <a:off x="3705225" y="131823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155999</xdr:rowOff>
    </xdr:from>
    <xdr:ext cx="736600" cy="259045"/>
    <xdr:sp macro="" textlink="">
      <xdr:nvSpPr>
        <xdr:cNvPr id="216" name="テキスト ボックス 215">
          <a:extLst>
            <a:ext uri="{FF2B5EF4-FFF2-40B4-BE49-F238E27FC236}">
              <a16:creationId xmlns:a16="http://schemas.microsoft.com/office/drawing/2014/main" id="{B9D88DC5-6BE9-4676-AF6C-CB446AA8FF01}"/>
            </a:ext>
          </a:extLst>
        </xdr:cNvPr>
        <xdr:cNvSpPr txBox="1"/>
      </xdr:nvSpPr>
      <xdr:spPr>
        <a:xfrm>
          <a:off x="3409950" y="1327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25571</xdr:rowOff>
    </xdr:from>
    <xdr:to>
      <xdr:col>15</xdr:col>
      <xdr:colOff>133350</xdr:colOff>
      <xdr:row>81</xdr:row>
      <xdr:rowOff>127171</xdr:rowOff>
    </xdr:to>
    <xdr:sp macro="" textlink="">
      <xdr:nvSpPr>
        <xdr:cNvPr id="217" name="楕円 216">
          <a:extLst>
            <a:ext uri="{FF2B5EF4-FFF2-40B4-BE49-F238E27FC236}">
              <a16:creationId xmlns:a16="http://schemas.microsoft.com/office/drawing/2014/main" id="{FD07A352-D531-4E61-950F-75EC96F7F919}"/>
            </a:ext>
          </a:extLst>
        </xdr:cNvPr>
        <xdr:cNvSpPr/>
      </xdr:nvSpPr>
      <xdr:spPr>
        <a:xfrm>
          <a:off x="2886075" y="131446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137348</xdr:rowOff>
    </xdr:from>
    <xdr:ext cx="762000" cy="259045"/>
    <xdr:sp macro="" textlink="">
      <xdr:nvSpPr>
        <xdr:cNvPr id="218" name="テキスト ボックス 217">
          <a:extLst>
            <a:ext uri="{FF2B5EF4-FFF2-40B4-BE49-F238E27FC236}">
              <a16:creationId xmlns:a16="http://schemas.microsoft.com/office/drawing/2014/main" id="{D19454D4-AE48-4145-91B3-160EB93A601F}"/>
            </a:ext>
          </a:extLst>
        </xdr:cNvPr>
        <xdr:cNvSpPr txBox="1"/>
      </xdr:nvSpPr>
      <xdr:spPr>
        <a:xfrm>
          <a:off x="2600325" y="129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150306</xdr:rowOff>
    </xdr:from>
    <xdr:to>
      <xdr:col>11</xdr:col>
      <xdr:colOff>82550</xdr:colOff>
      <xdr:row>81</xdr:row>
      <xdr:rowOff>80456</xdr:rowOff>
    </xdr:to>
    <xdr:sp macro="" textlink="">
      <xdr:nvSpPr>
        <xdr:cNvPr id="219" name="楕円 218">
          <a:extLst>
            <a:ext uri="{FF2B5EF4-FFF2-40B4-BE49-F238E27FC236}">
              <a16:creationId xmlns:a16="http://schemas.microsoft.com/office/drawing/2014/main" id="{3293ED9E-32AB-495C-91A4-6AA75FDB2A8B}"/>
            </a:ext>
          </a:extLst>
        </xdr:cNvPr>
        <xdr:cNvSpPr/>
      </xdr:nvSpPr>
      <xdr:spPr>
        <a:xfrm>
          <a:off x="2095500" y="131043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90633</xdr:rowOff>
    </xdr:from>
    <xdr:ext cx="762000" cy="259045"/>
    <xdr:sp macro="" textlink="">
      <xdr:nvSpPr>
        <xdr:cNvPr id="220" name="テキスト ボックス 219">
          <a:extLst>
            <a:ext uri="{FF2B5EF4-FFF2-40B4-BE49-F238E27FC236}">
              <a16:creationId xmlns:a16="http://schemas.microsoft.com/office/drawing/2014/main" id="{9CA6BF0B-B817-4526-ADF9-F9C203D1F9B4}"/>
            </a:ext>
          </a:extLst>
        </xdr:cNvPr>
        <xdr:cNvSpPr txBox="1"/>
      </xdr:nvSpPr>
      <xdr:spPr>
        <a:xfrm>
          <a:off x="1781175" y="128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127155</xdr:rowOff>
    </xdr:from>
    <xdr:to>
      <xdr:col>7</xdr:col>
      <xdr:colOff>31750</xdr:colOff>
      <xdr:row>81</xdr:row>
      <xdr:rowOff>57305</xdr:rowOff>
    </xdr:to>
    <xdr:sp macro="" textlink="">
      <xdr:nvSpPr>
        <xdr:cNvPr id="221" name="楕円 220">
          <a:extLst>
            <a:ext uri="{FF2B5EF4-FFF2-40B4-BE49-F238E27FC236}">
              <a16:creationId xmlns:a16="http://schemas.microsoft.com/office/drawing/2014/main" id="{ADBD9B8D-D3E3-4D0F-A14D-83CFBA061F54}"/>
            </a:ext>
          </a:extLst>
        </xdr:cNvPr>
        <xdr:cNvSpPr/>
      </xdr:nvSpPr>
      <xdr:spPr>
        <a:xfrm>
          <a:off x="1285875" y="130779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67482</xdr:rowOff>
    </xdr:from>
    <xdr:ext cx="762000" cy="259045"/>
    <xdr:sp macro="" textlink="">
      <xdr:nvSpPr>
        <xdr:cNvPr id="222" name="テキスト ボックス 221">
          <a:extLst>
            <a:ext uri="{FF2B5EF4-FFF2-40B4-BE49-F238E27FC236}">
              <a16:creationId xmlns:a16="http://schemas.microsoft.com/office/drawing/2014/main" id="{ECB0A76A-D05B-406B-82F3-D5B614DB57CE}"/>
            </a:ext>
          </a:extLst>
        </xdr:cNvPr>
        <xdr:cNvSpPr txBox="1"/>
      </xdr:nvSpPr>
      <xdr:spPr>
        <a:xfrm>
          <a:off x="971550" y="128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85694C3-2FB9-4C5B-AE14-9F2BE731216C}"/>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13EA1D7D-7D62-475C-A0F2-965653007F73}"/>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C461CB1B-0295-454A-967D-EEA1665EB6F7}"/>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E53BCCD3-CE7F-4C13-8C92-0B12CC6C767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3EAE9DD7-33AD-4E0A-BC3B-329955C06662}"/>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34BCD715-8924-4B10-A8E7-3388EA81798D}"/>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627CCF7A-0F4C-4696-96A2-6C1C6F4A0024}"/>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764C9DB6-8FE6-48EC-A8C7-7611CB4487D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81ECBF84-B540-47B5-B469-A2F49F9CC0FB}"/>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5B6F0F98-A7C5-4CE3-AE7C-C9823F2E08B9}"/>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7BF10D6-5462-4990-AA6E-C500511535BB}"/>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4A3462F9-35FA-4125-A852-96BB64F0F640}"/>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9BB55F8-8183-4C9B-BB82-C6A6F46182EE}"/>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年度のラスパイレス指数は、社会人経験年数の多い者の採用により令和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ポイント下降している。今後も個々の職員の職務遂行能力や勤務実績を的確に把握し、それらを反映した昇給制度の構築に向け取り組んでいく。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AA2FDBEE-1C2E-459D-AA79-20DF65942AC4}"/>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C1FD7D05-DF6C-4F77-B88C-F32BD2B25C25}"/>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CB99D8A6-245A-402D-B714-C233FD3109AC}"/>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2901DC90-D2F5-440D-BB6A-102023B37200}"/>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D80C81E3-AE37-47AA-82CF-28E9D49685AC}"/>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FA7D2F84-DA36-4C31-8071-D3DDDB2ED971}"/>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F89EF967-3BBC-46E7-A114-91D03EF0CCA3}"/>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938B2DF8-2818-4557-B459-4647261777D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9A1AD4F0-EE03-4935-9CAE-A7564D1F2072}"/>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F20491B-C8BE-4E6F-A355-75EB2BEC6D06}"/>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3BF86B62-E76D-401A-A678-991FE1945D91}"/>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B847F5E9-1C8B-4274-BF6F-77E133D94236}"/>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9CCA6DE5-E980-4444-9106-2790FC52788C}"/>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B03A8DA2-3CDB-4E4C-ACC4-9A8DEFEBF4E9}"/>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B805D592-0DFE-4800-9C5C-C7FECD4F24F8}"/>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3D00712-7CA3-484A-90AC-CE815F9D930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206B6E3-BC3B-461C-AA02-57F630976943}"/>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45C492B5-D0D3-4D78-B79A-6C9F48016E8D}"/>
            </a:ext>
          </a:extLst>
        </xdr:cNvPr>
        <xdr:cNvCxnSpPr/>
      </xdr:nvCxnSpPr>
      <xdr:spPr>
        <a:xfrm flipV="1">
          <a:off x="15478125" y="12918621"/>
          <a:ext cx="0" cy="1485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5895683B-49D1-465C-BE76-965A019F1D01}"/>
            </a:ext>
          </a:extLst>
        </xdr:cNvPr>
        <xdr:cNvSpPr txBox="1"/>
      </xdr:nvSpPr>
      <xdr:spPr>
        <a:xfrm>
          <a:off x="15563850" y="1437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73DA7E82-8BC9-4169-A012-37735402DEDC}"/>
            </a:ext>
          </a:extLst>
        </xdr:cNvPr>
        <xdr:cNvCxnSpPr/>
      </xdr:nvCxnSpPr>
      <xdr:spPr>
        <a:xfrm>
          <a:off x="15401925" y="144045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DED38AC6-B245-4E43-838F-3FDBFBAD32D1}"/>
            </a:ext>
          </a:extLst>
        </xdr:cNvPr>
        <xdr:cNvSpPr txBox="1"/>
      </xdr:nvSpPr>
      <xdr:spPr>
        <a:xfrm>
          <a:off x="15563850" y="1267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60145BCD-13A2-4442-AF9C-002EF314A853}"/>
            </a:ext>
          </a:extLst>
        </xdr:cNvPr>
        <xdr:cNvCxnSpPr/>
      </xdr:nvCxnSpPr>
      <xdr:spPr>
        <a:xfrm>
          <a:off x="15401925" y="129186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151493</xdr:rowOff>
    </xdr:to>
    <xdr:cxnSp macro="">
      <xdr:nvCxnSpPr>
        <xdr:cNvPr id="258" name="直線コネクタ 257">
          <a:extLst>
            <a:ext uri="{FF2B5EF4-FFF2-40B4-BE49-F238E27FC236}">
              <a16:creationId xmlns:a16="http://schemas.microsoft.com/office/drawing/2014/main" id="{4BB96997-00BD-4435-B659-18FD7F78A328}"/>
            </a:ext>
          </a:extLst>
        </xdr:cNvPr>
        <xdr:cNvCxnSpPr/>
      </xdr:nvCxnSpPr>
      <xdr:spPr>
        <a:xfrm flipV="1">
          <a:off x="14716125" y="13670189"/>
          <a:ext cx="762000" cy="8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37F089DD-F9C9-4E6B-B374-EA19B7AE697B}"/>
            </a:ext>
          </a:extLst>
        </xdr:cNvPr>
        <xdr:cNvSpPr txBox="1"/>
      </xdr:nvSpPr>
      <xdr:spPr>
        <a:xfrm>
          <a:off x="15563850" y="1338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E2BE4BA9-68AE-4244-8F4B-07CB1C333DB7}"/>
            </a:ext>
          </a:extLst>
        </xdr:cNvPr>
        <xdr:cNvSpPr/>
      </xdr:nvSpPr>
      <xdr:spPr>
        <a:xfrm>
          <a:off x="15430500" y="135255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151493</xdr:rowOff>
    </xdr:to>
    <xdr:cxnSp macro="">
      <xdr:nvCxnSpPr>
        <xdr:cNvPr id="261" name="直線コネクタ 260">
          <a:extLst>
            <a:ext uri="{FF2B5EF4-FFF2-40B4-BE49-F238E27FC236}">
              <a16:creationId xmlns:a16="http://schemas.microsoft.com/office/drawing/2014/main" id="{A4CBFC13-8991-4581-8493-1055B1DD185D}"/>
            </a:ext>
          </a:extLst>
        </xdr:cNvPr>
        <xdr:cNvCxnSpPr/>
      </xdr:nvCxnSpPr>
      <xdr:spPr>
        <a:xfrm>
          <a:off x="13906500" y="13718721"/>
          <a:ext cx="809625"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D7BE4988-50B3-4C2F-8111-5805DC695826}"/>
            </a:ext>
          </a:extLst>
        </xdr:cNvPr>
        <xdr:cNvSpPr/>
      </xdr:nvSpPr>
      <xdr:spPr>
        <a:xfrm>
          <a:off x="14668500" y="1354273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913C34D9-BA1B-4532-81D5-F122A8462E69}"/>
            </a:ext>
          </a:extLst>
        </xdr:cNvPr>
        <xdr:cNvSpPr txBox="1"/>
      </xdr:nvSpPr>
      <xdr:spPr>
        <a:xfrm>
          <a:off x="14373225"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117021</xdr:rowOff>
    </xdr:to>
    <xdr:cxnSp macro="">
      <xdr:nvCxnSpPr>
        <xdr:cNvPr id="264" name="直線コネクタ 263">
          <a:extLst>
            <a:ext uri="{FF2B5EF4-FFF2-40B4-BE49-F238E27FC236}">
              <a16:creationId xmlns:a16="http://schemas.microsoft.com/office/drawing/2014/main" id="{367AA643-EA91-42D1-9716-5831550038F2}"/>
            </a:ext>
          </a:extLst>
        </xdr:cNvPr>
        <xdr:cNvCxnSpPr/>
      </xdr:nvCxnSpPr>
      <xdr:spPr>
        <a:xfrm>
          <a:off x="13106400" y="13646604"/>
          <a:ext cx="800100" cy="7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24064AA1-6FFC-4B5A-8A70-73E25FF2CF76}"/>
            </a:ext>
          </a:extLst>
        </xdr:cNvPr>
        <xdr:cNvSpPr/>
      </xdr:nvSpPr>
      <xdr:spPr>
        <a:xfrm>
          <a:off x="13868400" y="1348467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B2D5A682-3E9F-4D89-80E1-E802357D17C8}"/>
            </a:ext>
          </a:extLst>
        </xdr:cNvPr>
        <xdr:cNvSpPr txBox="1"/>
      </xdr:nvSpPr>
      <xdr:spPr>
        <a:xfrm>
          <a:off x="13554075" y="1327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151493</xdr:rowOff>
    </xdr:to>
    <xdr:cxnSp macro="">
      <xdr:nvCxnSpPr>
        <xdr:cNvPr id="267" name="直線コネクタ 266">
          <a:extLst>
            <a:ext uri="{FF2B5EF4-FFF2-40B4-BE49-F238E27FC236}">
              <a16:creationId xmlns:a16="http://schemas.microsoft.com/office/drawing/2014/main" id="{52027A1C-88FA-4725-866C-B6FB3B516ED1}"/>
            </a:ext>
          </a:extLst>
        </xdr:cNvPr>
        <xdr:cNvCxnSpPr/>
      </xdr:nvCxnSpPr>
      <xdr:spPr>
        <a:xfrm flipV="1">
          <a:off x="12296775" y="13646604"/>
          <a:ext cx="809625" cy="10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D03D0AF1-A39D-414D-9623-9C490AE0A6B1}"/>
            </a:ext>
          </a:extLst>
        </xdr:cNvPr>
        <xdr:cNvSpPr/>
      </xdr:nvSpPr>
      <xdr:spPr>
        <a:xfrm>
          <a:off x="13058775" y="135082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C58EEEE4-C8C4-49B0-BCCE-DC1B61F6F76F}"/>
            </a:ext>
          </a:extLst>
        </xdr:cNvPr>
        <xdr:cNvSpPr txBox="1"/>
      </xdr:nvSpPr>
      <xdr:spPr>
        <a:xfrm>
          <a:off x="12763500" y="1328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3AE01868-B09B-4C7F-A622-8060BF2DD554}"/>
            </a:ext>
          </a:extLst>
        </xdr:cNvPr>
        <xdr:cNvSpPr/>
      </xdr:nvSpPr>
      <xdr:spPr>
        <a:xfrm>
          <a:off x="12239625" y="1348467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443405BE-3E0C-4083-82BD-F9B95F350E58}"/>
            </a:ext>
          </a:extLst>
        </xdr:cNvPr>
        <xdr:cNvSpPr txBox="1"/>
      </xdr:nvSpPr>
      <xdr:spPr>
        <a:xfrm>
          <a:off x="11953875" y="1327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4F6E39E-9088-462F-B500-8EB266A078D4}"/>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14311BC-BFEC-4938-AEFD-C5302DA66FB5}"/>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0EF5756-9E35-461C-BA83-FBF46F0E681E}"/>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5ECCD94-5529-4819-9D82-E462F948C79E}"/>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6391D21-85F1-4CBE-99BF-FBE834833D2F}"/>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7" name="楕円 276">
          <a:extLst>
            <a:ext uri="{FF2B5EF4-FFF2-40B4-BE49-F238E27FC236}">
              <a16:creationId xmlns:a16="http://schemas.microsoft.com/office/drawing/2014/main" id="{57904FE5-926C-447D-A7DF-306398F2C226}"/>
            </a:ext>
          </a:extLst>
        </xdr:cNvPr>
        <xdr:cNvSpPr/>
      </xdr:nvSpPr>
      <xdr:spPr>
        <a:xfrm>
          <a:off x="15430500" y="136130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78" name="給与水準   （国との比較）該当値テキスト">
          <a:extLst>
            <a:ext uri="{FF2B5EF4-FFF2-40B4-BE49-F238E27FC236}">
              <a16:creationId xmlns:a16="http://schemas.microsoft.com/office/drawing/2014/main" id="{4C274C7F-87FE-4E7C-9FF6-F2E82D3CDA97}"/>
            </a:ext>
          </a:extLst>
        </xdr:cNvPr>
        <xdr:cNvSpPr txBox="1"/>
      </xdr:nvSpPr>
      <xdr:spPr>
        <a:xfrm>
          <a:off x="1556385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9" name="楕円 278">
          <a:extLst>
            <a:ext uri="{FF2B5EF4-FFF2-40B4-BE49-F238E27FC236}">
              <a16:creationId xmlns:a16="http://schemas.microsoft.com/office/drawing/2014/main" id="{5C4DD130-D4AB-4176-A0F7-E75B931272DE}"/>
            </a:ext>
          </a:extLst>
        </xdr:cNvPr>
        <xdr:cNvSpPr/>
      </xdr:nvSpPr>
      <xdr:spPr>
        <a:xfrm>
          <a:off x="14668500" y="1370556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0" name="テキスト ボックス 279">
          <a:extLst>
            <a:ext uri="{FF2B5EF4-FFF2-40B4-BE49-F238E27FC236}">
              <a16:creationId xmlns:a16="http://schemas.microsoft.com/office/drawing/2014/main" id="{D92286DD-A8A2-4681-B67A-450C206F49E6}"/>
            </a:ext>
          </a:extLst>
        </xdr:cNvPr>
        <xdr:cNvSpPr txBox="1"/>
      </xdr:nvSpPr>
      <xdr:spPr>
        <a:xfrm>
          <a:off x="14373225" y="1377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1" name="楕円 280">
          <a:extLst>
            <a:ext uri="{FF2B5EF4-FFF2-40B4-BE49-F238E27FC236}">
              <a16:creationId xmlns:a16="http://schemas.microsoft.com/office/drawing/2014/main" id="{E1A4EB6B-12DF-42F8-B1AD-B3AAD0C02298}"/>
            </a:ext>
          </a:extLst>
        </xdr:cNvPr>
        <xdr:cNvSpPr/>
      </xdr:nvSpPr>
      <xdr:spPr>
        <a:xfrm>
          <a:off x="13868400" y="136710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82" name="テキスト ボックス 281">
          <a:extLst>
            <a:ext uri="{FF2B5EF4-FFF2-40B4-BE49-F238E27FC236}">
              <a16:creationId xmlns:a16="http://schemas.microsoft.com/office/drawing/2014/main" id="{E464B939-CE0A-435F-9450-C2BDC03EC34D}"/>
            </a:ext>
          </a:extLst>
        </xdr:cNvPr>
        <xdr:cNvSpPr txBox="1"/>
      </xdr:nvSpPr>
      <xdr:spPr>
        <a:xfrm>
          <a:off x="13554075"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3" name="楕円 282">
          <a:extLst>
            <a:ext uri="{FF2B5EF4-FFF2-40B4-BE49-F238E27FC236}">
              <a16:creationId xmlns:a16="http://schemas.microsoft.com/office/drawing/2014/main" id="{864BAB30-8EF1-4101-A150-F78FFDA4B030}"/>
            </a:ext>
          </a:extLst>
        </xdr:cNvPr>
        <xdr:cNvSpPr/>
      </xdr:nvSpPr>
      <xdr:spPr>
        <a:xfrm>
          <a:off x="13058775" y="135989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4" name="テキスト ボックス 283">
          <a:extLst>
            <a:ext uri="{FF2B5EF4-FFF2-40B4-BE49-F238E27FC236}">
              <a16:creationId xmlns:a16="http://schemas.microsoft.com/office/drawing/2014/main" id="{7CAF3BC8-656C-4373-9530-88FB4307D75F}"/>
            </a:ext>
          </a:extLst>
        </xdr:cNvPr>
        <xdr:cNvSpPr txBox="1"/>
      </xdr:nvSpPr>
      <xdr:spPr>
        <a:xfrm>
          <a:off x="12763500" y="1368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5" name="楕円 284">
          <a:extLst>
            <a:ext uri="{FF2B5EF4-FFF2-40B4-BE49-F238E27FC236}">
              <a16:creationId xmlns:a16="http://schemas.microsoft.com/office/drawing/2014/main" id="{D05B7CDF-5464-4BB7-8965-3AF7FD9EA81C}"/>
            </a:ext>
          </a:extLst>
        </xdr:cNvPr>
        <xdr:cNvSpPr/>
      </xdr:nvSpPr>
      <xdr:spPr>
        <a:xfrm>
          <a:off x="12239625" y="1370556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86" name="テキスト ボックス 285">
          <a:extLst>
            <a:ext uri="{FF2B5EF4-FFF2-40B4-BE49-F238E27FC236}">
              <a16:creationId xmlns:a16="http://schemas.microsoft.com/office/drawing/2014/main" id="{4CE205D1-F46C-4506-B549-0F6059059737}"/>
            </a:ext>
          </a:extLst>
        </xdr:cNvPr>
        <xdr:cNvSpPr txBox="1"/>
      </xdr:nvSpPr>
      <xdr:spPr>
        <a:xfrm>
          <a:off x="11953875" y="137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B5E700A-DD8F-44F1-846F-25FD38C06182}"/>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4D60C0A-9827-4A45-8B0A-A98E2BCCE2AB}"/>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A0848699-BDFB-4E6E-8AAE-914BB7BB6CF6}"/>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6C505744-7A0C-43A8-831B-6BE9349157BF}"/>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3F5B8A8-D7C6-4097-8874-8B1AD2BCB73C}"/>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39D9DC3-39DF-4AFF-8B94-2F84F4FC8EA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D5B8CE0-149D-41DF-874B-237882259BCC}"/>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74E9B79-4310-4E30-BF93-FCBC675E6A2C}"/>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DA82DD4A-CC0C-430F-AD78-B7479EE104BE}"/>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FA2D87CD-2664-4814-A5BE-D6C9D13AD591}"/>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3D70ABD-A676-4419-B9D3-8FADB94ACD7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4E24D94-4D69-4D1A-A2B2-84C0994701EF}"/>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843A8592-9627-485A-BBE3-2CFB4477AC57}"/>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本市では、平成７年度からの４次にわたる行政改革大綱に基づき、業務の外部委託や施設の民営化等に取り組んだ。結果として、平成７年度から平成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人、約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％の職員を削減した。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年度以降、増加・多様化する行政ニーズに応えるため職員数は増加に転じたが、平成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年度以降は横ばいの状態が続く。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今後も引き続き、最小限の人員で最大の効果を発揮できるよう適正な定員管理を行っていく。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BCAEA0EB-4BDA-4778-B82D-7B40797A1CE5}"/>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2B75FE4-6658-4C77-8CDA-78512C95B2F9}"/>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F6E21B6-EF7E-4C66-8487-4538307FB009}"/>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4EC98728-25C7-4C85-8A2F-7B3CE681D8D5}"/>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5E53B902-F266-4CDE-857C-C218DE247945}"/>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DE77A08D-0598-40E2-9BDE-3E9B9FE3077A}"/>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9BA6807-AD55-47AF-B1BA-7D0F310F96A7}"/>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5D7AEE6D-8707-4C00-BB5A-A7833DB791F5}"/>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E9637394-CE7E-4A7A-82C8-12730A0FCE32}"/>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E3FE4538-A789-42D0-9656-92B5EE471DF0}"/>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CF1F5EC8-DAEB-48E3-BED2-D41D47D8F239}"/>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770E341F-C5E0-4AE5-8053-00CFCCC0DE0E}"/>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66CBD4B-BF83-409B-8FEA-C7842165DAC6}"/>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60F0B00-043F-4882-AF35-07C77A4A9D6C}"/>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330F8EF-3A3B-4579-A018-9A7FC7CD0FE2}"/>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C53FA60A-C244-4279-A9AC-B72F65FB4AD0}"/>
            </a:ext>
          </a:extLst>
        </xdr:cNvPr>
        <xdr:cNvCxnSpPr/>
      </xdr:nvCxnSpPr>
      <xdr:spPr>
        <a:xfrm flipV="1">
          <a:off x="15478125" y="9637776"/>
          <a:ext cx="0" cy="1239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55FAD40D-8482-47F1-9F8A-FB9CBA301377}"/>
            </a:ext>
          </a:extLst>
        </xdr:cNvPr>
        <xdr:cNvSpPr txBox="1"/>
      </xdr:nvSpPr>
      <xdr:spPr>
        <a:xfrm>
          <a:off x="15563850" y="1085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EF10737F-F3B7-4C35-8758-262F95A0A06B}"/>
            </a:ext>
          </a:extLst>
        </xdr:cNvPr>
        <xdr:cNvCxnSpPr/>
      </xdr:nvCxnSpPr>
      <xdr:spPr>
        <a:xfrm>
          <a:off x="15401925" y="108771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EEF6DF83-A78A-4AD5-BE5C-9D8E23BB9C61}"/>
            </a:ext>
          </a:extLst>
        </xdr:cNvPr>
        <xdr:cNvSpPr txBox="1"/>
      </xdr:nvSpPr>
      <xdr:spPr>
        <a:xfrm>
          <a:off x="15563850" y="939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DCBF90A-766A-42D9-A216-E065194158DB}"/>
            </a:ext>
          </a:extLst>
        </xdr:cNvPr>
        <xdr:cNvCxnSpPr/>
      </xdr:nvCxnSpPr>
      <xdr:spPr>
        <a:xfrm>
          <a:off x="15401925" y="96377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43095</xdr:rowOff>
    </xdr:from>
    <xdr:to>
      <xdr:col>81</xdr:col>
      <xdr:colOff>44450</xdr:colOff>
      <xdr:row>60</xdr:row>
      <xdr:rowOff>44302</xdr:rowOff>
    </xdr:to>
    <xdr:cxnSp macro="">
      <xdr:nvCxnSpPr>
        <xdr:cNvPr id="320" name="直線コネクタ 319">
          <a:extLst>
            <a:ext uri="{FF2B5EF4-FFF2-40B4-BE49-F238E27FC236}">
              <a16:creationId xmlns:a16="http://schemas.microsoft.com/office/drawing/2014/main" id="{E66D651A-712E-4704-A032-B624AA71D4EF}"/>
            </a:ext>
          </a:extLst>
        </xdr:cNvPr>
        <xdr:cNvCxnSpPr/>
      </xdr:nvCxnSpPr>
      <xdr:spPr>
        <a:xfrm>
          <a:off x="14716125" y="9761770"/>
          <a:ext cx="762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886FA512-0F7C-49C3-8FB3-5DC1090D1F59}"/>
            </a:ext>
          </a:extLst>
        </xdr:cNvPr>
        <xdr:cNvSpPr txBox="1"/>
      </xdr:nvSpPr>
      <xdr:spPr>
        <a:xfrm>
          <a:off x="15563850" y="9714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FA39C166-B3FA-4587-A73C-A55679AD73DE}"/>
            </a:ext>
          </a:extLst>
        </xdr:cNvPr>
        <xdr:cNvSpPr/>
      </xdr:nvSpPr>
      <xdr:spPr>
        <a:xfrm>
          <a:off x="15430500" y="97359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38269</xdr:rowOff>
    </xdr:from>
    <xdr:to>
      <xdr:col>77</xdr:col>
      <xdr:colOff>44450</xdr:colOff>
      <xdr:row>60</xdr:row>
      <xdr:rowOff>43095</xdr:rowOff>
    </xdr:to>
    <xdr:cxnSp macro="">
      <xdr:nvCxnSpPr>
        <xdr:cNvPr id="323" name="直線コネクタ 322">
          <a:extLst>
            <a:ext uri="{FF2B5EF4-FFF2-40B4-BE49-F238E27FC236}">
              <a16:creationId xmlns:a16="http://schemas.microsoft.com/office/drawing/2014/main" id="{0F3DF11F-3EBE-47CE-88AE-E2EBE1CEFFDC}"/>
            </a:ext>
          </a:extLst>
        </xdr:cNvPr>
        <xdr:cNvCxnSpPr/>
      </xdr:nvCxnSpPr>
      <xdr:spPr>
        <a:xfrm>
          <a:off x="13906500" y="9753769"/>
          <a:ext cx="80962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62FEB2D-5CDB-46A3-B22D-1E7B7480E8D1}"/>
            </a:ext>
          </a:extLst>
        </xdr:cNvPr>
        <xdr:cNvSpPr/>
      </xdr:nvSpPr>
      <xdr:spPr>
        <a:xfrm>
          <a:off x="14668500" y="973152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E91A5285-0C27-4261-8987-0332E83D06C4}"/>
            </a:ext>
          </a:extLst>
        </xdr:cNvPr>
        <xdr:cNvSpPr txBox="1"/>
      </xdr:nvSpPr>
      <xdr:spPr>
        <a:xfrm>
          <a:off x="14373225" y="982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36661</xdr:rowOff>
    </xdr:from>
    <xdr:to>
      <xdr:col>72</xdr:col>
      <xdr:colOff>203200</xdr:colOff>
      <xdr:row>60</xdr:row>
      <xdr:rowOff>38269</xdr:rowOff>
    </xdr:to>
    <xdr:cxnSp macro="">
      <xdr:nvCxnSpPr>
        <xdr:cNvPr id="326" name="直線コネクタ 325">
          <a:extLst>
            <a:ext uri="{FF2B5EF4-FFF2-40B4-BE49-F238E27FC236}">
              <a16:creationId xmlns:a16="http://schemas.microsoft.com/office/drawing/2014/main" id="{314C6443-5763-4E9D-812D-D2078895EEF8}"/>
            </a:ext>
          </a:extLst>
        </xdr:cNvPr>
        <xdr:cNvCxnSpPr/>
      </xdr:nvCxnSpPr>
      <xdr:spPr>
        <a:xfrm>
          <a:off x="13106400" y="9752161"/>
          <a:ext cx="8001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566B1D8-AA92-404B-95E7-BA451C5DB37C}"/>
            </a:ext>
          </a:extLst>
        </xdr:cNvPr>
        <xdr:cNvSpPr/>
      </xdr:nvSpPr>
      <xdr:spPr>
        <a:xfrm>
          <a:off x="13868400" y="975484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B324228F-7BD3-478E-A320-9D2535145656}"/>
            </a:ext>
          </a:extLst>
        </xdr:cNvPr>
        <xdr:cNvSpPr txBox="1"/>
      </xdr:nvSpPr>
      <xdr:spPr>
        <a:xfrm>
          <a:off x="13554075" y="98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30226</xdr:rowOff>
    </xdr:from>
    <xdr:to>
      <xdr:col>68</xdr:col>
      <xdr:colOff>152400</xdr:colOff>
      <xdr:row>60</xdr:row>
      <xdr:rowOff>36661</xdr:rowOff>
    </xdr:to>
    <xdr:cxnSp macro="">
      <xdr:nvCxnSpPr>
        <xdr:cNvPr id="329" name="直線コネクタ 328">
          <a:extLst>
            <a:ext uri="{FF2B5EF4-FFF2-40B4-BE49-F238E27FC236}">
              <a16:creationId xmlns:a16="http://schemas.microsoft.com/office/drawing/2014/main" id="{61F96D7C-D1C3-4810-9BC9-648C5DB705C7}"/>
            </a:ext>
          </a:extLst>
        </xdr:cNvPr>
        <xdr:cNvCxnSpPr/>
      </xdr:nvCxnSpPr>
      <xdr:spPr>
        <a:xfrm>
          <a:off x="12296775" y="9742551"/>
          <a:ext cx="809625"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98D33166-2E2B-4BBD-BDA5-2BB7515E8964}"/>
            </a:ext>
          </a:extLst>
        </xdr:cNvPr>
        <xdr:cNvSpPr/>
      </xdr:nvSpPr>
      <xdr:spPr>
        <a:xfrm>
          <a:off x="13058775" y="97416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F52C90B9-84A1-4A13-940C-014F5C2D79D9}"/>
            </a:ext>
          </a:extLst>
        </xdr:cNvPr>
        <xdr:cNvSpPr txBox="1"/>
      </xdr:nvSpPr>
      <xdr:spPr>
        <a:xfrm>
          <a:off x="12763500" y="983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5B9434A8-D8EA-4D5E-A49E-8E92A9CFD349}"/>
            </a:ext>
          </a:extLst>
        </xdr:cNvPr>
        <xdr:cNvSpPr/>
      </xdr:nvSpPr>
      <xdr:spPr>
        <a:xfrm>
          <a:off x="12239625" y="97447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26CB2A14-8291-40F0-8D50-96D766DCA958}"/>
            </a:ext>
          </a:extLst>
        </xdr:cNvPr>
        <xdr:cNvSpPr txBox="1"/>
      </xdr:nvSpPr>
      <xdr:spPr>
        <a:xfrm>
          <a:off x="11953875" y="98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B26B9EF-3DE3-4CE9-9B8C-4C8F1618FAB1}"/>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F59F19C-8B4F-4DB9-A2B5-9DDBC00CD6EE}"/>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E63A74A-ADF5-4B4D-A9DF-C5CDE4125864}"/>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89F04F2-F8EF-4FBF-865C-F7E8432E599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1FEE4FE-363B-49A1-9BCF-FAE45BF9281C}"/>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164952</xdr:rowOff>
    </xdr:from>
    <xdr:to>
      <xdr:col>81</xdr:col>
      <xdr:colOff>95250</xdr:colOff>
      <xdr:row>60</xdr:row>
      <xdr:rowOff>95102</xdr:rowOff>
    </xdr:to>
    <xdr:sp macro="" textlink="">
      <xdr:nvSpPr>
        <xdr:cNvPr id="339" name="楕円 338">
          <a:extLst>
            <a:ext uri="{FF2B5EF4-FFF2-40B4-BE49-F238E27FC236}">
              <a16:creationId xmlns:a16="http://schemas.microsoft.com/office/drawing/2014/main" id="{5BB59AC5-6353-4EE9-A981-503A5B3EE040}"/>
            </a:ext>
          </a:extLst>
        </xdr:cNvPr>
        <xdr:cNvSpPr/>
      </xdr:nvSpPr>
      <xdr:spPr>
        <a:xfrm>
          <a:off x="15430500" y="97153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10029</xdr:rowOff>
    </xdr:from>
    <xdr:ext cx="762000" cy="259045"/>
    <xdr:sp macro="" textlink="">
      <xdr:nvSpPr>
        <xdr:cNvPr id="340" name="定員管理の状況該当値テキスト">
          <a:extLst>
            <a:ext uri="{FF2B5EF4-FFF2-40B4-BE49-F238E27FC236}">
              <a16:creationId xmlns:a16="http://schemas.microsoft.com/office/drawing/2014/main" id="{D1263889-6520-4504-9F93-EF22FC66667B}"/>
            </a:ext>
          </a:extLst>
        </xdr:cNvPr>
        <xdr:cNvSpPr txBox="1"/>
      </xdr:nvSpPr>
      <xdr:spPr>
        <a:xfrm>
          <a:off x="15563850" y="95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163745</xdr:rowOff>
    </xdr:from>
    <xdr:to>
      <xdr:col>77</xdr:col>
      <xdr:colOff>95250</xdr:colOff>
      <xdr:row>60</xdr:row>
      <xdr:rowOff>93895</xdr:rowOff>
    </xdr:to>
    <xdr:sp macro="" textlink="">
      <xdr:nvSpPr>
        <xdr:cNvPr id="341" name="楕円 340">
          <a:extLst>
            <a:ext uri="{FF2B5EF4-FFF2-40B4-BE49-F238E27FC236}">
              <a16:creationId xmlns:a16="http://schemas.microsoft.com/office/drawing/2014/main" id="{489C36DC-C346-4C1C-AC44-C5E1ECD50203}"/>
            </a:ext>
          </a:extLst>
        </xdr:cNvPr>
        <xdr:cNvSpPr/>
      </xdr:nvSpPr>
      <xdr:spPr>
        <a:xfrm>
          <a:off x="14668500" y="9714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104072</xdr:rowOff>
    </xdr:from>
    <xdr:ext cx="736600" cy="259045"/>
    <xdr:sp macro="" textlink="">
      <xdr:nvSpPr>
        <xdr:cNvPr id="342" name="テキスト ボックス 341">
          <a:extLst>
            <a:ext uri="{FF2B5EF4-FFF2-40B4-BE49-F238E27FC236}">
              <a16:creationId xmlns:a16="http://schemas.microsoft.com/office/drawing/2014/main" id="{F5E168F3-F131-45C9-BDA7-D1FF7FA8BFB5}"/>
            </a:ext>
          </a:extLst>
        </xdr:cNvPr>
        <xdr:cNvSpPr txBox="1"/>
      </xdr:nvSpPr>
      <xdr:spPr>
        <a:xfrm>
          <a:off x="14373225" y="949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158919</xdr:rowOff>
    </xdr:from>
    <xdr:to>
      <xdr:col>73</xdr:col>
      <xdr:colOff>44450</xdr:colOff>
      <xdr:row>60</xdr:row>
      <xdr:rowOff>89069</xdr:rowOff>
    </xdr:to>
    <xdr:sp macro="" textlink="">
      <xdr:nvSpPr>
        <xdr:cNvPr id="343" name="楕円 342">
          <a:extLst>
            <a:ext uri="{FF2B5EF4-FFF2-40B4-BE49-F238E27FC236}">
              <a16:creationId xmlns:a16="http://schemas.microsoft.com/office/drawing/2014/main" id="{C2BA55D6-0F0E-4F65-8929-5CCD40C625E3}"/>
            </a:ext>
          </a:extLst>
        </xdr:cNvPr>
        <xdr:cNvSpPr/>
      </xdr:nvSpPr>
      <xdr:spPr>
        <a:xfrm>
          <a:off x="13868400" y="97156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99246</xdr:rowOff>
    </xdr:from>
    <xdr:ext cx="762000" cy="259045"/>
    <xdr:sp macro="" textlink="">
      <xdr:nvSpPr>
        <xdr:cNvPr id="344" name="テキスト ボックス 343">
          <a:extLst>
            <a:ext uri="{FF2B5EF4-FFF2-40B4-BE49-F238E27FC236}">
              <a16:creationId xmlns:a16="http://schemas.microsoft.com/office/drawing/2014/main" id="{C904D38B-2F71-4931-8D15-E6CAC87D7935}"/>
            </a:ext>
          </a:extLst>
        </xdr:cNvPr>
        <xdr:cNvSpPr txBox="1"/>
      </xdr:nvSpPr>
      <xdr:spPr>
        <a:xfrm>
          <a:off x="13554075" y="94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157311</xdr:rowOff>
    </xdr:from>
    <xdr:to>
      <xdr:col>68</xdr:col>
      <xdr:colOff>203200</xdr:colOff>
      <xdr:row>60</xdr:row>
      <xdr:rowOff>87461</xdr:rowOff>
    </xdr:to>
    <xdr:sp macro="" textlink="">
      <xdr:nvSpPr>
        <xdr:cNvPr id="345" name="楕円 344">
          <a:extLst>
            <a:ext uri="{FF2B5EF4-FFF2-40B4-BE49-F238E27FC236}">
              <a16:creationId xmlns:a16="http://schemas.microsoft.com/office/drawing/2014/main" id="{0B1821A7-FFB1-4665-B93B-F8B8AAC984D7}"/>
            </a:ext>
          </a:extLst>
        </xdr:cNvPr>
        <xdr:cNvSpPr/>
      </xdr:nvSpPr>
      <xdr:spPr>
        <a:xfrm>
          <a:off x="13058775" y="971406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97638</xdr:rowOff>
    </xdr:from>
    <xdr:ext cx="762000" cy="259045"/>
    <xdr:sp macro="" textlink="">
      <xdr:nvSpPr>
        <xdr:cNvPr id="346" name="テキスト ボックス 345">
          <a:extLst>
            <a:ext uri="{FF2B5EF4-FFF2-40B4-BE49-F238E27FC236}">
              <a16:creationId xmlns:a16="http://schemas.microsoft.com/office/drawing/2014/main" id="{89EA1A2B-6051-45E7-A4FE-44F3C9C70058}"/>
            </a:ext>
          </a:extLst>
        </xdr:cNvPr>
        <xdr:cNvSpPr txBox="1"/>
      </xdr:nvSpPr>
      <xdr:spPr>
        <a:xfrm>
          <a:off x="12763500" y="948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47" name="楕円 346">
          <a:extLst>
            <a:ext uri="{FF2B5EF4-FFF2-40B4-BE49-F238E27FC236}">
              <a16:creationId xmlns:a16="http://schemas.microsoft.com/office/drawing/2014/main" id="{CDC1916A-F7D0-4752-A316-0DA204E31425}"/>
            </a:ext>
          </a:extLst>
        </xdr:cNvPr>
        <xdr:cNvSpPr/>
      </xdr:nvSpPr>
      <xdr:spPr>
        <a:xfrm>
          <a:off x="12239625" y="97044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48" name="テキスト ボックス 347">
          <a:extLst>
            <a:ext uri="{FF2B5EF4-FFF2-40B4-BE49-F238E27FC236}">
              <a16:creationId xmlns:a16="http://schemas.microsoft.com/office/drawing/2014/main" id="{503CB292-64D8-417C-9740-498119971EAE}"/>
            </a:ext>
          </a:extLst>
        </xdr:cNvPr>
        <xdr:cNvSpPr txBox="1"/>
      </xdr:nvSpPr>
      <xdr:spPr>
        <a:xfrm>
          <a:off x="11953875" y="947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D68F2C6-07DA-4CF3-8745-7861CE21C321}"/>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06D10F4-352B-41E3-AC22-A18AECA5CFBE}"/>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5DF42F7-EA4A-45FB-A12E-E542558159E5}"/>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74708087-F2F8-45EC-8281-F4B719438160}"/>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4727E4A-E381-4B67-91B9-1E962F9200D4}"/>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F497A68-8660-4261-9605-66ECFCA3037E}"/>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CCD7278-D357-4BC9-AABE-FE54A239AD21}"/>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4CCBE14-9F21-4B1A-8413-32CE78A51C6F}"/>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6F4B7F65-B688-4282-9CA1-3150855C928C}"/>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EE4DAFC-982E-445B-B0F2-6BE3FB2612FC}"/>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AC873ECA-50F6-492B-B689-2ACCCEDC46D1}"/>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7F872E6-8C84-4A03-98D4-4EDBD3067438}"/>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BC1E7F1-897A-46C9-9F5F-25DE87176FA2}"/>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実質公債費比率は前年度から増減はなく、類似団体の平均を下回る状況が続いている。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新庁舎建設等の大型事業の財源として多額の借入れを行った一方で、その他の建設事業に係る市債発行を抑制したほか、過去に借入れた建設事業債の償還が終了していくことから、令和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年度以降は公債費が大きく減少する見込みである。それまでは実質公債費比率の改善は見込めないものの、交付税措置のある市債の活用に努め、当該比率の改善を図っていく。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628A22BA-0451-4B10-B417-406356F8D1C8}"/>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9CAF08F-8BFF-435B-9473-5A4A060A3F23}"/>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B54A75A-4539-481B-9ED3-EC884A89D5AE}"/>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DAE8A4E2-BB10-4A4E-A04F-E2CCEA18753B}"/>
            </a:ext>
          </a:extLst>
        </xdr:cNvPr>
        <xdr:cNvCxnSpPr/>
      </xdr:nvCxnSpPr>
      <xdr:spPr>
        <a:xfrm>
          <a:off x="11668125"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2B5FA312-175D-43BC-B538-7CA150B2CBA0}"/>
            </a:ext>
          </a:extLst>
        </xdr:cNvPr>
        <xdr:cNvSpPr txBox="1"/>
      </xdr:nvSpPr>
      <xdr:spPr>
        <a:xfrm>
          <a:off x="10982325"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6FBCF826-7E9F-4B08-94A8-471669EC53DF}"/>
            </a:ext>
          </a:extLst>
        </xdr:cNvPr>
        <xdr:cNvCxnSpPr/>
      </xdr:nvCxnSpPr>
      <xdr:spPr>
        <a:xfrm>
          <a:off x="11668125"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98935F36-0AD1-4B13-8B5F-63CD68D74CCC}"/>
            </a:ext>
          </a:extLst>
        </xdr:cNvPr>
        <xdr:cNvSpPr txBox="1"/>
      </xdr:nvSpPr>
      <xdr:spPr>
        <a:xfrm>
          <a:off x="10982325"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71047C85-929F-4909-8381-E69C57CA6C1C}"/>
            </a:ext>
          </a:extLst>
        </xdr:cNvPr>
        <xdr:cNvCxnSpPr/>
      </xdr:nvCxnSpPr>
      <xdr:spPr>
        <a:xfrm>
          <a:off x="11668125"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C47974A1-6778-40C6-913D-706AA11FC866}"/>
            </a:ext>
          </a:extLst>
        </xdr:cNvPr>
        <xdr:cNvSpPr txBox="1"/>
      </xdr:nvSpPr>
      <xdr:spPr>
        <a:xfrm>
          <a:off x="10982325"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8FB97CCB-9220-4CC1-9690-1FDB8C157774}"/>
            </a:ext>
          </a:extLst>
        </xdr:cNvPr>
        <xdr:cNvCxnSpPr/>
      </xdr:nvCxnSpPr>
      <xdr:spPr>
        <a:xfrm>
          <a:off x="11668125"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163AF34D-FEA9-4246-857C-8304A7E5D0BD}"/>
            </a:ext>
          </a:extLst>
        </xdr:cNvPr>
        <xdr:cNvSpPr txBox="1"/>
      </xdr:nvSpPr>
      <xdr:spPr>
        <a:xfrm>
          <a:off x="10982325"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9C5DBAD5-EB2D-4C93-A796-7A4153A989C2}"/>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F321BA3-6B08-455D-B4E7-A1586FD5AA77}"/>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4C87125D-D666-4278-B495-36627E0E6644}"/>
            </a:ext>
          </a:extLst>
        </xdr:cNvPr>
        <xdr:cNvCxnSpPr/>
      </xdr:nvCxnSpPr>
      <xdr:spPr>
        <a:xfrm flipV="1">
          <a:off x="15478125" y="5828030"/>
          <a:ext cx="0" cy="1452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5B7B8AA7-B1AC-47AD-A10B-F333FC610310}"/>
            </a:ext>
          </a:extLst>
        </xdr:cNvPr>
        <xdr:cNvSpPr txBox="1"/>
      </xdr:nvSpPr>
      <xdr:spPr>
        <a:xfrm>
          <a:off x="15563850" y="724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32A06D6C-4CFC-4D8C-8249-C4B20C4984D4}"/>
            </a:ext>
          </a:extLst>
        </xdr:cNvPr>
        <xdr:cNvCxnSpPr/>
      </xdr:nvCxnSpPr>
      <xdr:spPr>
        <a:xfrm>
          <a:off x="15401925" y="72801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76AC42C6-E49A-41E7-85A2-68EA482D5A3D}"/>
            </a:ext>
          </a:extLst>
        </xdr:cNvPr>
        <xdr:cNvSpPr txBox="1"/>
      </xdr:nvSpPr>
      <xdr:spPr>
        <a:xfrm>
          <a:off x="15563850" y="558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63C53D4C-D4F2-410D-A931-67DB3DBE799E}"/>
            </a:ext>
          </a:extLst>
        </xdr:cNvPr>
        <xdr:cNvCxnSpPr/>
      </xdr:nvCxnSpPr>
      <xdr:spPr>
        <a:xfrm>
          <a:off x="15401925" y="5828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134366</xdr:rowOff>
    </xdr:to>
    <xdr:cxnSp macro="">
      <xdr:nvCxnSpPr>
        <xdr:cNvPr id="380" name="直線コネクタ 379">
          <a:extLst>
            <a:ext uri="{FF2B5EF4-FFF2-40B4-BE49-F238E27FC236}">
              <a16:creationId xmlns:a16="http://schemas.microsoft.com/office/drawing/2014/main" id="{3226117E-E847-4F99-82FA-83DF46614A6F}"/>
            </a:ext>
          </a:extLst>
        </xdr:cNvPr>
        <xdr:cNvCxnSpPr/>
      </xdr:nvCxnSpPr>
      <xdr:spPr>
        <a:xfrm>
          <a:off x="14716125" y="644944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8528BE7F-77D1-4DF0-8834-66723BD6B5F7}"/>
            </a:ext>
          </a:extLst>
        </xdr:cNvPr>
        <xdr:cNvSpPr txBox="1"/>
      </xdr:nvSpPr>
      <xdr:spPr>
        <a:xfrm>
          <a:off x="15563850" y="657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22BD6673-D580-4F7B-9160-873DFCDBD944}"/>
            </a:ext>
          </a:extLst>
        </xdr:cNvPr>
        <xdr:cNvSpPr/>
      </xdr:nvSpPr>
      <xdr:spPr>
        <a:xfrm>
          <a:off x="15430500" y="65982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134366</xdr:rowOff>
    </xdr:to>
    <xdr:cxnSp macro="">
      <xdr:nvCxnSpPr>
        <xdr:cNvPr id="383" name="直線コネクタ 382">
          <a:extLst>
            <a:ext uri="{FF2B5EF4-FFF2-40B4-BE49-F238E27FC236}">
              <a16:creationId xmlns:a16="http://schemas.microsoft.com/office/drawing/2014/main" id="{F01C6895-CB3F-4EDA-A079-323089AE9E84}"/>
            </a:ext>
          </a:extLst>
        </xdr:cNvPr>
        <xdr:cNvCxnSpPr/>
      </xdr:nvCxnSpPr>
      <xdr:spPr>
        <a:xfrm>
          <a:off x="13906500" y="6417310"/>
          <a:ext cx="809625"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2B67D328-6998-46FD-B580-23D1A6751933}"/>
            </a:ext>
          </a:extLst>
        </xdr:cNvPr>
        <xdr:cNvSpPr/>
      </xdr:nvSpPr>
      <xdr:spPr>
        <a:xfrm>
          <a:off x="14668500" y="6617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B1DC15AE-5B3A-4FA4-A6A2-FD6F56ADDB32}"/>
            </a:ext>
          </a:extLst>
        </xdr:cNvPr>
        <xdr:cNvSpPr txBox="1"/>
      </xdr:nvSpPr>
      <xdr:spPr>
        <a:xfrm>
          <a:off x="14373225" y="669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105410</xdr:rowOff>
    </xdr:to>
    <xdr:cxnSp macro="">
      <xdr:nvCxnSpPr>
        <xdr:cNvPr id="386" name="直線コネクタ 385">
          <a:extLst>
            <a:ext uri="{FF2B5EF4-FFF2-40B4-BE49-F238E27FC236}">
              <a16:creationId xmlns:a16="http://schemas.microsoft.com/office/drawing/2014/main" id="{F45F9FDF-B664-40D0-8C0B-3607BE96EDAD}"/>
            </a:ext>
          </a:extLst>
        </xdr:cNvPr>
        <xdr:cNvCxnSpPr/>
      </xdr:nvCxnSpPr>
      <xdr:spPr>
        <a:xfrm>
          <a:off x="13106400" y="6378702"/>
          <a:ext cx="8001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7C3AFFCA-E3AD-4AFC-B8CA-65E320AC200F}"/>
            </a:ext>
          </a:extLst>
        </xdr:cNvPr>
        <xdr:cNvSpPr/>
      </xdr:nvSpPr>
      <xdr:spPr>
        <a:xfrm>
          <a:off x="13868400" y="665949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155CF67A-BA78-416E-A4B2-ABB592E7A96E}"/>
            </a:ext>
          </a:extLst>
        </xdr:cNvPr>
        <xdr:cNvSpPr txBox="1"/>
      </xdr:nvSpPr>
      <xdr:spPr>
        <a:xfrm>
          <a:off x="13554075" y="674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66802</xdr:rowOff>
    </xdr:to>
    <xdr:cxnSp macro="">
      <xdr:nvCxnSpPr>
        <xdr:cNvPr id="389" name="直線コネクタ 388">
          <a:extLst>
            <a:ext uri="{FF2B5EF4-FFF2-40B4-BE49-F238E27FC236}">
              <a16:creationId xmlns:a16="http://schemas.microsoft.com/office/drawing/2014/main" id="{978A831D-A7B9-4F82-9C45-C867BFFFC872}"/>
            </a:ext>
          </a:extLst>
        </xdr:cNvPr>
        <xdr:cNvCxnSpPr/>
      </xdr:nvCxnSpPr>
      <xdr:spPr>
        <a:xfrm>
          <a:off x="12296775" y="637870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8646A8AB-FCEF-4A7F-981B-1F6C218BEBE2}"/>
            </a:ext>
          </a:extLst>
        </xdr:cNvPr>
        <xdr:cNvSpPr/>
      </xdr:nvSpPr>
      <xdr:spPr>
        <a:xfrm>
          <a:off x="13058775" y="666597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E1A200A3-F93F-4844-A6D9-9F18E360DA1C}"/>
            </a:ext>
          </a:extLst>
        </xdr:cNvPr>
        <xdr:cNvSpPr txBox="1"/>
      </xdr:nvSpPr>
      <xdr:spPr>
        <a:xfrm>
          <a:off x="12763500" y="67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21AC8F6-F8DD-4C89-9445-848F48D4AEFE}"/>
            </a:ext>
          </a:extLst>
        </xdr:cNvPr>
        <xdr:cNvSpPr/>
      </xdr:nvSpPr>
      <xdr:spPr>
        <a:xfrm>
          <a:off x="12239625" y="665949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39B6E374-5BAB-4BB1-9CB2-6E0A7D23BE00}"/>
            </a:ext>
          </a:extLst>
        </xdr:cNvPr>
        <xdr:cNvSpPr txBox="1"/>
      </xdr:nvSpPr>
      <xdr:spPr>
        <a:xfrm>
          <a:off x="11953875" y="674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908FF7F-2395-47D7-A4DF-520201574797}"/>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5742268-6528-40EF-8473-1531D4E72E76}"/>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D9A025D-6FA0-40CE-99FC-C4AEBF95457A}"/>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D08E658-FD76-4AA1-997B-33E71CF6FC9E}"/>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9F12589-3D32-4F03-A278-47F67AA9D95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a:extLst>
            <a:ext uri="{FF2B5EF4-FFF2-40B4-BE49-F238E27FC236}">
              <a16:creationId xmlns:a16="http://schemas.microsoft.com/office/drawing/2014/main" id="{BD8C35A6-6DF3-48D5-A9F2-C7314FFE5BF3}"/>
            </a:ext>
          </a:extLst>
        </xdr:cNvPr>
        <xdr:cNvSpPr/>
      </xdr:nvSpPr>
      <xdr:spPr>
        <a:xfrm>
          <a:off x="15430500" y="640181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a:extLst>
            <a:ext uri="{FF2B5EF4-FFF2-40B4-BE49-F238E27FC236}">
              <a16:creationId xmlns:a16="http://schemas.microsoft.com/office/drawing/2014/main" id="{64B3B2B8-E964-4BF7-93A0-3611D2C1BD03}"/>
            </a:ext>
          </a:extLst>
        </xdr:cNvPr>
        <xdr:cNvSpPr txBox="1"/>
      </xdr:nvSpPr>
      <xdr:spPr>
        <a:xfrm>
          <a:off x="15563850" y="625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a:extLst>
            <a:ext uri="{FF2B5EF4-FFF2-40B4-BE49-F238E27FC236}">
              <a16:creationId xmlns:a16="http://schemas.microsoft.com/office/drawing/2014/main" id="{CCF579C1-BD1D-401C-8E92-8FEAC0A6E320}"/>
            </a:ext>
          </a:extLst>
        </xdr:cNvPr>
        <xdr:cNvSpPr/>
      </xdr:nvSpPr>
      <xdr:spPr>
        <a:xfrm>
          <a:off x="14668500" y="640181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a:extLst>
            <a:ext uri="{FF2B5EF4-FFF2-40B4-BE49-F238E27FC236}">
              <a16:creationId xmlns:a16="http://schemas.microsoft.com/office/drawing/2014/main" id="{E584C22B-389B-4263-AB27-06EF3EA4DF23}"/>
            </a:ext>
          </a:extLst>
        </xdr:cNvPr>
        <xdr:cNvSpPr txBox="1"/>
      </xdr:nvSpPr>
      <xdr:spPr>
        <a:xfrm>
          <a:off x="14373225" y="618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a:extLst>
            <a:ext uri="{FF2B5EF4-FFF2-40B4-BE49-F238E27FC236}">
              <a16:creationId xmlns:a16="http://schemas.microsoft.com/office/drawing/2014/main" id="{2259EC3F-9F8B-47A7-8080-BEB0E1E66911}"/>
            </a:ext>
          </a:extLst>
        </xdr:cNvPr>
        <xdr:cNvSpPr/>
      </xdr:nvSpPr>
      <xdr:spPr>
        <a:xfrm>
          <a:off x="13868400" y="63696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a:extLst>
            <a:ext uri="{FF2B5EF4-FFF2-40B4-BE49-F238E27FC236}">
              <a16:creationId xmlns:a16="http://schemas.microsoft.com/office/drawing/2014/main" id="{EEDE2F40-49F9-42A2-91C8-3305553C1ADA}"/>
            </a:ext>
          </a:extLst>
        </xdr:cNvPr>
        <xdr:cNvSpPr txBox="1"/>
      </xdr:nvSpPr>
      <xdr:spPr>
        <a:xfrm>
          <a:off x="13554075"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5" name="楕円 404">
          <a:extLst>
            <a:ext uri="{FF2B5EF4-FFF2-40B4-BE49-F238E27FC236}">
              <a16:creationId xmlns:a16="http://schemas.microsoft.com/office/drawing/2014/main" id="{CD35FE1C-F364-45BE-BF03-B8009F23DED6}"/>
            </a:ext>
          </a:extLst>
        </xdr:cNvPr>
        <xdr:cNvSpPr/>
      </xdr:nvSpPr>
      <xdr:spPr>
        <a:xfrm>
          <a:off x="13058775" y="633107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6" name="テキスト ボックス 405">
          <a:extLst>
            <a:ext uri="{FF2B5EF4-FFF2-40B4-BE49-F238E27FC236}">
              <a16:creationId xmlns:a16="http://schemas.microsoft.com/office/drawing/2014/main" id="{014773EC-AEA2-406D-9FF9-FB70EE0F8AE9}"/>
            </a:ext>
          </a:extLst>
        </xdr:cNvPr>
        <xdr:cNvSpPr txBox="1"/>
      </xdr:nvSpPr>
      <xdr:spPr>
        <a:xfrm>
          <a:off x="12763500" y="61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7" name="楕円 406">
          <a:extLst>
            <a:ext uri="{FF2B5EF4-FFF2-40B4-BE49-F238E27FC236}">
              <a16:creationId xmlns:a16="http://schemas.microsoft.com/office/drawing/2014/main" id="{7368F95B-4F47-42CA-A58E-356174A349E4}"/>
            </a:ext>
          </a:extLst>
        </xdr:cNvPr>
        <xdr:cNvSpPr/>
      </xdr:nvSpPr>
      <xdr:spPr>
        <a:xfrm>
          <a:off x="12239625" y="633107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8" name="テキスト ボックス 407">
          <a:extLst>
            <a:ext uri="{FF2B5EF4-FFF2-40B4-BE49-F238E27FC236}">
              <a16:creationId xmlns:a16="http://schemas.microsoft.com/office/drawing/2014/main" id="{9C3F6233-4025-4DF4-A30C-0FDA0578E644}"/>
            </a:ext>
          </a:extLst>
        </xdr:cNvPr>
        <xdr:cNvSpPr txBox="1"/>
      </xdr:nvSpPr>
      <xdr:spPr>
        <a:xfrm>
          <a:off x="11953875" y="61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D44ED431-2EF2-4698-AC77-0F9F0DE64B9D}"/>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18E5F4E3-8BF1-4C20-A8A0-C18C45B7BE83}"/>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E1341BE5-5384-4192-AB46-56523802C622}"/>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BEA91B4-7DA3-4420-A642-2859C8F108E6}"/>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A4A694BA-DEC2-422E-A9AA-E14AD44FF3EC}"/>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93D89CCB-3F2F-48A6-B29A-871D3FE0C203}"/>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D75D842B-3683-4555-A733-6829DE9BADF0}"/>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830A4D4-0E02-4892-813C-55E0D6DB79D3}"/>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80A7A35B-2061-46F1-A696-EE2E5CAC44BB}"/>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6B23EEC9-03DC-4D38-904C-CD56105225D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F0D8222E-5C71-45A4-B837-F77497675B77}"/>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B0663D15-F625-4ABD-AA28-FA2A86ED1128}"/>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EA7EAD09-8A41-4CB1-AB29-0A6DD8E6004D}"/>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新庁舎整備や総合会館の改修といった大型事業を集中的に行った影響から、市債の現在高が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年連続で過去最高額を更新し、</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8,300</a:t>
          </a:r>
          <a:r>
            <a:rPr kumimoji="1" lang="ja-JP" altLang="en-US" sz="1300">
              <a:latin typeface="ＭＳ Ｐゴシック" panose="020B0600070205080204" pitchFamily="50" charset="-128"/>
              <a:ea typeface="ＭＳ Ｐゴシック" panose="020B0600070205080204" pitchFamily="50" charset="-128"/>
            </a:rPr>
            <a:t>万円余となったほか、庁舎整備基金を全額取崩したことにより、基金残高が大きく減少した結果、将来負担比率が前年度から</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大型建設事業は令和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年度でいったん完了することから、基金の計画的な積立てを行うほか、市債の発行を抑制し、プライマリーバランスを黒字化させることで、将来世代への負担を軽減させるよう努める。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E2C45018-F46D-4321-A354-AE517E16EB98}"/>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7523BCE6-5131-460C-8163-0DDAA00021A4}"/>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18986C0D-17BB-46E4-8C23-B835F2B4D200}"/>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240526C-DB97-44A5-8A72-F9C9007F1D25}"/>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705BB7CB-D94B-4264-8659-920E7FBDE505}"/>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AC59DA1B-DDB8-4766-8CBB-04DB00CEB6FA}"/>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2C59C8E2-FADF-46BA-B5A9-3F5051F446C7}"/>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53312B27-BC79-47A8-B6AD-353D7AD4715F}"/>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E108BBD-47AE-4459-AA15-048E3B866D64}"/>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5B5AE04B-E5F7-4410-A62A-682819F0AEEF}"/>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6FBABDAF-D001-4A56-80DC-00F4DF94070E}"/>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1A8E934-7E30-4BF7-89BF-F9C78171FBC0}"/>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D8856A5E-6119-47D7-95B9-4C1006A0AC2A}"/>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5064D558-FCEE-427F-A0EC-E07967996B67}"/>
            </a:ext>
          </a:extLst>
        </xdr:cNvPr>
        <xdr:cNvCxnSpPr/>
      </xdr:nvCxnSpPr>
      <xdr:spPr>
        <a:xfrm flipV="1">
          <a:off x="15478125" y="2314575"/>
          <a:ext cx="0" cy="1448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C424D64-52A6-4F59-B05B-CEEED9FED968}"/>
            </a:ext>
          </a:extLst>
        </xdr:cNvPr>
        <xdr:cNvSpPr txBox="1"/>
      </xdr:nvSpPr>
      <xdr:spPr>
        <a:xfrm>
          <a:off x="15563850" y="373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CAE756D8-C3CA-4883-B11B-6CFD0703C9F5}"/>
            </a:ext>
          </a:extLst>
        </xdr:cNvPr>
        <xdr:cNvCxnSpPr/>
      </xdr:nvCxnSpPr>
      <xdr:spPr>
        <a:xfrm>
          <a:off x="15401925" y="37628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5CA3469B-EF7A-44A3-A745-DC5720F01925}"/>
            </a:ext>
          </a:extLst>
        </xdr:cNvPr>
        <xdr:cNvSpPr txBox="1"/>
      </xdr:nvSpPr>
      <xdr:spPr>
        <a:xfrm>
          <a:off x="15563850" y="208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372F0893-843C-40EF-90B5-EB0BD498219E}"/>
            </a:ext>
          </a:extLst>
        </xdr:cNvPr>
        <xdr:cNvCxnSpPr/>
      </xdr:nvCxnSpPr>
      <xdr:spPr>
        <a:xfrm>
          <a:off x="15401925" y="2314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xdr:rowOff>
    </xdr:from>
    <xdr:to>
      <xdr:col>81</xdr:col>
      <xdr:colOff>44450</xdr:colOff>
      <xdr:row>16</xdr:row>
      <xdr:rowOff>22555</xdr:rowOff>
    </xdr:to>
    <xdr:cxnSp macro="">
      <xdr:nvCxnSpPr>
        <xdr:cNvPr id="440" name="直線コネクタ 439">
          <a:extLst>
            <a:ext uri="{FF2B5EF4-FFF2-40B4-BE49-F238E27FC236}">
              <a16:creationId xmlns:a16="http://schemas.microsoft.com/office/drawing/2014/main" id="{12FE9D73-3425-4000-BC93-A1A4CC239280}"/>
            </a:ext>
          </a:extLst>
        </xdr:cNvPr>
        <xdr:cNvCxnSpPr/>
      </xdr:nvCxnSpPr>
      <xdr:spPr>
        <a:xfrm>
          <a:off x="14716125" y="2435352"/>
          <a:ext cx="762000" cy="1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1321AEF0-FB52-46B8-8DF0-EDAC73191CF8}"/>
            </a:ext>
          </a:extLst>
        </xdr:cNvPr>
        <xdr:cNvSpPr txBox="1"/>
      </xdr:nvSpPr>
      <xdr:spPr>
        <a:xfrm>
          <a:off x="15563850" y="2267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7EDDD261-24FC-4385-8D6F-C740A373687B}"/>
            </a:ext>
          </a:extLst>
        </xdr:cNvPr>
        <xdr:cNvSpPr/>
      </xdr:nvSpPr>
      <xdr:spPr>
        <a:xfrm>
          <a:off x="15430500" y="24165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3" name="フローチャート: 判断 442">
          <a:extLst>
            <a:ext uri="{FF2B5EF4-FFF2-40B4-BE49-F238E27FC236}">
              <a16:creationId xmlns:a16="http://schemas.microsoft.com/office/drawing/2014/main" id="{84FA806A-4EFB-4608-8757-CEB86D6EA026}"/>
            </a:ext>
          </a:extLst>
        </xdr:cNvPr>
        <xdr:cNvSpPr/>
      </xdr:nvSpPr>
      <xdr:spPr>
        <a:xfrm>
          <a:off x="14668500" y="247624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4" name="テキスト ボックス 443">
          <a:extLst>
            <a:ext uri="{FF2B5EF4-FFF2-40B4-BE49-F238E27FC236}">
              <a16:creationId xmlns:a16="http://schemas.microsoft.com/office/drawing/2014/main" id="{0E4EC318-5969-4F4D-8EEC-4096D5FAB7ED}"/>
            </a:ext>
          </a:extLst>
        </xdr:cNvPr>
        <xdr:cNvSpPr txBox="1"/>
      </xdr:nvSpPr>
      <xdr:spPr>
        <a:xfrm>
          <a:off x="14373225" y="256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5" name="フローチャート: 判断 444">
          <a:extLst>
            <a:ext uri="{FF2B5EF4-FFF2-40B4-BE49-F238E27FC236}">
              <a16:creationId xmlns:a16="http://schemas.microsoft.com/office/drawing/2014/main" id="{0E0910FF-C32D-4607-8924-71C2DBC58D8C}"/>
            </a:ext>
          </a:extLst>
        </xdr:cNvPr>
        <xdr:cNvSpPr/>
      </xdr:nvSpPr>
      <xdr:spPr>
        <a:xfrm>
          <a:off x="13868400" y="257429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6" name="テキスト ボックス 445">
          <a:extLst>
            <a:ext uri="{FF2B5EF4-FFF2-40B4-BE49-F238E27FC236}">
              <a16:creationId xmlns:a16="http://schemas.microsoft.com/office/drawing/2014/main" id="{645D44E5-5CFE-4E73-B53B-2C3792B0864C}"/>
            </a:ext>
          </a:extLst>
        </xdr:cNvPr>
        <xdr:cNvSpPr txBox="1"/>
      </xdr:nvSpPr>
      <xdr:spPr>
        <a:xfrm>
          <a:off x="13554075" y="235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7" name="フローチャート: 判断 446">
          <a:extLst>
            <a:ext uri="{FF2B5EF4-FFF2-40B4-BE49-F238E27FC236}">
              <a16:creationId xmlns:a16="http://schemas.microsoft.com/office/drawing/2014/main" id="{D2F0C321-0A55-4195-8CA8-2880B8461E5C}"/>
            </a:ext>
          </a:extLst>
        </xdr:cNvPr>
        <xdr:cNvSpPr/>
      </xdr:nvSpPr>
      <xdr:spPr>
        <a:xfrm>
          <a:off x="13058775" y="261825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8" name="テキスト ボックス 447">
          <a:extLst>
            <a:ext uri="{FF2B5EF4-FFF2-40B4-BE49-F238E27FC236}">
              <a16:creationId xmlns:a16="http://schemas.microsoft.com/office/drawing/2014/main" id="{F0EBFAF7-3A81-45B0-9E56-05E5E8AF9F1D}"/>
            </a:ext>
          </a:extLst>
        </xdr:cNvPr>
        <xdr:cNvSpPr txBox="1"/>
      </xdr:nvSpPr>
      <xdr:spPr>
        <a:xfrm>
          <a:off x="12763500" y="241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9" name="フローチャート: 判断 448">
          <a:extLst>
            <a:ext uri="{FF2B5EF4-FFF2-40B4-BE49-F238E27FC236}">
              <a16:creationId xmlns:a16="http://schemas.microsoft.com/office/drawing/2014/main" id="{1B449F3F-1FBB-4167-9FA3-23D822E04761}"/>
            </a:ext>
          </a:extLst>
        </xdr:cNvPr>
        <xdr:cNvSpPr/>
      </xdr:nvSpPr>
      <xdr:spPr>
        <a:xfrm>
          <a:off x="12239625" y="26168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0" name="テキスト ボックス 449">
          <a:extLst>
            <a:ext uri="{FF2B5EF4-FFF2-40B4-BE49-F238E27FC236}">
              <a16:creationId xmlns:a16="http://schemas.microsoft.com/office/drawing/2014/main" id="{8C754CAB-453F-48D3-A7C0-746BBEA2EB0F}"/>
            </a:ext>
          </a:extLst>
        </xdr:cNvPr>
        <xdr:cNvSpPr txBox="1"/>
      </xdr:nvSpPr>
      <xdr:spPr>
        <a:xfrm>
          <a:off x="11953875" y="240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A5F1E81-01D9-4444-897D-F009AEBEBECF}"/>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1064EB2-F530-4F86-8059-1989C9B7D37B}"/>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765C5D0-B2B9-43E8-89C9-58B45553F81E}"/>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C07C706-1DEA-444F-928E-015DF1DE5E1A}"/>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5DFFF72-7F8C-4E46-88F5-1531DAA50BA2}"/>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143205</xdr:rowOff>
    </xdr:from>
    <xdr:to>
      <xdr:col>81</xdr:col>
      <xdr:colOff>95250</xdr:colOff>
      <xdr:row>16</xdr:row>
      <xdr:rowOff>73355</xdr:rowOff>
    </xdr:to>
    <xdr:sp macro="" textlink="">
      <xdr:nvSpPr>
        <xdr:cNvPr id="456" name="楕円 455">
          <a:extLst>
            <a:ext uri="{FF2B5EF4-FFF2-40B4-BE49-F238E27FC236}">
              <a16:creationId xmlns:a16="http://schemas.microsoft.com/office/drawing/2014/main" id="{31AAA48D-FA49-4748-A541-9D536F55AA93}"/>
            </a:ext>
          </a:extLst>
        </xdr:cNvPr>
        <xdr:cNvSpPr/>
      </xdr:nvSpPr>
      <xdr:spPr>
        <a:xfrm>
          <a:off x="15430500" y="2568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115282</xdr:rowOff>
    </xdr:from>
    <xdr:ext cx="762000" cy="259045"/>
    <xdr:sp macro="" textlink="">
      <xdr:nvSpPr>
        <xdr:cNvPr id="457" name="将来負担の状況該当値テキスト">
          <a:extLst>
            <a:ext uri="{FF2B5EF4-FFF2-40B4-BE49-F238E27FC236}">
              <a16:creationId xmlns:a16="http://schemas.microsoft.com/office/drawing/2014/main" id="{90FB38E4-8A02-4700-8921-4BCD84CA06D3}"/>
            </a:ext>
          </a:extLst>
        </xdr:cNvPr>
        <xdr:cNvSpPr txBox="1"/>
      </xdr:nvSpPr>
      <xdr:spPr>
        <a:xfrm>
          <a:off x="15563850" y="25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130302</xdr:rowOff>
    </xdr:from>
    <xdr:to>
      <xdr:col>77</xdr:col>
      <xdr:colOff>95250</xdr:colOff>
      <xdr:row>15</xdr:row>
      <xdr:rowOff>60452</xdr:rowOff>
    </xdr:to>
    <xdr:sp macro="" textlink="">
      <xdr:nvSpPr>
        <xdr:cNvPr id="458" name="楕円 457">
          <a:extLst>
            <a:ext uri="{FF2B5EF4-FFF2-40B4-BE49-F238E27FC236}">
              <a16:creationId xmlns:a16="http://schemas.microsoft.com/office/drawing/2014/main" id="{35091B20-B2E9-488F-B8E9-20BB6081DC26}"/>
            </a:ext>
          </a:extLst>
        </xdr:cNvPr>
        <xdr:cNvSpPr/>
      </xdr:nvSpPr>
      <xdr:spPr>
        <a:xfrm>
          <a:off x="14668500" y="23972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9" name="テキスト ボックス 458">
          <a:extLst>
            <a:ext uri="{FF2B5EF4-FFF2-40B4-BE49-F238E27FC236}">
              <a16:creationId xmlns:a16="http://schemas.microsoft.com/office/drawing/2014/main" id="{184CE30A-DF85-4891-97FD-82A64B130CFC}"/>
            </a:ext>
          </a:extLst>
        </xdr:cNvPr>
        <xdr:cNvSpPr txBox="1"/>
      </xdr:nvSpPr>
      <xdr:spPr>
        <a:xfrm>
          <a:off x="14373225" y="2172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30,682
30,365
39.93
18,451,964
17,584,785
837,050
8,062,822
12,383,505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と比較して高水準にある状態が続いている。これは、会計年度任用職員である小中学校の生活支援員等の配置を他団体より手厚くしていることによるものが大きい。常勤職員のみに着目すると、事務総量に比して不足している状況であり、抜本的に人件費を改善するには、学校施設も含めた直営の公共施設の統廃合を早期に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163576</xdr:rowOff>
    </xdr:from>
    <xdr:to>
      <xdr:col>24</xdr:col>
      <xdr:colOff>25400</xdr:colOff>
      <xdr:row>39</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786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163576</xdr:rowOff>
    </xdr:from>
    <xdr:to>
      <xdr:col>19</xdr:col>
      <xdr:colOff>187325</xdr:colOff>
      <xdr:row>39</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786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78994</xdr:rowOff>
    </xdr:from>
    <xdr:to>
      <xdr:col>15</xdr:col>
      <xdr:colOff>98425</xdr:colOff>
      <xdr:row>39</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65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112776</xdr:rowOff>
    </xdr:from>
    <xdr:to>
      <xdr:col>20</xdr:col>
      <xdr:colOff>38100</xdr:colOff>
      <xdr:row>39</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83058</xdr:rowOff>
    </xdr:from>
    <xdr:to>
      <xdr:col>15</xdr:col>
      <xdr:colOff>149225</xdr:colOff>
      <xdr:row>40</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28194</xdr:rowOff>
    </xdr:from>
    <xdr:to>
      <xdr:col>11</xdr:col>
      <xdr:colOff>60325</xdr:colOff>
      <xdr:row>39</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月から指定管理を開始した図書館の指定管理料が平年度化されたことから、物件費に係る経常収支比率が前年度から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類似団体平均と同水準にあるものの、更なる改善の為には事務手続きのデジタル化を推進し、経常経費の更なる圧縮に努めるほか、公共施設総量の削減を促進していく必要がある。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01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に係る扶助費は減少傾向にある一方、障害福祉に係る扶助費、特に障害児への支援費が増加傾向にあることから、扶助費に係る経常収支比率は全国平均を下回っている一方で、類似団体平均を下回る水準には至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今度も各種福祉制度の適正な執行に努める。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153670</xdr:rowOff>
    </xdr:from>
    <xdr:to>
      <xdr:col>15</xdr:col>
      <xdr:colOff>98425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153670</xdr:rowOff>
    </xdr:from>
    <xdr:to>
      <xdr:col>11</xdr:col>
      <xdr:colOff>9525</xdr:colOff>
      <xdr:row>58</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72390</xdr:rowOff>
    </xdr:from>
    <xdr:to>
      <xdr:col>24</xdr:col>
      <xdr:colOff>76200</xdr:colOff>
      <xdr:row>58</xdr:row>
      <xdr:rowOff>2540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44467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102870</xdr:rowOff>
    </xdr:from>
    <xdr:to>
      <xdr:col>11</xdr:col>
      <xdr:colOff>60325</xdr:colOff>
      <xdr:row>58</xdr:row>
      <xdr:rowOff>33020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43197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維持補修費や繰出金の減少により、その他の経常収支比率は前年度から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今後も老朽化した施設の維持補修費については、緊急度や優先度を勘案してその抑制に努めつつ、個別施設計画に基づく施設の適正管理を図る。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646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132443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56243</xdr:rowOff>
    </xdr:from>
    <xdr:to>
      <xdr:col>73</xdr:col>
      <xdr:colOff>180975</xdr:colOff>
      <xdr:row>60</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657443"/>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下水道事業への補助金が、企業債残高の減少を受けて減となった一方で、ふるさと納税に係る返礼品費の増加等により、補助費等に係る経常収支比率は前年度に引き続き増加している。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類似団体平均と比べて低い水準を維持しており、今後も適正な補助金等の執行に努める。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0431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令和元年度に借り入れた学校給食センターに係る市債の償還が本格化したことから、公債費比率は前年度から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年度にピークを迎え、令和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年度以降減少すると見込んでおり、類似団体と比べて低い水準を維持できると見込んでいる。老朽化している公共施設対策は今度も予定されてるが、基金の活用などにより市債の発行に努めていく。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75</xdr:row>
      <xdr:rowOff>9978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81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94343</xdr:rowOff>
    </xdr:from>
    <xdr:to>
      <xdr:col>19</xdr:col>
      <xdr:colOff>187325</xdr:colOff>
      <xdr:row>75</xdr:row>
      <xdr:rowOff>9978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81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9978</xdr:rowOff>
    </xdr:from>
    <xdr:to>
      <xdr:col>15</xdr:col>
      <xdr:colOff>98425</xdr:colOff>
      <xdr:row>75</xdr:row>
      <xdr:rowOff>9978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68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9978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4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130628</xdr:rowOff>
    </xdr:from>
    <xdr:to>
      <xdr:col>24</xdr:col>
      <xdr:colOff>76200</xdr:colOff>
      <xdr:row>75</xdr:row>
      <xdr:rowOff>60778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147155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43543</xdr:rowOff>
    </xdr:from>
    <xdr:to>
      <xdr:col>20</xdr:col>
      <xdr:colOff>38100</xdr:colOff>
      <xdr:row>74</xdr:row>
      <xdr:rowOff>145143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155320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130628</xdr:rowOff>
    </xdr:from>
    <xdr:to>
      <xdr:col>15</xdr:col>
      <xdr:colOff>149225</xdr:colOff>
      <xdr:row>75</xdr:row>
      <xdr:rowOff>60778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70955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130628</xdr:rowOff>
    </xdr:from>
    <xdr:to>
      <xdr:col>11</xdr:col>
      <xdr:colOff>60325</xdr:colOff>
      <xdr:row>75</xdr:row>
      <xdr:rowOff>60778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70955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人件費に係る経常収支比率の高止まりを受け、公債費以外の経常収支比率は類似団体平均を上回る状態が続いている。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員配置については市民サービスの低下を招かないよう慎重に考慮するしつつ、事務のデジタル以下などにより人件費の抑制に努めるほか、公共施設の民間委託や、施設そのものの統廃合を推し進める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223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223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4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19558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35202</xdr:rowOff>
    </xdr:from>
    <xdr:to>
      <xdr:col>29</xdr:col>
      <xdr:colOff>127000</xdr:colOff>
      <xdr:row>18</xdr:row>
      <xdr:rowOff>39469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68927"/>
          <a:ext cx="6477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35202</xdr:rowOff>
    </xdr:from>
    <xdr:to>
      <xdr:col>26</xdr:col>
      <xdr:colOff>50800</xdr:colOff>
      <xdr:row>18</xdr:row>
      <xdr:rowOff>45272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8927"/>
          <a:ext cx="6985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45272</xdr:rowOff>
    </xdr:from>
    <xdr:to>
      <xdr:col>22</xdr:col>
      <xdr:colOff>114300</xdr:colOff>
      <xdr:row>18</xdr:row>
      <xdr:rowOff>60497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8997"/>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59388</xdr:rowOff>
    </xdr:from>
    <xdr:to>
      <xdr:col>18</xdr:col>
      <xdr:colOff>177800</xdr:colOff>
      <xdr:row>18</xdr:row>
      <xdr:rowOff>60497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93113"/>
          <a:ext cx="698500" cy="1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160119</xdr:rowOff>
    </xdr:from>
    <xdr:to>
      <xdr:col>29</xdr:col>
      <xdr:colOff>177800</xdr:colOff>
      <xdr:row>18</xdr:row>
      <xdr:rowOff>90269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132196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155852</xdr:rowOff>
    </xdr:from>
    <xdr:to>
      <xdr:col>26</xdr:col>
      <xdr:colOff>101600</xdr:colOff>
      <xdr:row>18</xdr:row>
      <xdr:rowOff>86002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96179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165922</xdr:rowOff>
    </xdr:from>
    <xdr:to>
      <xdr:col>22</xdr:col>
      <xdr:colOff>165100</xdr:colOff>
      <xdr:row>18</xdr:row>
      <xdr:rowOff>96072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80849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9697</xdr:rowOff>
    </xdr:from>
    <xdr:to>
      <xdr:col>19</xdr:col>
      <xdr:colOff>38100</xdr:colOff>
      <xdr:row>18</xdr:row>
      <xdr:rowOff>111297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96073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8588</xdr:rowOff>
    </xdr:from>
    <xdr:to>
      <xdr:col>15</xdr:col>
      <xdr:colOff>101600</xdr:colOff>
      <xdr:row>18</xdr:row>
      <xdr:rowOff>110188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94965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173996</xdr:rowOff>
    </xdr:from>
    <xdr:to>
      <xdr:col>29</xdr:col>
      <xdr:colOff>127000</xdr:colOff>
      <xdr:row>37</xdr:row>
      <xdr:rowOff>183083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98696"/>
          <a:ext cx="647700" cy="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172930</xdr:rowOff>
    </xdr:from>
    <xdr:to>
      <xdr:col>26</xdr:col>
      <xdr:colOff>50800</xdr:colOff>
      <xdr:row>37</xdr:row>
      <xdr:rowOff>173996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97630"/>
          <a:ext cx="6985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172930</xdr:rowOff>
    </xdr:from>
    <xdr:to>
      <xdr:col>22</xdr:col>
      <xdr:colOff>114300</xdr:colOff>
      <xdr:row>37</xdr:row>
      <xdr:rowOff>203029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9763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203029</xdr:rowOff>
    </xdr:from>
    <xdr:to>
      <xdr:col>18</xdr:col>
      <xdr:colOff>177800</xdr:colOff>
      <xdr:row>37</xdr:row>
      <xdr:rowOff>234785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27729"/>
          <a:ext cx="698500" cy="3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132283</xdr:rowOff>
    </xdr:from>
    <xdr:to>
      <xdr:col>29</xdr:col>
      <xdr:colOff>177800</xdr:colOff>
      <xdr:row>37</xdr:row>
      <xdr:rowOff>233883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104360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123196</xdr:rowOff>
    </xdr:from>
    <xdr:to>
      <xdr:col>26</xdr:col>
      <xdr:colOff>101600</xdr:colOff>
      <xdr:row>37</xdr:row>
      <xdr:rowOff>224796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209573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3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122130</xdr:rowOff>
    </xdr:from>
    <xdr:to>
      <xdr:col>22</xdr:col>
      <xdr:colOff>165100</xdr:colOff>
      <xdr:row>37</xdr:row>
      <xdr:rowOff>223730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208507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152229</xdr:rowOff>
    </xdr:from>
    <xdr:to>
      <xdr:col>19</xdr:col>
      <xdr:colOff>38100</xdr:colOff>
      <xdr:row>37</xdr:row>
      <xdr:rowOff>253829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238606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183985</xdr:rowOff>
    </xdr:from>
    <xdr:to>
      <xdr:col>15</xdr:col>
      <xdr:colOff>101600</xdr:colOff>
      <xdr:row>37</xdr:row>
      <xdr:rowOff>285585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08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270362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9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30,682
30,365
39.93
18,451,964
17,584,785
837,050
8,062,822
12,383,505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161893</xdr:rowOff>
    </xdr:from>
    <xdr:to>
      <xdr:col>24</xdr:col>
      <xdr:colOff>63500</xdr:colOff>
      <xdr:row>36</xdr:row>
      <xdr:rowOff>168511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4093"/>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168511</xdr:rowOff>
    </xdr:from>
    <xdr:to>
      <xdr:col>19</xdr:col>
      <xdr:colOff>177800</xdr:colOff>
      <xdr:row>37</xdr:row>
      <xdr:rowOff>4872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071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4872</xdr:rowOff>
    </xdr:from>
    <xdr:to>
      <xdr:col>15</xdr:col>
      <xdr:colOff>50800</xdr:colOff>
      <xdr:row>37</xdr:row>
      <xdr:rowOff>23209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8522"/>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17094</xdr:rowOff>
    </xdr:from>
    <xdr:to>
      <xdr:col>10</xdr:col>
      <xdr:colOff>114300</xdr:colOff>
      <xdr:row>37</xdr:row>
      <xdr:rowOff>23209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0744"/>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111093</xdr:rowOff>
    </xdr:from>
    <xdr:to>
      <xdr:col>24</xdr:col>
      <xdr:colOff>114300</xdr:colOff>
      <xdr:row>37</xdr:row>
      <xdr:rowOff>41243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133970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117711</xdr:rowOff>
    </xdr:from>
    <xdr:to>
      <xdr:col>20</xdr:col>
      <xdr:colOff>38100</xdr:colOff>
      <xdr:row>37</xdr:row>
      <xdr:rowOff>47861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64388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125522</xdr:rowOff>
    </xdr:from>
    <xdr:to>
      <xdr:col>15</xdr:col>
      <xdr:colOff>101600</xdr:colOff>
      <xdr:row>37</xdr:row>
      <xdr:rowOff>55672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72199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143859</xdr:rowOff>
    </xdr:from>
    <xdr:to>
      <xdr:col>10</xdr:col>
      <xdr:colOff>165100</xdr:colOff>
      <xdr:row>37</xdr:row>
      <xdr:rowOff>74009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90536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137744</xdr:rowOff>
    </xdr:from>
    <xdr:to>
      <xdr:col>6</xdr:col>
      <xdr:colOff>38100</xdr:colOff>
      <xdr:row>37</xdr:row>
      <xdr:rowOff>67894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84421</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128425</xdr:rowOff>
    </xdr:from>
    <xdr:to>
      <xdr:col>24</xdr:col>
      <xdr:colOff>63500</xdr:colOff>
      <xdr:row>56</xdr:row>
      <xdr:rowOff>150513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9625"/>
          <a:ext cx="8382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150513</xdr:rowOff>
    </xdr:from>
    <xdr:to>
      <xdr:col>19</xdr:col>
      <xdr:colOff>177800</xdr:colOff>
      <xdr:row>57</xdr:row>
      <xdr:rowOff>20431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1713"/>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20431</xdr:rowOff>
    </xdr:from>
    <xdr:to>
      <xdr:col>15</xdr:col>
      <xdr:colOff>50800</xdr:colOff>
      <xdr:row>57</xdr:row>
      <xdr:rowOff>58277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3081"/>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58277</xdr:rowOff>
    </xdr:from>
    <xdr:to>
      <xdr:col>10</xdr:col>
      <xdr:colOff>114300</xdr:colOff>
      <xdr:row>57</xdr:row>
      <xdr:rowOff>93244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30927"/>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77625</xdr:rowOff>
    </xdr:from>
    <xdr:to>
      <xdr:col>24</xdr:col>
      <xdr:colOff>114300</xdr:colOff>
      <xdr:row>57</xdr:row>
      <xdr:rowOff>7775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56052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99713</xdr:rowOff>
    </xdr:from>
    <xdr:to>
      <xdr:col>20</xdr:col>
      <xdr:colOff>38100</xdr:colOff>
      <xdr:row>57</xdr:row>
      <xdr:rowOff>29863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20990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141081</xdr:rowOff>
    </xdr:from>
    <xdr:to>
      <xdr:col>15</xdr:col>
      <xdr:colOff>101600</xdr:colOff>
      <xdr:row>57</xdr:row>
      <xdr:rowOff>71231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62358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7477</xdr:rowOff>
    </xdr:from>
    <xdr:to>
      <xdr:col>10</xdr:col>
      <xdr:colOff>165100</xdr:colOff>
      <xdr:row>57</xdr:row>
      <xdr:rowOff>109077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100204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7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42444</xdr:rowOff>
    </xdr:from>
    <xdr:to>
      <xdr:col>6</xdr:col>
      <xdr:colOff>38100</xdr:colOff>
      <xdr:row>57</xdr:row>
      <xdr:rowOff>144044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135171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139723</xdr:rowOff>
    </xdr:from>
    <xdr:to>
      <xdr:col>24</xdr:col>
      <xdr:colOff>63500</xdr:colOff>
      <xdr:row>77</xdr:row>
      <xdr:rowOff>151062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41373"/>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139723</xdr:rowOff>
    </xdr:from>
    <xdr:to>
      <xdr:col>19</xdr:col>
      <xdr:colOff>177800</xdr:colOff>
      <xdr:row>78</xdr:row>
      <xdr:rowOff>643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41373"/>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xdr:rowOff>
    </xdr:from>
    <xdr:to>
      <xdr:col>15</xdr:col>
      <xdr:colOff>50800</xdr:colOff>
      <xdr:row>78</xdr:row>
      <xdr:rowOff>12142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3743"/>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4209</xdr:rowOff>
    </xdr:from>
    <xdr:to>
      <xdr:col>10</xdr:col>
      <xdr:colOff>114300</xdr:colOff>
      <xdr:row>78</xdr:row>
      <xdr:rowOff>12142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77309"/>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100262</xdr:rowOff>
    </xdr:from>
    <xdr:to>
      <xdr:col>24</xdr:col>
      <xdr:colOff>114300</xdr:colOff>
      <xdr:row>78</xdr:row>
      <xdr:rowOff>30412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78689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88923</xdr:rowOff>
    </xdr:from>
    <xdr:to>
      <xdr:col>20</xdr:col>
      <xdr:colOff>38100</xdr:colOff>
      <xdr:row>78</xdr:row>
      <xdr:rowOff>19073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10200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8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121293</xdr:rowOff>
    </xdr:from>
    <xdr:to>
      <xdr:col>15</xdr:col>
      <xdr:colOff>101600</xdr:colOff>
      <xdr:row>78</xdr:row>
      <xdr:rowOff>51443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42570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132792</xdr:rowOff>
    </xdr:from>
    <xdr:to>
      <xdr:col>10</xdr:col>
      <xdr:colOff>165100</xdr:colOff>
      <xdr:row>78</xdr:row>
      <xdr:rowOff>62942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54069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124859</xdr:rowOff>
    </xdr:from>
    <xdr:to>
      <xdr:col>6</xdr:col>
      <xdr:colOff>38100</xdr:colOff>
      <xdr:row>78</xdr:row>
      <xdr:rowOff>55009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46136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171079</xdr:rowOff>
    </xdr:from>
    <xdr:to>
      <xdr:col>24</xdr:col>
      <xdr:colOff>63500</xdr:colOff>
      <xdr:row>96</xdr:row>
      <xdr:rowOff>55324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458829"/>
          <a:ext cx="8382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171079</xdr:rowOff>
    </xdr:from>
    <xdr:to>
      <xdr:col>19</xdr:col>
      <xdr:colOff>177800</xdr:colOff>
      <xdr:row>97</xdr:row>
      <xdr:rowOff>18641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58829"/>
          <a:ext cx="889000" cy="1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18641</xdr:rowOff>
    </xdr:from>
    <xdr:to>
      <xdr:col>15</xdr:col>
      <xdr:colOff>50800</xdr:colOff>
      <xdr:row>97</xdr:row>
      <xdr:rowOff>47840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49291"/>
          <a:ext cx="889000" cy="2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40077</xdr:rowOff>
    </xdr:from>
    <xdr:to>
      <xdr:col>10</xdr:col>
      <xdr:colOff>114300</xdr:colOff>
      <xdr:row>97</xdr:row>
      <xdr:rowOff>47840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70727"/>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4524</xdr:rowOff>
    </xdr:from>
    <xdr:to>
      <xdr:col>24</xdr:col>
      <xdr:colOff>114300</xdr:colOff>
      <xdr:row>96</xdr:row>
      <xdr:rowOff>106124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154401</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120279</xdr:rowOff>
    </xdr:from>
    <xdr:to>
      <xdr:col>20</xdr:col>
      <xdr:colOff>38100</xdr:colOff>
      <xdr:row>96</xdr:row>
      <xdr:rowOff>50429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41556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139291</xdr:rowOff>
    </xdr:from>
    <xdr:to>
      <xdr:col>15</xdr:col>
      <xdr:colOff>101600</xdr:colOff>
      <xdr:row>97</xdr:row>
      <xdr:rowOff>69441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60568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168490</xdr:rowOff>
    </xdr:from>
    <xdr:to>
      <xdr:col>10</xdr:col>
      <xdr:colOff>165100</xdr:colOff>
      <xdr:row>97</xdr:row>
      <xdr:rowOff>98640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89767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160727</xdr:rowOff>
    </xdr:from>
    <xdr:to>
      <xdr:col>6</xdr:col>
      <xdr:colOff>38100</xdr:colOff>
      <xdr:row>97</xdr:row>
      <xdr:rowOff>90877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24650</xdr:rowOff>
    </xdr:from>
    <xdr:to>
      <xdr:col>55</xdr:col>
      <xdr:colOff>0</xdr:colOff>
      <xdr:row>37</xdr:row>
      <xdr:rowOff>49714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68300"/>
          <a:ext cx="8382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68921</xdr:rowOff>
    </xdr:from>
    <xdr:to>
      <xdr:col>50</xdr:col>
      <xdr:colOff>114300</xdr:colOff>
      <xdr:row>37</xdr:row>
      <xdr:rowOff>49714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98221"/>
          <a:ext cx="889000" cy="4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68921</xdr:rowOff>
    </xdr:from>
    <xdr:to>
      <xdr:col>45</xdr:col>
      <xdr:colOff>177800</xdr:colOff>
      <xdr:row>37</xdr:row>
      <xdr:rowOff>159035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98221"/>
          <a:ext cx="889000" cy="60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159035</xdr:rowOff>
    </xdr:from>
    <xdr:to>
      <xdr:col>41</xdr:col>
      <xdr:colOff>50800</xdr:colOff>
      <xdr:row>38</xdr:row>
      <xdr:rowOff>3313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268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145300</xdr:rowOff>
    </xdr:from>
    <xdr:to>
      <xdr:col>55</xdr:col>
      <xdr:colOff>50800</xdr:colOff>
      <xdr:row>37</xdr:row>
      <xdr:rowOff>75450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60227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170364</xdr:rowOff>
    </xdr:from>
    <xdr:to>
      <xdr:col>50</xdr:col>
      <xdr:colOff>165100</xdr:colOff>
      <xdr:row>37</xdr:row>
      <xdr:rowOff>100514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91641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18121</xdr:rowOff>
    </xdr:from>
    <xdr:to>
      <xdr:col>46</xdr:col>
      <xdr:colOff>38100</xdr:colOff>
      <xdr:row>34</xdr:row>
      <xdr:rowOff>119721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110848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4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108235</xdr:rowOff>
    </xdr:from>
    <xdr:to>
      <xdr:col>41</xdr:col>
      <xdr:colOff>101600</xdr:colOff>
      <xdr:row>38</xdr:row>
      <xdr:rowOff>38385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29512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123963</xdr:rowOff>
    </xdr:from>
    <xdr:to>
      <xdr:col>36</xdr:col>
      <xdr:colOff>165100</xdr:colOff>
      <xdr:row>38</xdr:row>
      <xdr:rowOff>54113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45240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16018</xdr:rowOff>
    </xdr:from>
    <xdr:to>
      <xdr:col>55</xdr:col>
      <xdr:colOff>0</xdr:colOff>
      <xdr:row>56</xdr:row>
      <xdr:rowOff>54085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617218"/>
          <a:ext cx="8382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54085</xdr:rowOff>
    </xdr:from>
    <xdr:to>
      <xdr:col>50</xdr:col>
      <xdr:colOff>114300</xdr:colOff>
      <xdr:row>57</xdr:row>
      <xdr:rowOff>58817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655285"/>
          <a:ext cx="889000" cy="1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134534</xdr:rowOff>
    </xdr:from>
    <xdr:to>
      <xdr:col>45</xdr:col>
      <xdr:colOff>177800</xdr:colOff>
      <xdr:row>57</xdr:row>
      <xdr:rowOff>58817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735734"/>
          <a:ext cx="889000" cy="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134534</xdr:rowOff>
    </xdr:from>
    <xdr:to>
      <xdr:col>41</xdr:col>
      <xdr:colOff>50800</xdr:colOff>
      <xdr:row>58</xdr:row>
      <xdr:rowOff>23485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735734"/>
          <a:ext cx="889000" cy="2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136668</xdr:rowOff>
    </xdr:from>
    <xdr:to>
      <xdr:col>55</xdr:col>
      <xdr:colOff>50800</xdr:colOff>
      <xdr:row>56</xdr:row>
      <xdr:rowOff>66818</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5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159545</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41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3285</xdr:rowOff>
    </xdr:from>
    <xdr:to>
      <xdr:col>50</xdr:col>
      <xdr:colOff>165100</xdr:colOff>
      <xdr:row>56</xdr:row>
      <xdr:rowOff>104885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121412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37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8017</xdr:rowOff>
    </xdr:from>
    <xdr:to>
      <xdr:col>46</xdr:col>
      <xdr:colOff>38100</xdr:colOff>
      <xdr:row>57</xdr:row>
      <xdr:rowOff>109617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100744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83734</xdr:rowOff>
    </xdr:from>
    <xdr:to>
      <xdr:col>41</xdr:col>
      <xdr:colOff>101600</xdr:colOff>
      <xdr:row>57</xdr:row>
      <xdr:rowOff>13884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144135</xdr:rowOff>
    </xdr:from>
    <xdr:to>
      <xdr:col>36</xdr:col>
      <xdr:colOff>165100</xdr:colOff>
      <xdr:row>58</xdr:row>
      <xdr:rowOff>74285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20203</xdr:rowOff>
    </xdr:from>
    <xdr:to>
      <xdr:col>55</xdr:col>
      <xdr:colOff>0</xdr:colOff>
      <xdr:row>79</xdr:row>
      <xdr:rowOff>24174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64753"/>
          <a:ext cx="8382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24174</xdr:rowOff>
    </xdr:from>
    <xdr:to>
      <xdr:col>50</xdr:col>
      <xdr:colOff>114300</xdr:colOff>
      <xdr:row>79</xdr:row>
      <xdr:rowOff>28738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568724"/>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140714</xdr:rowOff>
    </xdr:from>
    <xdr:to>
      <xdr:col>45</xdr:col>
      <xdr:colOff>177800</xdr:colOff>
      <xdr:row>79</xdr:row>
      <xdr:rowOff>28738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70914"/>
          <a:ext cx="889000" cy="4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140714</xdr:rowOff>
    </xdr:from>
    <xdr:to>
      <xdr:col>41</xdr:col>
      <xdr:colOff>50800</xdr:colOff>
      <xdr:row>79</xdr:row>
      <xdr:rowOff>36342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170914"/>
          <a:ext cx="889000" cy="40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140853</xdr:rowOff>
    </xdr:from>
    <xdr:to>
      <xdr:col>55</xdr:col>
      <xdr:colOff>50800</xdr:colOff>
      <xdr:row>79</xdr:row>
      <xdr:rowOff>71003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55780</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2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144824</xdr:rowOff>
    </xdr:from>
    <xdr:to>
      <xdr:col>50</xdr:col>
      <xdr:colOff>165100</xdr:colOff>
      <xdr:row>79</xdr:row>
      <xdr:rowOff>74974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66101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1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149388</xdr:rowOff>
    </xdr:from>
    <xdr:to>
      <xdr:col>46</xdr:col>
      <xdr:colOff>38100</xdr:colOff>
      <xdr:row>79</xdr:row>
      <xdr:rowOff>79538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70665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1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89914</xdr:rowOff>
    </xdr:from>
    <xdr:to>
      <xdr:col>41</xdr:col>
      <xdr:colOff>101600</xdr:colOff>
      <xdr:row>77</xdr:row>
      <xdr:rowOff>20064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36590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156992</xdr:rowOff>
    </xdr:from>
    <xdr:to>
      <xdr:col>36</xdr:col>
      <xdr:colOff>165100</xdr:colOff>
      <xdr:row>79</xdr:row>
      <xdr:rowOff>87142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78269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90016</xdr:rowOff>
    </xdr:from>
    <xdr:to>
      <xdr:col>55</xdr:col>
      <xdr:colOff>0</xdr:colOff>
      <xdr:row>96</xdr:row>
      <xdr:rowOff>104848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549216"/>
          <a:ext cx="8382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104848</xdr:rowOff>
    </xdr:from>
    <xdr:to>
      <xdr:col>50</xdr:col>
      <xdr:colOff>114300</xdr:colOff>
      <xdr:row>97</xdr:row>
      <xdr:rowOff>81581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564048"/>
          <a:ext cx="889000" cy="1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81581</xdr:rowOff>
    </xdr:from>
    <xdr:to>
      <xdr:col>45</xdr:col>
      <xdr:colOff>177800</xdr:colOff>
      <xdr:row>98</xdr:row>
      <xdr:rowOff>60696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12231"/>
          <a:ext cx="889000" cy="15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60696</xdr:rowOff>
    </xdr:from>
    <xdr:to>
      <xdr:col>41</xdr:col>
      <xdr:colOff>50800</xdr:colOff>
      <xdr:row>98</xdr:row>
      <xdr:rowOff>62419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6279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39216</xdr:rowOff>
    </xdr:from>
    <xdr:to>
      <xdr:col>55</xdr:col>
      <xdr:colOff>50800</xdr:colOff>
      <xdr:row>96</xdr:row>
      <xdr:rowOff>140816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4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62093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34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54048</xdr:rowOff>
    </xdr:from>
    <xdr:to>
      <xdr:col>50</xdr:col>
      <xdr:colOff>165100</xdr:colOff>
      <xdr:row>96</xdr:row>
      <xdr:rowOff>155648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5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30781</xdr:rowOff>
    </xdr:from>
    <xdr:to>
      <xdr:col>46</xdr:col>
      <xdr:colOff>38100</xdr:colOff>
      <xdr:row>97</xdr:row>
      <xdr:rowOff>132381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123508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9896</xdr:rowOff>
    </xdr:from>
    <xdr:to>
      <xdr:col>41</xdr:col>
      <xdr:colOff>101600</xdr:colOff>
      <xdr:row>98</xdr:row>
      <xdr:rowOff>111496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102623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11619</xdr:rowOff>
    </xdr:from>
    <xdr:to>
      <xdr:col>36</xdr:col>
      <xdr:colOff>165100</xdr:colOff>
      <xdr:row>98</xdr:row>
      <xdr:rowOff>113219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104346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18904</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05454"/>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18904</xdr:rowOff>
    </xdr:from>
    <xdr:to>
      <xdr:col>71</xdr:col>
      <xdr:colOff>177800</xdr:colOff>
      <xdr:row>39</xdr:row>
      <xdr:rowOff>40925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705454"/>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139554</xdr:rowOff>
    </xdr:from>
    <xdr:to>
      <xdr:col>72</xdr:col>
      <xdr:colOff>38100</xdr:colOff>
      <xdr:row>39</xdr:row>
      <xdr:rowOff>69704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60831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4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161575</xdr:rowOff>
    </xdr:from>
    <xdr:to>
      <xdr:col>67</xdr:col>
      <xdr:colOff>101600</xdr:colOff>
      <xdr:row>39</xdr:row>
      <xdr:rowOff>91725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82852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42360</xdr:rowOff>
    </xdr:from>
    <xdr:to>
      <xdr:col>85</xdr:col>
      <xdr:colOff>127000</xdr:colOff>
      <xdr:row>79</xdr:row>
      <xdr:rowOff>63587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869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63587</xdr:rowOff>
    </xdr:from>
    <xdr:to>
      <xdr:col>81</xdr:col>
      <xdr:colOff>50800</xdr:colOff>
      <xdr:row>79</xdr:row>
      <xdr:rowOff>70129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608137"/>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70129</xdr:rowOff>
    </xdr:from>
    <xdr:to>
      <xdr:col>76</xdr:col>
      <xdr:colOff>114300</xdr:colOff>
      <xdr:row>79</xdr:row>
      <xdr:rowOff>82756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61467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82756</xdr:rowOff>
    </xdr:from>
    <xdr:to>
      <xdr:col>71</xdr:col>
      <xdr:colOff>177800</xdr:colOff>
      <xdr:row>79</xdr:row>
      <xdr:rowOff>90246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627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163010</xdr:rowOff>
    </xdr:from>
    <xdr:to>
      <xdr:col>85</xdr:col>
      <xdr:colOff>177800</xdr:colOff>
      <xdr:row>79</xdr:row>
      <xdr:rowOff>93160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5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77937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12787</xdr:rowOff>
    </xdr:from>
    <xdr:to>
      <xdr:col>81</xdr:col>
      <xdr:colOff>101600</xdr:colOff>
      <xdr:row>79</xdr:row>
      <xdr:rowOff>114387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5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105514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6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19329</xdr:rowOff>
    </xdr:from>
    <xdr:to>
      <xdr:col>76</xdr:col>
      <xdr:colOff>165100</xdr:colOff>
      <xdr:row>79</xdr:row>
      <xdr:rowOff>120929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5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112056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31956</xdr:rowOff>
    </xdr:from>
    <xdr:to>
      <xdr:col>72</xdr:col>
      <xdr:colOff>38100</xdr:colOff>
      <xdr:row>79</xdr:row>
      <xdr:rowOff>133556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124683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6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39446</xdr:rowOff>
    </xdr:from>
    <xdr:to>
      <xdr:col>67</xdr:col>
      <xdr:colOff>101600</xdr:colOff>
      <xdr:row>79</xdr:row>
      <xdr:rowOff>141046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132173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6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115140</xdr:rowOff>
    </xdr:from>
    <xdr:to>
      <xdr:col>85</xdr:col>
      <xdr:colOff>127000</xdr:colOff>
      <xdr:row>98</xdr:row>
      <xdr:rowOff>123554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17240"/>
          <a:ext cx="8382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123554</xdr:rowOff>
    </xdr:from>
    <xdr:to>
      <xdr:col>81</xdr:col>
      <xdr:colOff>50800</xdr:colOff>
      <xdr:row>98</xdr:row>
      <xdr:rowOff>143049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5654"/>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143049</xdr:rowOff>
    </xdr:from>
    <xdr:to>
      <xdr:col>76</xdr:col>
      <xdr:colOff>114300</xdr:colOff>
      <xdr:row>99</xdr:row>
      <xdr:rowOff>2902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5149"/>
          <a:ext cx="889000" cy="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157798</xdr:rowOff>
    </xdr:from>
    <xdr:to>
      <xdr:col>71</xdr:col>
      <xdr:colOff>177800</xdr:colOff>
      <xdr:row>99</xdr:row>
      <xdr:rowOff>2902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9898"/>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64340</xdr:rowOff>
    </xdr:from>
    <xdr:to>
      <xdr:col>85</xdr:col>
      <xdr:colOff>177800</xdr:colOff>
      <xdr:row>98</xdr:row>
      <xdr:rowOff>165940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19099</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72754</xdr:rowOff>
    </xdr:from>
    <xdr:to>
      <xdr:col>81</xdr:col>
      <xdr:colOff>101600</xdr:colOff>
      <xdr:row>99</xdr:row>
      <xdr:rowOff>2904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165481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92249</xdr:rowOff>
    </xdr:from>
    <xdr:to>
      <xdr:col>76</xdr:col>
      <xdr:colOff>165100</xdr:colOff>
      <xdr:row>99</xdr:row>
      <xdr:rowOff>22399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13526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123552</xdr:rowOff>
    </xdr:from>
    <xdr:to>
      <xdr:col>72</xdr:col>
      <xdr:colOff>38100</xdr:colOff>
      <xdr:row>99</xdr:row>
      <xdr:rowOff>53702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106998</xdr:rowOff>
    </xdr:from>
    <xdr:to>
      <xdr:col>67</xdr:col>
      <xdr:colOff>101600</xdr:colOff>
      <xdr:row>99</xdr:row>
      <xdr:rowOff>37148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28275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2236</xdr:rowOff>
    </xdr:from>
    <xdr:to>
      <xdr:col>116</xdr:col>
      <xdr:colOff>63500</xdr:colOff>
      <xdr:row>59</xdr:row>
      <xdr:rowOff>2711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17786"/>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2711</xdr:rowOff>
    </xdr:from>
    <xdr:to>
      <xdr:col>111</xdr:col>
      <xdr:colOff>177800</xdr:colOff>
      <xdr:row>59</xdr:row>
      <xdr:rowOff>3321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1826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3321</xdr:rowOff>
    </xdr:from>
    <xdr:to>
      <xdr:col>107</xdr:col>
      <xdr:colOff>50800</xdr:colOff>
      <xdr:row>59</xdr:row>
      <xdr:rowOff>4007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188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4007</xdr:rowOff>
    </xdr:from>
    <xdr:to>
      <xdr:col>102</xdr:col>
      <xdr:colOff>114300</xdr:colOff>
      <xdr:row>59</xdr:row>
      <xdr:rowOff>4464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195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122886</xdr:rowOff>
    </xdr:from>
    <xdr:to>
      <xdr:col>116</xdr:col>
      <xdr:colOff>114300</xdr:colOff>
      <xdr:row>59</xdr:row>
      <xdr:rowOff>53036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123361</xdr:rowOff>
    </xdr:from>
    <xdr:to>
      <xdr:col>112</xdr:col>
      <xdr:colOff>38100</xdr:colOff>
      <xdr:row>59</xdr:row>
      <xdr:rowOff>53511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123971</xdr:rowOff>
    </xdr:from>
    <xdr:to>
      <xdr:col>107</xdr:col>
      <xdr:colOff>101600</xdr:colOff>
      <xdr:row>59</xdr:row>
      <xdr:rowOff>54121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45248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124657</xdr:rowOff>
    </xdr:from>
    <xdr:to>
      <xdr:col>102</xdr:col>
      <xdr:colOff>165100</xdr:colOff>
      <xdr:row>59</xdr:row>
      <xdr:rowOff>54807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45934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125114</xdr:rowOff>
    </xdr:from>
    <xdr:to>
      <xdr:col>98</xdr:col>
      <xdr:colOff>38100</xdr:colOff>
      <xdr:row>59</xdr:row>
      <xdr:rowOff>55264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46391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82995</xdr:rowOff>
    </xdr:from>
    <xdr:to>
      <xdr:col>116</xdr:col>
      <xdr:colOff>63500</xdr:colOff>
      <xdr:row>78</xdr:row>
      <xdr:rowOff>90906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456095"/>
          <a:ext cx="838200" cy="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82995</xdr:rowOff>
    </xdr:from>
    <xdr:to>
      <xdr:col>111</xdr:col>
      <xdr:colOff>177800</xdr:colOff>
      <xdr:row>78</xdr:row>
      <xdr:rowOff>100318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56095"/>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76708</xdr:rowOff>
    </xdr:from>
    <xdr:to>
      <xdr:col>107</xdr:col>
      <xdr:colOff>50800</xdr:colOff>
      <xdr:row>78</xdr:row>
      <xdr:rowOff>100318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78358"/>
          <a:ext cx="889000" cy="1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76708</xdr:rowOff>
    </xdr:from>
    <xdr:to>
      <xdr:col>102</xdr:col>
      <xdr:colOff>114300</xdr:colOff>
      <xdr:row>77</xdr:row>
      <xdr:rowOff>103987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7835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40106</xdr:rowOff>
    </xdr:from>
    <xdr:to>
      <xdr:col>116</xdr:col>
      <xdr:colOff>114300</xdr:colOff>
      <xdr:row>78</xdr:row>
      <xdr:rowOff>141706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18533</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32195</xdr:rowOff>
    </xdr:from>
    <xdr:to>
      <xdr:col>112</xdr:col>
      <xdr:colOff>38100</xdr:colOff>
      <xdr:row>78</xdr:row>
      <xdr:rowOff>133795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49518</xdr:rowOff>
    </xdr:from>
    <xdr:to>
      <xdr:col>107</xdr:col>
      <xdr:colOff>101600</xdr:colOff>
      <xdr:row>78</xdr:row>
      <xdr:rowOff>151118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142245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25908</xdr:rowOff>
    </xdr:from>
    <xdr:to>
      <xdr:col>102</xdr:col>
      <xdr:colOff>165100</xdr:colOff>
      <xdr:row>77</xdr:row>
      <xdr:rowOff>127508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118635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53187</xdr:rowOff>
    </xdr:from>
    <xdr:to>
      <xdr:col>98</xdr:col>
      <xdr:colOff>38100</xdr:colOff>
      <xdr:row>77</xdr:row>
      <xdr:rowOff>154787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145914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573,130</a:t>
          </a:r>
          <a:r>
            <a:rPr kumimoji="1" lang="ja-JP" altLang="en-US" sz="1300">
              <a:latin typeface="ＭＳ Ｐゴシック" panose="020B0600070205080204" pitchFamily="50" charset="-128"/>
              <a:ea typeface="ＭＳ Ｐゴシック" panose="020B0600070205080204" pitchFamily="50" charset="-128"/>
            </a:rPr>
            <a:t>円となっている。人件費は類似団体平均を上回っているものの、その他の経費については普通建設事業費を除き類似団体平均を下回っている。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普通建設事業費は、新庁舎等の整備工事や総合会館改修といった大規模事業の実施に伴うものであり、令和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年度以降は減少する見込みである。</a:t>
          </a:r>
        </a:p>
        <a:p>
          <a:r>
            <a:rPr kumimoji="1" lang="ja-JP" altLang="en-US" sz="1300">
              <a:latin typeface="ＭＳ Ｐゴシック" panose="020B0600070205080204" pitchFamily="50" charset="-128"/>
              <a:ea typeface="ＭＳ Ｐゴシック" panose="020B0600070205080204" pitchFamily="50" charset="-128"/>
            </a:rPr>
            <a:t>　物件費は、指定管理料制度の導入に伴い増加しているほか、ふるさと納税による寄附件数の増加による委託料の増などから、近年は増加傾向にある。</a:t>
          </a:r>
        </a:p>
        <a:p>
          <a:r>
            <a:rPr kumimoji="1" lang="ja-JP" altLang="en-US" sz="1300">
              <a:latin typeface="ＭＳ Ｐゴシック" panose="020B0600070205080204" pitchFamily="50" charset="-128"/>
              <a:ea typeface="ＭＳ Ｐゴシック" panose="020B0600070205080204" pitchFamily="50" charset="-128"/>
            </a:rPr>
            <a:t>　扶助費は、令和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年度に実施した子育て世帯臨時特別給付金や非課税世帯等臨時特別給付金が皆減となったことなどから減少しており、コロナ禍以降は元の水準にとどまる見込みである。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30,682
30,365
39.93
18,451,964
17,584,785
837,050
8,062,822
12,383,505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126365</xdr:rowOff>
    </xdr:from>
    <xdr:to>
      <xdr:col>24</xdr:col>
      <xdr:colOff>63500</xdr:colOff>
      <xdr:row>36</xdr:row>
      <xdr:rowOff>144348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98565"/>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126365</xdr:rowOff>
    </xdr:from>
    <xdr:to>
      <xdr:col>19</xdr:col>
      <xdr:colOff>177800</xdr:colOff>
      <xdr:row>36</xdr:row>
      <xdr:rowOff>137414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856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132461</xdr:rowOff>
    </xdr:from>
    <xdr:to>
      <xdr:col>15</xdr:col>
      <xdr:colOff>50800</xdr:colOff>
      <xdr:row>36</xdr:row>
      <xdr:rowOff>137414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466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132461</xdr:rowOff>
    </xdr:from>
    <xdr:to>
      <xdr:col>10</xdr:col>
      <xdr:colOff>114300</xdr:colOff>
      <xdr:row>36</xdr:row>
      <xdr:rowOff>134823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466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93548</xdr:rowOff>
    </xdr:from>
    <xdr:to>
      <xdr:col>24</xdr:col>
      <xdr:colOff>114300</xdr:colOff>
      <xdr:row>37</xdr:row>
      <xdr:rowOff>23698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116425</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75565</xdr:rowOff>
    </xdr:from>
    <xdr:to>
      <xdr:col>20</xdr:col>
      <xdr:colOff>38100</xdr:colOff>
      <xdr:row>37</xdr:row>
      <xdr:rowOff>5715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22242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2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33291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81661</xdr:rowOff>
    </xdr:from>
    <xdr:to>
      <xdr:col>10</xdr:col>
      <xdr:colOff>165100</xdr:colOff>
      <xdr:row>37</xdr:row>
      <xdr:rowOff>11811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28338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84023</xdr:rowOff>
    </xdr:from>
    <xdr:to>
      <xdr:col>6</xdr:col>
      <xdr:colOff>38100</xdr:colOff>
      <xdr:row>37</xdr:row>
      <xdr:rowOff>14173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30700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114288</xdr:rowOff>
    </xdr:from>
    <xdr:to>
      <xdr:col>24</xdr:col>
      <xdr:colOff>63500</xdr:colOff>
      <xdr:row>58</xdr:row>
      <xdr:rowOff>3477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6938"/>
          <a:ext cx="838200" cy="6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5950</xdr:rowOff>
    </xdr:from>
    <xdr:to>
      <xdr:col>19</xdr:col>
      <xdr:colOff>177800</xdr:colOff>
      <xdr:row>58</xdr:row>
      <xdr:rowOff>3477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78600"/>
          <a:ext cx="889000" cy="16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5950</xdr:rowOff>
    </xdr:from>
    <xdr:to>
      <xdr:col>15</xdr:col>
      <xdr:colOff>50800</xdr:colOff>
      <xdr:row>58</xdr:row>
      <xdr:rowOff>99343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78600"/>
          <a:ext cx="889000" cy="26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90452</xdr:rowOff>
    </xdr:from>
    <xdr:to>
      <xdr:col>10</xdr:col>
      <xdr:colOff>114300</xdr:colOff>
      <xdr:row>58</xdr:row>
      <xdr:rowOff>99343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4552"/>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63488</xdr:rowOff>
    </xdr:from>
    <xdr:to>
      <xdr:col>24</xdr:col>
      <xdr:colOff>114300</xdr:colOff>
      <xdr:row>57</xdr:row>
      <xdr:rowOff>165088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86365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124127</xdr:rowOff>
    </xdr:from>
    <xdr:to>
      <xdr:col>20</xdr:col>
      <xdr:colOff>38100</xdr:colOff>
      <xdr:row>58</xdr:row>
      <xdr:rowOff>54277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70804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126600</xdr:rowOff>
    </xdr:from>
    <xdr:to>
      <xdr:col>15</xdr:col>
      <xdr:colOff>101600</xdr:colOff>
      <xdr:row>57</xdr:row>
      <xdr:rowOff>56750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47877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48543</xdr:rowOff>
    </xdr:from>
    <xdr:to>
      <xdr:col>10</xdr:col>
      <xdr:colOff>165100</xdr:colOff>
      <xdr:row>58</xdr:row>
      <xdr:rowOff>150143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141270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39652</xdr:rowOff>
    </xdr:from>
    <xdr:to>
      <xdr:col>6</xdr:col>
      <xdr:colOff>38100</xdr:colOff>
      <xdr:row>58</xdr:row>
      <xdr:rowOff>141252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132379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29538</xdr:rowOff>
    </xdr:from>
    <xdr:to>
      <xdr:col>24</xdr:col>
      <xdr:colOff>63500</xdr:colOff>
      <xdr:row>76</xdr:row>
      <xdr:rowOff>76254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59738"/>
          <a:ext cx="838200" cy="4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29538</xdr:rowOff>
    </xdr:from>
    <xdr:to>
      <xdr:col>19</xdr:col>
      <xdr:colOff>177800</xdr:colOff>
      <xdr:row>76</xdr:row>
      <xdr:rowOff>151386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59738"/>
          <a:ext cx="889000" cy="1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151386</xdr:rowOff>
    </xdr:from>
    <xdr:to>
      <xdr:col>15</xdr:col>
      <xdr:colOff>50800</xdr:colOff>
      <xdr:row>77</xdr:row>
      <xdr:rowOff>2129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8158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2129</xdr:rowOff>
    </xdr:from>
    <xdr:to>
      <xdr:col>10</xdr:col>
      <xdr:colOff>114300</xdr:colOff>
      <xdr:row>77</xdr:row>
      <xdr:rowOff>28266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03779"/>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25454</xdr:rowOff>
    </xdr:from>
    <xdr:to>
      <xdr:col>24</xdr:col>
      <xdr:colOff>114300</xdr:colOff>
      <xdr:row>76</xdr:row>
      <xdr:rowOff>127054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3881</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3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150188</xdr:rowOff>
    </xdr:from>
    <xdr:to>
      <xdr:col>20</xdr:col>
      <xdr:colOff>38100</xdr:colOff>
      <xdr:row>76</xdr:row>
      <xdr:rowOff>80338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71465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100586</xdr:rowOff>
    </xdr:from>
    <xdr:to>
      <xdr:col>15</xdr:col>
      <xdr:colOff>101600</xdr:colOff>
      <xdr:row>77</xdr:row>
      <xdr:rowOff>30736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21863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122779</xdr:rowOff>
    </xdr:from>
    <xdr:to>
      <xdr:col>10</xdr:col>
      <xdr:colOff>165100</xdr:colOff>
      <xdr:row>77</xdr:row>
      <xdr:rowOff>52929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44056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148916</xdr:rowOff>
    </xdr:from>
    <xdr:to>
      <xdr:col>6</xdr:col>
      <xdr:colOff>38100</xdr:colOff>
      <xdr:row>77</xdr:row>
      <xdr:rowOff>79066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70193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22546</xdr:rowOff>
    </xdr:from>
    <xdr:to>
      <xdr:col>24</xdr:col>
      <xdr:colOff>63500</xdr:colOff>
      <xdr:row>98</xdr:row>
      <xdr:rowOff>25615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24646"/>
          <a:ext cx="8382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22546</xdr:rowOff>
    </xdr:from>
    <xdr:to>
      <xdr:col>19</xdr:col>
      <xdr:colOff>177800</xdr:colOff>
      <xdr:row>98</xdr:row>
      <xdr:rowOff>89258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24646"/>
          <a:ext cx="889000" cy="6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89258</xdr:rowOff>
    </xdr:from>
    <xdr:to>
      <xdr:col>15</xdr:col>
      <xdr:colOff>50800</xdr:colOff>
      <xdr:row>98</xdr:row>
      <xdr:rowOff>99916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91358"/>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79369</xdr:rowOff>
    </xdr:from>
    <xdr:to>
      <xdr:col>10</xdr:col>
      <xdr:colOff>114300</xdr:colOff>
      <xdr:row>98</xdr:row>
      <xdr:rowOff>99916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81469"/>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146265</xdr:rowOff>
    </xdr:from>
    <xdr:to>
      <xdr:col>24</xdr:col>
      <xdr:colOff>114300</xdr:colOff>
      <xdr:row>98</xdr:row>
      <xdr:rowOff>76415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61192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143196</xdr:rowOff>
    </xdr:from>
    <xdr:to>
      <xdr:col>20</xdr:col>
      <xdr:colOff>38100</xdr:colOff>
      <xdr:row>98</xdr:row>
      <xdr:rowOff>73346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6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38458</xdr:rowOff>
    </xdr:from>
    <xdr:to>
      <xdr:col>15</xdr:col>
      <xdr:colOff>101600</xdr:colOff>
      <xdr:row>98</xdr:row>
      <xdr:rowOff>140058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131185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49116</xdr:rowOff>
    </xdr:from>
    <xdr:to>
      <xdr:col>10</xdr:col>
      <xdr:colOff>165100</xdr:colOff>
      <xdr:row>98</xdr:row>
      <xdr:rowOff>150716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141843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28569</xdr:rowOff>
    </xdr:from>
    <xdr:to>
      <xdr:col>6</xdr:col>
      <xdr:colOff>38100</xdr:colOff>
      <xdr:row>98</xdr:row>
      <xdr:rowOff>130169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121296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100838</xdr:rowOff>
    </xdr:from>
    <xdr:to>
      <xdr:col>55</xdr:col>
      <xdr:colOff>0</xdr:colOff>
      <xdr:row>34</xdr:row>
      <xdr:rowOff>104458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93013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38735</xdr:rowOff>
    </xdr:from>
    <xdr:to>
      <xdr:col>50</xdr:col>
      <xdr:colOff>114300</xdr:colOff>
      <xdr:row>34</xdr:row>
      <xdr:rowOff>104458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868035"/>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38735</xdr:rowOff>
    </xdr:from>
    <xdr:to>
      <xdr:col>45</xdr:col>
      <xdr:colOff>177800</xdr:colOff>
      <xdr:row>34</xdr:row>
      <xdr:rowOff>64834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68035"/>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64834</xdr:rowOff>
    </xdr:from>
    <xdr:to>
      <xdr:col>41</xdr:col>
      <xdr:colOff>50800</xdr:colOff>
      <xdr:row>36</xdr:row>
      <xdr:rowOff>19114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89413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50038</xdr:rowOff>
    </xdr:from>
    <xdr:to>
      <xdr:col>55</xdr:col>
      <xdr:colOff>50800</xdr:colOff>
      <xdr:row>34</xdr:row>
      <xdr:rowOff>151638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72915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53658</xdr:rowOff>
    </xdr:from>
    <xdr:to>
      <xdr:col>50</xdr:col>
      <xdr:colOff>165100</xdr:colOff>
      <xdr:row>34</xdr:row>
      <xdr:rowOff>155258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65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159385</xdr:rowOff>
    </xdr:from>
    <xdr:to>
      <xdr:col>46</xdr:col>
      <xdr:colOff>38100</xdr:colOff>
      <xdr:row>34</xdr:row>
      <xdr:rowOff>89535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106062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14034</xdr:rowOff>
    </xdr:from>
    <xdr:to>
      <xdr:col>41</xdr:col>
      <xdr:colOff>101600</xdr:colOff>
      <xdr:row>34</xdr:row>
      <xdr:rowOff>115634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132161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61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139764</xdr:rowOff>
    </xdr:from>
    <xdr:to>
      <xdr:col>36</xdr:col>
      <xdr:colOff>165100</xdr:colOff>
      <xdr:row>36</xdr:row>
      <xdr:rowOff>69914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86441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12160</xdr:rowOff>
    </xdr:from>
    <xdr:to>
      <xdr:col>55</xdr:col>
      <xdr:colOff>0</xdr:colOff>
      <xdr:row>58</xdr:row>
      <xdr:rowOff>36296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6260"/>
          <a:ext cx="8382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36296</xdr:rowOff>
    </xdr:from>
    <xdr:to>
      <xdr:col>50</xdr:col>
      <xdr:colOff>114300</xdr:colOff>
      <xdr:row>58</xdr:row>
      <xdr:rowOff>37135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8039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22123</xdr:rowOff>
    </xdr:from>
    <xdr:to>
      <xdr:col>45</xdr:col>
      <xdr:colOff>177800</xdr:colOff>
      <xdr:row>58</xdr:row>
      <xdr:rowOff>37135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6622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22123</xdr:rowOff>
    </xdr:from>
    <xdr:to>
      <xdr:col>41</xdr:col>
      <xdr:colOff>50800</xdr:colOff>
      <xdr:row>58</xdr:row>
      <xdr:rowOff>25686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6223"/>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132810</xdr:rowOff>
    </xdr:from>
    <xdr:to>
      <xdr:col>55</xdr:col>
      <xdr:colOff>50800</xdr:colOff>
      <xdr:row>58</xdr:row>
      <xdr:rowOff>62960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111237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156946</xdr:rowOff>
    </xdr:from>
    <xdr:to>
      <xdr:col>50</xdr:col>
      <xdr:colOff>165100</xdr:colOff>
      <xdr:row>58</xdr:row>
      <xdr:rowOff>87096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78223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157785</xdr:rowOff>
    </xdr:from>
    <xdr:to>
      <xdr:col>46</xdr:col>
      <xdr:colOff>38100</xdr:colOff>
      <xdr:row>58</xdr:row>
      <xdr:rowOff>87935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79062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142773</xdr:rowOff>
    </xdr:from>
    <xdr:to>
      <xdr:col>41</xdr:col>
      <xdr:colOff>101600</xdr:colOff>
      <xdr:row>58</xdr:row>
      <xdr:rowOff>72923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64050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146336</xdr:rowOff>
    </xdr:from>
    <xdr:to>
      <xdr:col>36</xdr:col>
      <xdr:colOff>165100</xdr:colOff>
      <xdr:row>58</xdr:row>
      <xdr:rowOff>76486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67613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62241</xdr:rowOff>
    </xdr:from>
    <xdr:to>
      <xdr:col>55</xdr:col>
      <xdr:colOff>0</xdr:colOff>
      <xdr:row>78</xdr:row>
      <xdr:rowOff>80145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35341"/>
          <a:ext cx="8382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51634</xdr:rowOff>
    </xdr:from>
    <xdr:to>
      <xdr:col>50</xdr:col>
      <xdr:colOff>114300</xdr:colOff>
      <xdr:row>78</xdr:row>
      <xdr:rowOff>80145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24734"/>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51634</xdr:rowOff>
    </xdr:from>
    <xdr:to>
      <xdr:col>45</xdr:col>
      <xdr:colOff>177800</xdr:colOff>
      <xdr:row>78</xdr:row>
      <xdr:rowOff>115560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4734"/>
          <a:ext cx="889000" cy="6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115560</xdr:rowOff>
    </xdr:from>
    <xdr:to>
      <xdr:col>41</xdr:col>
      <xdr:colOff>50800</xdr:colOff>
      <xdr:row>78</xdr:row>
      <xdr:rowOff>115701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866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11441</xdr:rowOff>
    </xdr:from>
    <xdr:to>
      <xdr:col>55</xdr:col>
      <xdr:colOff>50800</xdr:colOff>
      <xdr:row>78</xdr:row>
      <xdr:rowOff>113041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29345</xdr:rowOff>
    </xdr:from>
    <xdr:to>
      <xdr:col>50</xdr:col>
      <xdr:colOff>165100</xdr:colOff>
      <xdr:row>78</xdr:row>
      <xdr:rowOff>130945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122072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834</xdr:rowOff>
    </xdr:from>
    <xdr:to>
      <xdr:col>46</xdr:col>
      <xdr:colOff>38100</xdr:colOff>
      <xdr:row>78</xdr:row>
      <xdr:rowOff>102434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93561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64760</xdr:rowOff>
    </xdr:from>
    <xdr:to>
      <xdr:col>41</xdr:col>
      <xdr:colOff>101600</xdr:colOff>
      <xdr:row>78</xdr:row>
      <xdr:rowOff>166360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64901</xdr:rowOff>
    </xdr:from>
    <xdr:to>
      <xdr:col>36</xdr:col>
      <xdr:colOff>165100</xdr:colOff>
      <xdr:row>78</xdr:row>
      <xdr:rowOff>166501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157628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10233</xdr:rowOff>
    </xdr:from>
    <xdr:to>
      <xdr:col>55</xdr:col>
      <xdr:colOff>0</xdr:colOff>
      <xdr:row>98</xdr:row>
      <xdr:rowOff>29894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812333"/>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10233</xdr:rowOff>
    </xdr:from>
    <xdr:to>
      <xdr:col>50</xdr:col>
      <xdr:colOff>114300</xdr:colOff>
      <xdr:row>98</xdr:row>
      <xdr:rowOff>29189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12333"/>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29189</xdr:rowOff>
    </xdr:from>
    <xdr:to>
      <xdr:col>45</xdr:col>
      <xdr:colOff>177800</xdr:colOff>
      <xdr:row>98</xdr:row>
      <xdr:rowOff>32108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31289"/>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32108</xdr:rowOff>
    </xdr:from>
    <xdr:to>
      <xdr:col>41</xdr:col>
      <xdr:colOff>50800</xdr:colOff>
      <xdr:row>98</xdr:row>
      <xdr:rowOff>52499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34208"/>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150544</xdr:rowOff>
    </xdr:from>
    <xdr:to>
      <xdr:col>55</xdr:col>
      <xdr:colOff>50800</xdr:colOff>
      <xdr:row>98</xdr:row>
      <xdr:rowOff>80694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8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130883</xdr:rowOff>
    </xdr:from>
    <xdr:to>
      <xdr:col>50</xdr:col>
      <xdr:colOff>165100</xdr:colOff>
      <xdr:row>98</xdr:row>
      <xdr:rowOff>61033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52160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149839</xdr:rowOff>
    </xdr:from>
    <xdr:to>
      <xdr:col>46</xdr:col>
      <xdr:colOff>38100</xdr:colOff>
      <xdr:row>98</xdr:row>
      <xdr:rowOff>79989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71116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152758</xdr:rowOff>
    </xdr:from>
    <xdr:to>
      <xdr:col>41</xdr:col>
      <xdr:colOff>101600</xdr:colOff>
      <xdr:row>98</xdr:row>
      <xdr:rowOff>82908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74035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1699</xdr:rowOff>
    </xdr:from>
    <xdr:to>
      <xdr:col>36</xdr:col>
      <xdr:colOff>165100</xdr:colOff>
      <xdr:row>98</xdr:row>
      <xdr:rowOff>103299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105486</xdr:rowOff>
    </xdr:from>
    <xdr:to>
      <xdr:col>85</xdr:col>
      <xdr:colOff>127000</xdr:colOff>
      <xdr:row>37</xdr:row>
      <xdr:rowOff>118688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49136"/>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62319</xdr:rowOff>
    </xdr:from>
    <xdr:to>
      <xdr:col>81</xdr:col>
      <xdr:colOff>50800</xdr:colOff>
      <xdr:row>37</xdr:row>
      <xdr:rowOff>118688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05969"/>
          <a:ext cx="8890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62319</xdr:rowOff>
    </xdr:from>
    <xdr:to>
      <xdr:col>76</xdr:col>
      <xdr:colOff>114300</xdr:colOff>
      <xdr:row>37</xdr:row>
      <xdr:rowOff>102648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05969"/>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31191</xdr:rowOff>
    </xdr:from>
    <xdr:to>
      <xdr:col>71</xdr:col>
      <xdr:colOff>177800</xdr:colOff>
      <xdr:row>37</xdr:row>
      <xdr:rowOff>102648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4841"/>
          <a:ext cx="889000" cy="7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141063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67888</xdr:rowOff>
    </xdr:from>
    <xdr:to>
      <xdr:col>81</xdr:col>
      <xdr:colOff>101600</xdr:colOff>
      <xdr:row>37</xdr:row>
      <xdr:rowOff>169487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11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160615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11519</xdr:rowOff>
    </xdr:from>
    <xdr:to>
      <xdr:col>76</xdr:col>
      <xdr:colOff>165100</xdr:colOff>
      <xdr:row>37</xdr:row>
      <xdr:rowOff>113119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104246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51848</xdr:rowOff>
    </xdr:from>
    <xdr:to>
      <xdr:col>72</xdr:col>
      <xdr:colOff>38100</xdr:colOff>
      <xdr:row>37</xdr:row>
      <xdr:rowOff>153448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144575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151841</xdr:rowOff>
    </xdr:from>
    <xdr:to>
      <xdr:col>67</xdr:col>
      <xdr:colOff>101600</xdr:colOff>
      <xdr:row>37</xdr:row>
      <xdr:rowOff>81991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73118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75797</xdr:rowOff>
    </xdr:from>
    <xdr:to>
      <xdr:col>85</xdr:col>
      <xdr:colOff>127000</xdr:colOff>
      <xdr:row>56</xdr:row>
      <xdr:rowOff>119743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76997"/>
          <a:ext cx="838200" cy="4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75797</xdr:rowOff>
    </xdr:from>
    <xdr:to>
      <xdr:col>81</xdr:col>
      <xdr:colOff>50800</xdr:colOff>
      <xdr:row>57</xdr:row>
      <xdr:rowOff>53147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76997"/>
          <a:ext cx="889000" cy="1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42842</xdr:rowOff>
    </xdr:from>
    <xdr:to>
      <xdr:col>76</xdr:col>
      <xdr:colOff>114300</xdr:colOff>
      <xdr:row>57</xdr:row>
      <xdr:rowOff>53147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44042"/>
          <a:ext cx="889000" cy="18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42842</xdr:rowOff>
    </xdr:from>
    <xdr:to>
      <xdr:col>71</xdr:col>
      <xdr:colOff>177800</xdr:colOff>
      <xdr:row>57</xdr:row>
      <xdr:rowOff>134611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644042"/>
          <a:ext cx="889000" cy="2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68943</xdr:rowOff>
    </xdr:from>
    <xdr:to>
      <xdr:col>85</xdr:col>
      <xdr:colOff>177800</xdr:colOff>
      <xdr:row>56</xdr:row>
      <xdr:rowOff>170543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91820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2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24997</xdr:rowOff>
    </xdr:from>
    <xdr:to>
      <xdr:col>81</xdr:col>
      <xdr:colOff>101600</xdr:colOff>
      <xdr:row>56</xdr:row>
      <xdr:rowOff>126597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143124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2347</xdr:rowOff>
    </xdr:from>
    <xdr:to>
      <xdr:col>76</xdr:col>
      <xdr:colOff>165100</xdr:colOff>
      <xdr:row>57</xdr:row>
      <xdr:rowOff>103947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95074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163492</xdr:rowOff>
    </xdr:from>
    <xdr:to>
      <xdr:col>72</xdr:col>
      <xdr:colOff>38100</xdr:colOff>
      <xdr:row>56</xdr:row>
      <xdr:rowOff>93642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5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110169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83811</xdr:rowOff>
    </xdr:from>
    <xdr:to>
      <xdr:col>67</xdr:col>
      <xdr:colOff>101600</xdr:colOff>
      <xdr:row>58</xdr:row>
      <xdr:rowOff>13961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18904</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63454"/>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18904</xdr:rowOff>
    </xdr:from>
    <xdr:to>
      <xdr:col>71</xdr:col>
      <xdr:colOff>177800</xdr:colOff>
      <xdr:row>79</xdr:row>
      <xdr:rowOff>40926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6345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139554</xdr:rowOff>
    </xdr:from>
    <xdr:to>
      <xdr:col>72</xdr:col>
      <xdr:colOff>38100</xdr:colOff>
      <xdr:row>79</xdr:row>
      <xdr:rowOff>69704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60831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161576</xdr:rowOff>
    </xdr:from>
    <xdr:to>
      <xdr:col>67</xdr:col>
      <xdr:colOff>101600</xdr:colOff>
      <xdr:row>79</xdr:row>
      <xdr:rowOff>91726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82853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42360</xdr:rowOff>
    </xdr:from>
    <xdr:to>
      <xdr:col>85</xdr:col>
      <xdr:colOff>127000</xdr:colOff>
      <xdr:row>99</xdr:row>
      <xdr:rowOff>63587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70159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63587</xdr:rowOff>
    </xdr:from>
    <xdr:to>
      <xdr:col>81</xdr:col>
      <xdr:colOff>50800</xdr:colOff>
      <xdr:row>99</xdr:row>
      <xdr:rowOff>70129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7037137"/>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70129</xdr:rowOff>
    </xdr:from>
    <xdr:to>
      <xdr:col>76</xdr:col>
      <xdr:colOff>114300</xdr:colOff>
      <xdr:row>99</xdr:row>
      <xdr:rowOff>82756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704367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82756</xdr:rowOff>
    </xdr:from>
    <xdr:to>
      <xdr:col>71</xdr:col>
      <xdr:colOff>177800</xdr:colOff>
      <xdr:row>99</xdr:row>
      <xdr:rowOff>90246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7056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163010</xdr:rowOff>
    </xdr:from>
    <xdr:to>
      <xdr:col>85</xdr:col>
      <xdr:colOff>177800</xdr:colOff>
      <xdr:row>99</xdr:row>
      <xdr:rowOff>93160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77937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12787</xdr:rowOff>
    </xdr:from>
    <xdr:to>
      <xdr:col>81</xdr:col>
      <xdr:colOff>101600</xdr:colOff>
      <xdr:row>99</xdr:row>
      <xdr:rowOff>114387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105514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19329</xdr:rowOff>
    </xdr:from>
    <xdr:to>
      <xdr:col>76</xdr:col>
      <xdr:colOff>165100</xdr:colOff>
      <xdr:row>99</xdr:row>
      <xdr:rowOff>120929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112056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31956</xdr:rowOff>
    </xdr:from>
    <xdr:to>
      <xdr:col>72</xdr:col>
      <xdr:colOff>38100</xdr:colOff>
      <xdr:row>99</xdr:row>
      <xdr:rowOff>133556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70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124683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39446</xdr:rowOff>
    </xdr:from>
    <xdr:to>
      <xdr:col>67</xdr:col>
      <xdr:colOff>101600</xdr:colOff>
      <xdr:row>99</xdr:row>
      <xdr:rowOff>141046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70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132173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1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民生費は、国の子育て世帯臨時特別給付金や非課税世帯等臨時特別給付金の完了に伴い減少している。</a:t>
          </a:r>
        </a:p>
        <a:p>
          <a:r>
            <a:rPr kumimoji="1" lang="ja-JP" altLang="en-US" sz="1300">
              <a:latin typeface="ＭＳ Ｐゴシック" panose="020B0600070205080204" pitchFamily="50" charset="-128"/>
              <a:ea typeface="ＭＳ Ｐゴシック" panose="020B0600070205080204" pitchFamily="50" charset="-128"/>
            </a:rPr>
            <a:t>　労働費は、ごみ収集業務を雇用促進等のためシルバー人材センターに委託していることから、類似団体平均を上回っている。ごみ収集業務を民間委託する予定であり、その後は減少する見込みである。</a:t>
          </a:r>
        </a:p>
        <a:p>
          <a:r>
            <a:rPr kumimoji="1" lang="ja-JP" altLang="en-US" sz="1300">
              <a:latin typeface="ＭＳ Ｐゴシック" panose="020B0600070205080204" pitchFamily="50" charset="-128"/>
              <a:ea typeface="ＭＳ Ｐゴシック" panose="020B0600070205080204" pitchFamily="50" charset="-128"/>
            </a:rPr>
            <a:t>　総務費の住民一人当たりコストは、新庁舎整備の影響により類似団体平均を大きく上回っているが、令和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年度以降は事業完了に伴い減少する見込みである。新庁舎と複合的に整備した図書館整備事業の影響により、教育費も同様の推移となると見込んでいる。</a:t>
          </a:r>
        </a:p>
        <a:p>
          <a:r>
            <a:rPr kumimoji="1" lang="ja-JP" altLang="en-US" sz="1300">
              <a:latin typeface="ＭＳ Ｐゴシック" panose="020B0600070205080204" pitchFamily="50" charset="-128"/>
              <a:ea typeface="ＭＳ Ｐゴシック" panose="020B0600070205080204" pitchFamily="50" charset="-128"/>
            </a:rPr>
            <a:t>　公債費は、近年の大型事業に係る起債の元利償還に伴い増加傾向にあるものの、令和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年度をピークに減少に転じる見込みである。類似団体と比べても、低い水準を維持している。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大型建設事業の実施やコロナ対策の為に多額の財政出動を行った結果、財政調整基金から多額の取崩しを余儀なくされた。実質収支額は黒字を堅持したものの、財政調整基金残高の標準財政規模比が大きく減少し、実質単年度収支は赤字に転じる結果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年度はコロナ禍から脱却し、建設事業費も抑制することから、経常経費を圧縮し、財政調整基金をはじめとする基金残高の引上げに努める。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すべての会計において、赤字は発生しておらず、全体的に財政状況は健全であるといえる。</a:t>
          </a:r>
        </a:p>
        <a:p>
          <a:r>
            <a:rPr kumimoji="1" lang="ja-JP" altLang="en-US" sz="1400">
              <a:latin typeface="ＭＳ ゴシック" pitchFamily="49" charset="-128"/>
              <a:ea typeface="ＭＳ ゴシック" pitchFamily="49" charset="-128"/>
            </a:rPr>
            <a:t>　介護保険事業については、要介護認定者数は横ばいとなっており、今後も介護保険制度の安定した運営を行うため、市独自の介護予防・生活支援サービスの充実を図るとともに、認定調査の適正化等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農業集落排水事業については、令和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年度中に公共下水道に接続を行い、令和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から下水道事業会計と統合する予定であることから、同年度から特別会計を廃止することとしている。下水道事業も含めた企業債残高は徐々に減少見込みであることから、一般会計からの補助金も減少する見込みであるが、人口減少による使用料収入の減収は避けられないことから、引き続き計画的な財政運営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18451964</v>
      </c>
      <c r="BO4" s="371"/>
      <c r="BP4" s="371"/>
      <c r="BQ4" s="371"/>
      <c r="BR4" s="371"/>
      <c r="BS4" s="371"/>
      <c r="BT4" s="371"/>
      <c r="BU4" s="372"/>
      <c r="BV4" s="370">
        <v>18606699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10.4</v>
      </c>
      <c r="CU4" s="377"/>
      <c r="CV4" s="377"/>
      <c r="CW4" s="377"/>
      <c r="CX4" s="377"/>
      <c r="CY4" s="377"/>
      <c r="CZ4" s="377"/>
      <c r="DA4" s="378"/>
      <c r="DB4" s="376">
        <v>11.6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17584785</v>
      </c>
      <c r="BO5" s="408"/>
      <c r="BP5" s="408"/>
      <c r="BQ5" s="408"/>
      <c r="BR5" s="408"/>
      <c r="BS5" s="408"/>
      <c r="BT5" s="408"/>
      <c r="BU5" s="409"/>
      <c r="BV5" s="407">
        <v>17287529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94.8</v>
      </c>
      <c r="CU5" s="405"/>
      <c r="CV5" s="405"/>
      <c r="CW5" s="405"/>
      <c r="CX5" s="405"/>
      <c r="CY5" s="405"/>
      <c r="CZ5" s="405"/>
      <c r="DA5" s="406"/>
      <c r="DB5" s="404">
        <v>90.3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867179</v>
      </c>
      <c r="BO6" s="408"/>
      <c r="BP6" s="408"/>
      <c r="BQ6" s="408"/>
      <c r="BR6" s="408"/>
      <c r="BS6" s="408"/>
      <c r="BT6" s="408"/>
      <c r="BU6" s="409"/>
      <c r="BV6" s="407">
        <v>1319170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96.3</v>
      </c>
      <c r="CU6" s="445"/>
      <c r="CV6" s="445"/>
      <c r="CW6" s="445"/>
      <c r="CX6" s="445"/>
      <c r="CY6" s="445"/>
      <c r="CZ6" s="445"/>
      <c r="DA6" s="446"/>
      <c r="DB6" s="444">
        <v>95.6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30129</v>
      </c>
      <c r="BO7" s="408"/>
      <c r="BP7" s="408"/>
      <c r="BQ7" s="408"/>
      <c r="BR7" s="408"/>
      <c r="BS7" s="408"/>
      <c r="BT7" s="408"/>
      <c r="BU7" s="409"/>
      <c r="BV7" s="407">
        <v>347806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8062822</v>
      </c>
      <c r="CU7" s="408"/>
      <c r="CV7" s="408"/>
      <c r="CW7" s="408"/>
      <c r="CX7" s="408"/>
      <c r="CY7" s="408"/>
      <c r="CZ7" s="408"/>
      <c r="DA7" s="409"/>
      <c r="DB7" s="407">
        <v>8385464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837050</v>
      </c>
      <c r="BO8" s="408"/>
      <c r="BP8" s="408"/>
      <c r="BQ8" s="408"/>
      <c r="BR8" s="408"/>
      <c r="BS8" s="408"/>
      <c r="BT8" s="408"/>
      <c r="BU8" s="409"/>
      <c r="BV8" s="407">
        <v>971364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31631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-134314</v>
      </c>
      <c r="BO9" s="408"/>
      <c r="BP9" s="408"/>
      <c r="BQ9" s="408"/>
      <c r="BR9" s="408"/>
      <c r="BS9" s="408"/>
      <c r="BT9" s="408"/>
      <c r="BU9" s="409"/>
      <c r="BV9" s="407">
        <v>273843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32927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300758</v>
      </c>
      <c r="BO10" s="408"/>
      <c r="BP10" s="408"/>
      <c r="BQ10" s="408"/>
      <c r="BR10" s="408"/>
      <c r="BS10" s="408"/>
      <c r="BT10" s="408"/>
      <c r="BU10" s="409"/>
      <c r="BV10" s="407">
        <v>101315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30682</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500000</v>
      </c>
      <c r="BO12" s="408"/>
      <c r="BP12" s="408"/>
      <c r="BQ12" s="408"/>
      <c r="BR12" s="408"/>
      <c r="BS12" s="408"/>
      <c r="BT12" s="408"/>
      <c r="BU12" s="409"/>
      <c r="BV12" s="407">
        <v>229134</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30365</v>
      </c>
      <c r="S13" s="492"/>
      <c r="T13" s="492"/>
      <c r="U13" s="492"/>
      <c r="V13" s="493"/>
      <c r="W13" s="423" t="s">
        <v>145</v>
      </c>
      <c r="X13" s="424"/>
      <c r="Y13" s="424"/>
      <c r="Z13" s="424"/>
      <c r="AA13" s="424"/>
      <c r="AB13" s="414"/>
      <c r="AC13" s="458">
        <v>768</v>
      </c>
      <c r="AD13" s="459"/>
      <c r="AE13" s="459"/>
      <c r="AF13" s="459"/>
      <c r="AG13" s="501"/>
      <c r="AH13" s="458">
        <v>924</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-333556</v>
      </c>
      <c r="BO13" s="408"/>
      <c r="BP13" s="408"/>
      <c r="BQ13" s="408"/>
      <c r="BR13" s="408"/>
      <c r="BS13" s="408"/>
      <c r="BT13" s="408"/>
      <c r="BU13" s="409"/>
      <c r="BV13" s="407">
        <v>146024</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150</v>
      </c>
      <c r="M14" s="489"/>
      <c r="N14" s="489"/>
      <c r="O14" s="489"/>
      <c r="P14" s="489"/>
      <c r="Q14" s="490"/>
      <c r="R14" s="491">
        <v>31037</v>
      </c>
      <c r="S14" s="492"/>
      <c r="T14" s="492"/>
      <c r="U14" s="492"/>
      <c r="V14" s="493"/>
      <c r="W14" s="397"/>
      <c r="X14" s="398"/>
      <c r="Y14" s="398"/>
      <c r="Z14" s="398"/>
      <c r="AA14" s="398"/>
      <c r="AB14" s="387"/>
      <c r="AC14" s="494">
        <v>5.2</v>
      </c>
      <c r="AD14" s="495"/>
      <c r="AE14" s="495"/>
      <c r="AF14" s="495"/>
      <c r="AG14" s="496"/>
      <c r="AH14" s="494">
        <v>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v>32.6</v>
      </c>
      <c r="CU14" s="506"/>
      <c r="CV14" s="506"/>
      <c r="CW14" s="506"/>
      <c r="CX14" s="506"/>
      <c r="CY14" s="506"/>
      <c r="CZ14" s="506"/>
      <c r="DA14" s="507"/>
      <c r="DB14" s="505">
        <v>13.5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152</v>
      </c>
      <c r="N15" s="499"/>
      <c r="O15" s="499"/>
      <c r="P15" s="499"/>
      <c r="Q15" s="500"/>
      <c r="R15" s="491">
        <v>30768</v>
      </c>
      <c r="S15" s="492"/>
      <c r="T15" s="492"/>
      <c r="U15" s="492"/>
      <c r="V15" s="493"/>
      <c r="W15" s="423" t="s">
        <v>153</v>
      </c>
      <c r="X15" s="424"/>
      <c r="Y15" s="424"/>
      <c r="Z15" s="424"/>
      <c r="AA15" s="424"/>
      <c r="AB15" s="414"/>
      <c r="AC15" s="458">
        <v>3497</v>
      </c>
      <c r="AD15" s="459"/>
      <c r="AE15" s="459"/>
      <c r="AF15" s="459"/>
      <c r="AG15" s="501"/>
      <c r="AH15" s="458">
        <v>3541</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3606722</v>
      </c>
      <c r="BO15" s="371"/>
      <c r="BP15" s="371"/>
      <c r="BQ15" s="371"/>
      <c r="BR15" s="371"/>
      <c r="BS15" s="371"/>
      <c r="BT15" s="371"/>
      <c r="BU15" s="372"/>
      <c r="BV15" s="370">
        <v>3494890</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23.6</v>
      </c>
      <c r="AD16" s="495"/>
      <c r="AE16" s="495"/>
      <c r="AF16" s="495"/>
      <c r="AG16" s="496"/>
      <c r="AH16" s="494">
        <v>23.7</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7022198</v>
      </c>
      <c r="BO16" s="408"/>
      <c r="BP16" s="408"/>
      <c r="BQ16" s="408"/>
      <c r="BR16" s="408"/>
      <c r="BS16" s="408"/>
      <c r="BT16" s="408"/>
      <c r="BU16" s="409"/>
      <c r="BV16" s="407">
        <v>7030725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10559</v>
      </c>
      <c r="AD17" s="459"/>
      <c r="AE17" s="459"/>
      <c r="AF17" s="459"/>
      <c r="AG17" s="501"/>
      <c r="AH17" s="458">
        <v>10482</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4512528</v>
      </c>
      <c r="BO17" s="408"/>
      <c r="BP17" s="408"/>
      <c r="BQ17" s="408"/>
      <c r="BR17" s="408"/>
      <c r="BS17" s="408"/>
      <c r="BT17" s="408"/>
      <c r="BU17" s="409"/>
      <c r="BV17" s="407">
        <v>4369929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163</v>
      </c>
      <c r="C18" s="450"/>
      <c r="D18" s="450"/>
      <c r="E18" s="533"/>
      <c r="F18" s="533"/>
      <c r="G18" s="533"/>
      <c r="H18" s="533"/>
      <c r="I18" s="533"/>
      <c r="J18" s="533"/>
      <c r="K18" s="533"/>
      <c r="L18" s="534">
        <v>39.93</v>
      </c>
      <c r="M18" s="534"/>
      <c r="N18" s="534"/>
      <c r="O18" s="534"/>
      <c r="P18" s="534"/>
      <c r="Q18" s="534"/>
      <c r="R18" s="535"/>
      <c r="S18" s="535"/>
      <c r="T18" s="535"/>
      <c r="U18" s="535"/>
      <c r="V18" s="536"/>
      <c r="W18" s="425"/>
      <c r="X18" s="426"/>
      <c r="Y18" s="426"/>
      <c r="Z18" s="426"/>
      <c r="AA18" s="426"/>
      <c r="AB18" s="417"/>
      <c r="AC18" s="537">
        <v>71.2</v>
      </c>
      <c r="AD18" s="538"/>
      <c r="AE18" s="538"/>
      <c r="AF18" s="538"/>
      <c r="AG18" s="539"/>
      <c r="AH18" s="537">
        <v>70.099999999999994</v>
      </c>
      <c r="AI18" s="538"/>
      <c r="AJ18" s="538"/>
      <c r="AK18" s="538"/>
      <c r="AL18" s="540"/>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7755892</v>
      </c>
      <c r="BO18" s="408"/>
      <c r="BP18" s="408"/>
      <c r="BQ18" s="408"/>
      <c r="BR18" s="408"/>
      <c r="BS18" s="408"/>
      <c r="BT18" s="408"/>
      <c r="BU18" s="409"/>
      <c r="BV18" s="407">
        <v>7773985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165</v>
      </c>
      <c r="C19" s="450"/>
      <c r="D19" s="450"/>
      <c r="E19" s="533"/>
      <c r="F19" s="533"/>
      <c r="G19" s="533"/>
      <c r="H19" s="533"/>
      <c r="I19" s="533"/>
      <c r="J19" s="533"/>
      <c r="K19" s="533"/>
      <c r="L19" s="541">
        <v>792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11113124</v>
      </c>
      <c r="BO19" s="408"/>
      <c r="BP19" s="408"/>
      <c r="BQ19" s="408"/>
      <c r="BR19" s="408"/>
      <c r="BS19" s="408"/>
      <c r="BT19" s="408"/>
      <c r="BU19" s="409"/>
      <c r="BV19" s="407">
        <v>11207642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167</v>
      </c>
      <c r="C20" s="450"/>
      <c r="D20" s="450"/>
      <c r="E20" s="533"/>
      <c r="F20" s="533"/>
      <c r="G20" s="533"/>
      <c r="H20" s="533"/>
      <c r="I20" s="533"/>
      <c r="J20" s="533"/>
      <c r="K20" s="533"/>
      <c r="L20" s="541">
        <v>13145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12383505</v>
      </c>
      <c r="BO22" s="371"/>
      <c r="BP22" s="371"/>
      <c r="BQ22" s="371"/>
      <c r="BR22" s="371"/>
      <c r="BS22" s="371"/>
      <c r="BT22" s="371"/>
      <c r="BU22" s="372"/>
      <c r="BV22" s="370">
        <v>11823614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10554365</v>
      </c>
      <c r="BO23" s="408"/>
      <c r="BP23" s="408"/>
      <c r="BQ23" s="408"/>
      <c r="BR23" s="408"/>
      <c r="BS23" s="408"/>
      <c r="BT23" s="408"/>
      <c r="BU23" s="409"/>
      <c r="BV23" s="407">
        <v>9849518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177</v>
      </c>
      <c r="F24" s="437"/>
      <c r="G24" s="437"/>
      <c r="H24" s="437"/>
      <c r="I24" s="437"/>
      <c r="J24" s="437"/>
      <c r="K24" s="438"/>
      <c r="L24" s="458">
        <v>1</v>
      </c>
      <c r="M24" s="459"/>
      <c r="N24" s="459"/>
      <c r="O24" s="459"/>
      <c r="P24" s="501"/>
      <c r="Q24" s="458">
        <v>7560</v>
      </c>
      <c r="R24" s="459"/>
      <c r="S24" s="459"/>
      <c r="T24" s="459"/>
      <c r="U24" s="459"/>
      <c r="V24" s="501"/>
      <c r="W24" s="553"/>
      <c r="X24" s="554"/>
      <c r="Y24" s="555"/>
      <c r="Z24" s="457" t="s">
        <v>178</v>
      </c>
      <c r="AA24" s="437"/>
      <c r="AB24" s="437"/>
      <c r="AC24" s="437"/>
      <c r="AD24" s="437"/>
      <c r="AE24" s="437"/>
      <c r="AF24" s="437"/>
      <c r="AG24" s="438"/>
      <c r="AH24" s="458">
        <v>222</v>
      </c>
      <c r="AI24" s="459"/>
      <c r="AJ24" s="459"/>
      <c r="AK24" s="459"/>
      <c r="AL24" s="501"/>
      <c r="AM24" s="458">
        <v>698856</v>
      </c>
      <c r="AN24" s="459"/>
      <c r="AO24" s="459"/>
      <c r="AP24" s="459"/>
      <c r="AQ24" s="459"/>
      <c r="AR24" s="501"/>
      <c r="AS24" s="458">
        <v>3148</v>
      </c>
      <c r="AT24" s="459"/>
      <c r="AU24" s="459"/>
      <c r="AV24" s="459"/>
      <c r="AW24" s="459"/>
      <c r="AX24" s="460"/>
      <c r="AY24" s="526" t="s">
        <v>179</v>
      </c>
      <c r="AZ24" s="527"/>
      <c r="BA24" s="527"/>
      <c r="BB24" s="527"/>
      <c r="BC24" s="527"/>
      <c r="BD24" s="527"/>
      <c r="BE24" s="527"/>
      <c r="BF24" s="527"/>
      <c r="BG24" s="527"/>
      <c r="BH24" s="527"/>
      <c r="BI24" s="527"/>
      <c r="BJ24" s="527"/>
      <c r="BK24" s="527"/>
      <c r="BL24" s="527"/>
      <c r="BM24" s="528"/>
      <c r="BN24" s="407">
        <v>7688175</v>
      </c>
      <c r="BO24" s="408"/>
      <c r="BP24" s="408"/>
      <c r="BQ24" s="408"/>
      <c r="BR24" s="408"/>
      <c r="BS24" s="408"/>
      <c r="BT24" s="408"/>
      <c r="BU24" s="409"/>
      <c r="BV24" s="407">
        <v>6885646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180</v>
      </c>
      <c r="F25" s="437"/>
      <c r="G25" s="437"/>
      <c r="H25" s="437"/>
      <c r="I25" s="437"/>
      <c r="J25" s="437"/>
      <c r="K25" s="438"/>
      <c r="L25" s="458">
        <v>1</v>
      </c>
      <c r="M25" s="459"/>
      <c r="N25" s="459"/>
      <c r="O25" s="459"/>
      <c r="P25" s="501"/>
      <c r="Q25" s="458">
        <v>6410</v>
      </c>
      <c r="R25" s="459"/>
      <c r="S25" s="459"/>
      <c r="T25" s="459"/>
      <c r="U25" s="459"/>
      <c r="V25" s="501"/>
      <c r="W25" s="553"/>
      <c r="X25" s="554"/>
      <c r="Y25" s="555"/>
      <c r="Z25" s="457" t="s">
        <v>181</v>
      </c>
      <c r="AA25" s="437"/>
      <c r="AB25" s="437"/>
      <c r="AC25" s="437"/>
      <c r="AD25" s="437"/>
      <c r="AE25" s="437"/>
      <c r="AF25" s="437"/>
      <c r="AG25" s="438"/>
      <c r="AH25" s="458">
        <v>42</v>
      </c>
      <c r="AI25" s="459"/>
      <c r="AJ25" s="459"/>
      <c r="AK25" s="459"/>
      <c r="AL25" s="501"/>
      <c r="AM25" s="458">
        <v>126084</v>
      </c>
      <c r="AN25" s="459"/>
      <c r="AO25" s="459"/>
      <c r="AP25" s="459"/>
      <c r="AQ25" s="459"/>
      <c r="AR25" s="501"/>
      <c r="AS25" s="458">
        <v>3002</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2646696</v>
      </c>
      <c r="BO25" s="371"/>
      <c r="BP25" s="371"/>
      <c r="BQ25" s="371"/>
      <c r="BR25" s="371"/>
      <c r="BS25" s="371"/>
      <c r="BT25" s="371"/>
      <c r="BU25" s="372"/>
      <c r="BV25" s="370">
        <v>4957366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5670</v>
      </c>
      <c r="R26" s="459"/>
      <c r="S26" s="459"/>
      <c r="T26" s="459"/>
      <c r="U26" s="459"/>
      <c r="V26" s="501"/>
      <c r="W26" s="553"/>
      <c r="X26" s="554"/>
      <c r="Y26" s="555"/>
      <c r="Z26" s="457" t="s">
        <v>184</v>
      </c>
      <c r="AA26" s="559"/>
      <c r="AB26" s="559"/>
      <c r="AC26" s="559"/>
      <c r="AD26" s="559"/>
      <c r="AE26" s="559"/>
      <c r="AF26" s="559"/>
      <c r="AG26" s="560"/>
      <c r="AH26" s="458" t="s">
        <v>185</v>
      </c>
      <c r="AI26" s="459"/>
      <c r="AJ26" s="459"/>
      <c r="AK26" s="459"/>
      <c r="AL26" s="501"/>
      <c r="AM26" s="458" t="s">
        <v>132</v>
      </c>
      <c r="AN26" s="459"/>
      <c r="AO26" s="459"/>
      <c r="AP26" s="459"/>
      <c r="AQ26" s="459"/>
      <c r="AR26" s="501"/>
      <c r="AS26" s="458" t="s">
        <v>186</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186</v>
      </c>
      <c r="BO26" s="408"/>
      <c r="BP26" s="408"/>
      <c r="BQ26" s="408"/>
      <c r="BR26" s="408"/>
      <c r="BS26" s="408"/>
      <c r="BT26" s="408"/>
      <c r="BU26" s="409"/>
      <c r="BV26" s="407" t="s">
        <v>186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188</v>
      </c>
      <c r="F27" s="437"/>
      <c r="G27" s="437"/>
      <c r="H27" s="437"/>
      <c r="I27" s="437"/>
      <c r="J27" s="437"/>
      <c r="K27" s="438"/>
      <c r="L27" s="458">
        <v>1</v>
      </c>
      <c r="M27" s="459"/>
      <c r="N27" s="459"/>
      <c r="O27" s="459"/>
      <c r="P27" s="501"/>
      <c r="Q27" s="458">
        <v>5100</v>
      </c>
      <c r="R27" s="459"/>
      <c r="S27" s="459"/>
      <c r="T27" s="459"/>
      <c r="U27" s="459"/>
      <c r="V27" s="501"/>
      <c r="W27" s="553"/>
      <c r="X27" s="554"/>
      <c r="Y27" s="555"/>
      <c r="Z27" s="457" t="s">
        <v>189</v>
      </c>
      <c r="AA27" s="437"/>
      <c r="AB27" s="437"/>
      <c r="AC27" s="437"/>
      <c r="AD27" s="437"/>
      <c r="AE27" s="437"/>
      <c r="AF27" s="437"/>
      <c r="AG27" s="438"/>
      <c r="AH27" s="458">
        <v>38</v>
      </c>
      <c r="AI27" s="459"/>
      <c r="AJ27" s="459"/>
      <c r="AK27" s="459"/>
      <c r="AL27" s="501"/>
      <c r="AM27" s="458">
        <v>108506</v>
      </c>
      <c r="AN27" s="459"/>
      <c r="AO27" s="459"/>
      <c r="AP27" s="459"/>
      <c r="AQ27" s="459"/>
      <c r="AR27" s="501"/>
      <c r="AS27" s="458">
        <v>2855</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9">
        <v>320000</v>
      </c>
      <c r="BO27" s="530"/>
      <c r="BP27" s="530"/>
      <c r="BQ27" s="530"/>
      <c r="BR27" s="530"/>
      <c r="BS27" s="530"/>
      <c r="BT27" s="530"/>
      <c r="BU27" s="531"/>
      <c r="BV27" s="529">
        <v>320000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191</v>
      </c>
      <c r="F28" s="437"/>
      <c r="G28" s="437"/>
      <c r="H28" s="437"/>
      <c r="I28" s="437"/>
      <c r="J28" s="437"/>
      <c r="K28" s="438"/>
      <c r="L28" s="458">
        <v>1</v>
      </c>
      <c r="M28" s="459"/>
      <c r="N28" s="459"/>
      <c r="O28" s="459"/>
      <c r="P28" s="501"/>
      <c r="Q28" s="458">
        <v>4550</v>
      </c>
      <c r="R28" s="459"/>
      <c r="S28" s="459"/>
      <c r="T28" s="459"/>
      <c r="U28" s="459"/>
      <c r="V28" s="501"/>
      <c r="W28" s="553"/>
      <c r="X28" s="554"/>
      <c r="Y28" s="555"/>
      <c r="Z28" s="457" t="s">
        <v>192</v>
      </c>
      <c r="AA28" s="437"/>
      <c r="AB28" s="437"/>
      <c r="AC28" s="437"/>
      <c r="AD28" s="437"/>
      <c r="AE28" s="437"/>
      <c r="AF28" s="437"/>
      <c r="AG28" s="438"/>
      <c r="AH28" s="458" t="s">
        <v>193</v>
      </c>
      <c r="AI28" s="459"/>
      <c r="AJ28" s="459"/>
      <c r="AK28" s="459"/>
      <c r="AL28" s="501"/>
      <c r="AM28" s="458" t="s">
        <v>143</v>
      </c>
      <c r="AN28" s="459"/>
      <c r="AO28" s="459"/>
      <c r="AP28" s="459"/>
      <c r="AQ28" s="459"/>
      <c r="AR28" s="501"/>
      <c r="AS28" s="458" t="s">
        <v>133</v>
      </c>
      <c r="AT28" s="459"/>
      <c r="AU28" s="459"/>
      <c r="AV28" s="459"/>
      <c r="AW28" s="459"/>
      <c r="AX28" s="460"/>
      <c r="AY28" s="561" t="s">
        <v>194</v>
      </c>
      <c r="AZ28" s="562"/>
      <c r="BA28" s="562"/>
      <c r="BB28" s="563"/>
      <c r="BC28" s="367" t="s">
        <v>50</v>
      </c>
      <c r="BD28" s="368"/>
      <c r="BE28" s="368"/>
      <c r="BF28" s="368"/>
      <c r="BG28" s="368"/>
      <c r="BH28" s="368"/>
      <c r="BI28" s="368"/>
      <c r="BJ28" s="368"/>
      <c r="BK28" s="368"/>
      <c r="BL28" s="368"/>
      <c r="BM28" s="369"/>
      <c r="BN28" s="370">
        <v>1321470</v>
      </c>
      <c r="BO28" s="371"/>
      <c r="BP28" s="371"/>
      <c r="BQ28" s="371"/>
      <c r="BR28" s="371"/>
      <c r="BS28" s="371"/>
      <c r="BT28" s="371"/>
      <c r="BU28" s="372"/>
      <c r="BV28" s="370">
        <v>1520712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195</v>
      </c>
      <c r="F29" s="437"/>
      <c r="G29" s="437"/>
      <c r="H29" s="437"/>
      <c r="I29" s="437"/>
      <c r="J29" s="437"/>
      <c r="K29" s="438"/>
      <c r="L29" s="458">
        <v>14</v>
      </c>
      <c r="M29" s="459"/>
      <c r="N29" s="459"/>
      <c r="O29" s="459"/>
      <c r="P29" s="501"/>
      <c r="Q29" s="458">
        <v>4300</v>
      </c>
      <c r="R29" s="459"/>
      <c r="S29" s="459"/>
      <c r="T29" s="459"/>
      <c r="U29" s="459"/>
      <c r="V29" s="501"/>
      <c r="W29" s="556"/>
      <c r="X29" s="557"/>
      <c r="Y29" s="558"/>
      <c r="Z29" s="457" t="s">
        <v>196</v>
      </c>
      <c r="AA29" s="437"/>
      <c r="AB29" s="437"/>
      <c r="AC29" s="437"/>
      <c r="AD29" s="437"/>
      <c r="AE29" s="437"/>
      <c r="AF29" s="437"/>
      <c r="AG29" s="438"/>
      <c r="AH29" s="458">
        <v>260</v>
      </c>
      <c r="AI29" s="459"/>
      <c r="AJ29" s="459"/>
      <c r="AK29" s="459"/>
      <c r="AL29" s="501"/>
      <c r="AM29" s="458">
        <v>807362</v>
      </c>
      <c r="AN29" s="459"/>
      <c r="AO29" s="459"/>
      <c r="AP29" s="459"/>
      <c r="AQ29" s="459"/>
      <c r="AR29" s="501"/>
      <c r="AS29" s="458">
        <v>3105</v>
      </c>
      <c r="AT29" s="459"/>
      <c r="AU29" s="459"/>
      <c r="AV29" s="459"/>
      <c r="AW29" s="459"/>
      <c r="AX29" s="460"/>
      <c r="AY29" s="564"/>
      <c r="AZ29" s="565"/>
      <c r="BA29" s="565"/>
      <c r="BB29" s="566"/>
      <c r="BC29" s="441" t="s">
        <v>197</v>
      </c>
      <c r="BD29" s="442"/>
      <c r="BE29" s="442"/>
      <c r="BF29" s="442"/>
      <c r="BG29" s="442"/>
      <c r="BH29" s="442"/>
      <c r="BI29" s="442"/>
      <c r="BJ29" s="442"/>
      <c r="BK29" s="442"/>
      <c r="BL29" s="442"/>
      <c r="BM29" s="443"/>
      <c r="BN29" s="407">
        <v>275491</v>
      </c>
      <c r="BO29" s="408"/>
      <c r="BP29" s="408"/>
      <c r="BQ29" s="408"/>
      <c r="BR29" s="408"/>
      <c r="BS29" s="408"/>
      <c r="BT29" s="408"/>
      <c r="BU29" s="409"/>
      <c r="BV29" s="407">
        <v>275354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198</v>
      </c>
      <c r="X30" s="575"/>
      <c r="Y30" s="575"/>
      <c r="Z30" s="575"/>
      <c r="AA30" s="575"/>
      <c r="AB30" s="575"/>
      <c r="AC30" s="575"/>
      <c r="AD30" s="575"/>
      <c r="AE30" s="575"/>
      <c r="AF30" s="575"/>
      <c r="AG30" s="576"/>
      <c r="AH30" s="537">
        <v>98.2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2331606</v>
      </c>
      <c r="BO30" s="530"/>
      <c r="BP30" s="530"/>
      <c r="BQ30" s="530"/>
      <c r="BR30" s="530"/>
      <c r="BS30" s="530"/>
      <c r="BT30" s="530"/>
      <c r="BU30" s="531"/>
      <c r="BV30" s="529">
        <v>2945856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199</v>
      </c>
      <c r="D32" s="570"/>
      <c r="E32" s="570"/>
      <c r="F32" s="570"/>
      <c r="G32" s="570"/>
      <c r="H32" s="570"/>
      <c r="I32" s="570"/>
      <c r="J32" s="570"/>
      <c r="K32" s="570"/>
      <c r="L32" s="570"/>
      <c r="M32" s="570"/>
      <c r="N32" s="570"/>
      <c r="O32" s="570"/>
      <c r="P32" s="570"/>
      <c r="Q32" s="570"/>
      <c r="R32" s="570"/>
      <c r="S32" s="570"/>
      <c r="U32" s="411" t="s">
        <v>200</v>
      </c>
      <c r="V32" s="411"/>
      <c r="W32" s="411"/>
      <c r="X32" s="411"/>
      <c r="Y32" s="411"/>
      <c r="Z32" s="411"/>
      <c r="AA32" s="411"/>
      <c r="AB32" s="411"/>
      <c r="AC32" s="411"/>
      <c r="AD32" s="411"/>
      <c r="AE32" s="411"/>
      <c r="AF32" s="411"/>
      <c r="AG32" s="411"/>
      <c r="AH32" s="411"/>
      <c r="AI32" s="411"/>
      <c r="AJ32" s="411"/>
      <c r="AK32" s="411"/>
      <c r="AM32" s="411" t="s">
        <v>201</v>
      </c>
      <c r="AN32" s="411"/>
      <c r="AO32" s="411"/>
      <c r="AP32" s="411"/>
      <c r="AQ32" s="411"/>
      <c r="AR32" s="411"/>
      <c r="AS32" s="411"/>
      <c r="AT32" s="411"/>
      <c r="AU32" s="411"/>
      <c r="AV32" s="411"/>
      <c r="AW32" s="411"/>
      <c r="AX32" s="411"/>
      <c r="AY32" s="411"/>
      <c r="AZ32" s="411"/>
      <c r="BA32" s="411"/>
      <c r="BB32" s="411"/>
      <c r="BC32" s="411"/>
      <c r="BE32" s="411" t="s">
        <v>202</v>
      </c>
      <c r="BF32" s="411"/>
      <c r="BG32" s="411"/>
      <c r="BH32" s="411"/>
      <c r="BI32" s="411"/>
      <c r="BJ32" s="411"/>
      <c r="BK32" s="411"/>
      <c r="BL32" s="411"/>
      <c r="BM32" s="411"/>
      <c r="BN32" s="411"/>
      <c r="BO32" s="411"/>
      <c r="BP32" s="411"/>
      <c r="BQ32" s="411"/>
      <c r="BR32" s="411"/>
      <c r="BS32" s="411"/>
      <c r="BT32" s="411"/>
      <c r="BU32" s="411"/>
      <c r="BW32" s="411" t="s">
        <v>203</v>
      </c>
      <c r="BX32" s="411"/>
      <c r="BY32" s="411"/>
      <c r="BZ32" s="411"/>
      <c r="CA32" s="411"/>
      <c r="CB32" s="411"/>
      <c r="CC32" s="411"/>
      <c r="CD32" s="411"/>
      <c r="CE32" s="411"/>
      <c r="CF32" s="411"/>
      <c r="CG32" s="411"/>
      <c r="CH32" s="411"/>
      <c r="CI32" s="411"/>
      <c r="CJ32" s="411"/>
      <c r="CK32" s="411"/>
      <c r="CL32" s="411"/>
      <c r="CM32" s="411"/>
      <c r="CO32" s="411" t="s">
        <v>204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205</v>
      </c>
      <c r="D33" s="431"/>
      <c r="E33" s="396" t="s">
        <v>206</v>
      </c>
      <c r="F33" s="396"/>
      <c r="G33" s="396"/>
      <c r="H33" s="396"/>
      <c r="I33" s="396"/>
      <c r="J33" s="396"/>
      <c r="K33" s="396"/>
      <c r="L33" s="396"/>
      <c r="M33" s="396"/>
      <c r="N33" s="396"/>
      <c r="O33" s="396"/>
      <c r="P33" s="396"/>
      <c r="Q33" s="396"/>
      <c r="R33" s="396"/>
      <c r="S33" s="396"/>
      <c r="T33" s="206"/>
      <c r="U33" s="431" t="s">
        <v>207</v>
      </c>
      <c r="V33" s="431"/>
      <c r="W33" s="396" t="s">
        <v>208</v>
      </c>
      <c r="X33" s="396"/>
      <c r="Y33" s="396"/>
      <c r="Z33" s="396"/>
      <c r="AA33" s="396"/>
      <c r="AB33" s="396"/>
      <c r="AC33" s="396"/>
      <c r="AD33" s="396"/>
      <c r="AE33" s="396"/>
      <c r="AF33" s="396"/>
      <c r="AG33" s="396"/>
      <c r="AH33" s="396"/>
      <c r="AI33" s="396"/>
      <c r="AJ33" s="396"/>
      <c r="AK33" s="396"/>
      <c r="AL33" s="206"/>
      <c r="AM33" s="431" t="s">
        <v>209</v>
      </c>
      <c r="AN33" s="431"/>
      <c r="AO33" s="396" t="s">
        <v>208</v>
      </c>
      <c r="AP33" s="396"/>
      <c r="AQ33" s="396"/>
      <c r="AR33" s="396"/>
      <c r="AS33" s="396"/>
      <c r="AT33" s="396"/>
      <c r="AU33" s="396"/>
      <c r="AV33" s="396"/>
      <c r="AW33" s="396"/>
      <c r="AX33" s="396"/>
      <c r="AY33" s="396"/>
      <c r="AZ33" s="396"/>
      <c r="BA33" s="396"/>
      <c r="BB33" s="396"/>
      <c r="BC33" s="396"/>
      <c r="BD33" s="207"/>
      <c r="BE33" s="396" t="s">
        <v>210</v>
      </c>
      <c r="BF33" s="396"/>
      <c r="BG33" s="396" t="s">
        <v>211</v>
      </c>
      <c r="BH33" s="396"/>
      <c r="BI33" s="396"/>
      <c r="BJ33" s="396"/>
      <c r="BK33" s="396"/>
      <c r="BL33" s="396"/>
      <c r="BM33" s="396"/>
      <c r="BN33" s="396"/>
      <c r="BO33" s="396"/>
      <c r="BP33" s="396"/>
      <c r="BQ33" s="396"/>
      <c r="BR33" s="396"/>
      <c r="BS33" s="396"/>
      <c r="BT33" s="396"/>
      <c r="BU33" s="396"/>
      <c r="BV33" s="207"/>
      <c r="BW33" s="431" t="s">
        <v>210</v>
      </c>
      <c r="BX33" s="431"/>
      <c r="BY33" s="396" t="s">
        <v>212</v>
      </c>
      <c r="BZ33" s="396"/>
      <c r="CA33" s="396"/>
      <c r="CB33" s="396"/>
      <c r="CC33" s="396"/>
      <c r="CD33" s="396"/>
      <c r="CE33" s="396"/>
      <c r="CF33" s="396"/>
      <c r="CG33" s="396"/>
      <c r="CH33" s="396"/>
      <c r="CI33" s="396"/>
      <c r="CJ33" s="396"/>
      <c r="CK33" s="396"/>
      <c r="CL33" s="396"/>
      <c r="CM33" s="396"/>
      <c r="CN33" s="206"/>
      <c r="CO33" s="431" t="s">
        <v>209</v>
      </c>
      <c r="CP33" s="431"/>
      <c r="CQ33" s="396" t="s">
        <v>213</v>
      </c>
      <c r="CR33" s="396"/>
      <c r="CS33" s="396"/>
      <c r="CT33" s="396"/>
      <c r="CU33" s="396"/>
      <c r="CV33" s="396"/>
      <c r="CW33" s="396"/>
      <c r="CX33" s="396"/>
      <c r="CY33" s="396"/>
      <c r="CZ33" s="396"/>
      <c r="DA33" s="396"/>
      <c r="DB33" s="396"/>
      <c r="DC33" s="396"/>
      <c r="DD33" s="396"/>
      <c r="DE33" s="396"/>
      <c r="DF33" s="206"/>
      <c r="DG33" s="596" t="s">
        <v>214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善通寺市特別会計国民健康保険</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善通寺市下水道事業会計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善通寺市特別会計農業集落排水</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中讃広域行政事務組合（一般会計）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善通寺市土地開発公社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善通寺市特別会計介護保険</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善通寺市特別会計太陽光発電</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中讃広域行政事務組合（仲善クリーンセンター）</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（公財）ハートスクエア善通寺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善通寺市特別会計介護予防サービス</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中讃広域行政事務組合（クリントピア丸亀）</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（株）まんでがん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善通寺市特別会計後期高齢者医療</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中讃広域行政事務組合（瀬戸グリーンセンター）</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（公財）善通寺市農地管理公社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まんのう町外三ヶ市町山林組合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まんのう町外三ヶ市町（七箇地区）山林組合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まんのう町外二ヶ市町（十郷地区）山林組合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香川県市町総合事務組合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香川県後期高齢者医療広域連合（一般会計）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香川県後期高齢者医療広域連合（後期高齢者医療事業）</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215</v>
      </c>
      <c r="E46" s="600" t="s">
        <v>216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220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oPsFacn+ssOc5rb+PqBe/HonDdVe/4m4pVOKP8x+gjkhd3HevomIz7Pla/e0LF1gEc94mFDS6aWcL2LNymmkw==" saltValue="UMljr/Odxt1UVzOMAm+H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573</v>
      </c>
      <c r="D34" s="1151"/>
      <c r="E34" s="1152"/>
      <c r="F34" s="32">
        <v>7.3</v>
      </c>
      <c r="G34" s="33">
        <v>9.92</v>
      </c>
      <c r="H34" s="33">
        <v>8.7100000000000009</v>
      </c>
      <c r="I34" s="33">
        <v>11.58</v>
      </c>
      <c r="J34" s="34">
        <v>10.38</v>
      </c>
      <c r="K34" s="22"/>
      <c r="L34" s="22"/>
      <c r="M34" s="22"/>
      <c r="N34" s="22"/>
      <c r="O34" s="22"/>
      <c r="P34" s="22"/>
    </row>
    <row r="35" spans="1:16" ht="39" customHeight="1" x14ac:dyDescent="0.2">
      <c r="A35" s="22"/>
      <c r="B35" s="35"/>
      <c r="C35" s="1145" t="s">
        <v>574</v>
      </c>
      <c r="D35" s="1146"/>
      <c r="E35" s="1147"/>
      <c r="F35" s="36" t="s">
        <v>525</v>
      </c>
      <c r="G35" s="37" t="s">
        <v>525</v>
      </c>
      <c r="H35" s="37">
        <v>1.47</v>
      </c>
      <c r="I35" s="37">
        <v>2.16</v>
      </c>
      <c r="J35" s="38">
        <v>2.4700000000000002</v>
      </c>
      <c r="K35" s="22"/>
      <c r="L35" s="22"/>
      <c r="M35" s="22"/>
      <c r="N35" s="22"/>
      <c r="O35" s="22"/>
      <c r="P35" s="22"/>
    </row>
    <row r="36" spans="1:16" ht="39" customHeight="1" x14ac:dyDescent="0.2">
      <c r="A36" s="22"/>
      <c r="B36" s="35"/>
      <c r="C36" s="1145" t="s">
        <v>575</v>
      </c>
      <c r="D36" s="1146"/>
      <c r="E36" s="1147"/>
      <c r="F36" s="36">
        <v>0.51</v>
      </c>
      <c r="G36" s="37">
        <v>0.69</v>
      </c>
      <c r="H36" s="37">
        <v>1.2</v>
      </c>
      <c r="I36" s="37">
        <v>0.84</v>
      </c>
      <c r="J36" s="38">
        <v>0.91</v>
      </c>
      <c r="K36" s="22"/>
      <c r="L36" s="22"/>
      <c r="M36" s="22"/>
      <c r="N36" s="22"/>
      <c r="O36" s="22"/>
      <c r="P36" s="22"/>
    </row>
    <row r="37" spans="1:16" ht="39" customHeight="1" x14ac:dyDescent="0.2">
      <c r="A37" s="22"/>
      <c r="B37" s="35"/>
      <c r="C37" s="1145" t="s">
        <v>576</v>
      </c>
      <c r="D37" s="1146"/>
      <c r="E37" s="1147"/>
      <c r="F37" s="36">
        <v>0.76</v>
      </c>
      <c r="G37" s="37">
        <v>0.76</v>
      </c>
      <c r="H37" s="37">
        <v>1.28</v>
      </c>
      <c r="I37" s="37">
        <v>1.26</v>
      </c>
      <c r="J37" s="38">
        <v>0.64</v>
      </c>
      <c r="K37" s="22"/>
      <c r="L37" s="22"/>
      <c r="M37" s="22"/>
      <c r="N37" s="22"/>
      <c r="O37" s="22"/>
      <c r="P37" s="22"/>
    </row>
    <row r="38" spans="1:16" ht="39" customHeight="1" x14ac:dyDescent="0.2">
      <c r="A38" s="22"/>
      <c r="B38" s="35"/>
      <c r="C38" s="1145" t="s">
        <v>577</v>
      </c>
      <c r="D38" s="1146"/>
      <c r="E38" s="1147"/>
      <c r="F38" s="36">
        <v>0</v>
      </c>
      <c r="G38" s="37">
        <v>0.01</v>
      </c>
      <c r="H38" s="37">
        <v>0.06</v>
      </c>
      <c r="I38" s="37">
        <v>0</v>
      </c>
      <c r="J38" s="38">
        <v>0.01</v>
      </c>
      <c r="K38" s="22"/>
      <c r="L38" s="22"/>
      <c r="M38" s="22"/>
      <c r="N38" s="22"/>
      <c r="O38" s="22"/>
      <c r="P38" s="22"/>
    </row>
    <row r="39" spans="1:16" ht="39" customHeight="1" x14ac:dyDescent="0.2">
      <c r="A39" s="22"/>
      <c r="B39" s="35"/>
      <c r="C39" s="1145" t="s">
        <v>578</v>
      </c>
      <c r="D39" s="1146"/>
      <c r="E39" s="1147"/>
      <c r="F39" s="36">
        <v>0.01</v>
      </c>
      <c r="G39" s="37">
        <v>0</v>
      </c>
      <c r="H39" s="37">
        <v>0.03</v>
      </c>
      <c r="I39" s="37">
        <v>0</v>
      </c>
      <c r="J39" s="38">
        <v>0.01</v>
      </c>
      <c r="K39" s="22"/>
      <c r="L39" s="22"/>
      <c r="M39" s="22"/>
      <c r="N39" s="22"/>
      <c r="O39" s="22"/>
      <c r="P39" s="22"/>
    </row>
    <row r="40" spans="1:16" ht="39" customHeight="1" x14ac:dyDescent="0.2">
      <c r="A40" s="22"/>
      <c r="B40" s="35"/>
      <c r="C40" s="1145" t="s">
        <v>579</v>
      </c>
      <c r="D40" s="1146"/>
      <c r="E40" s="1147"/>
      <c r="F40" s="36">
        <v>0</v>
      </c>
      <c r="G40" s="37">
        <v>0</v>
      </c>
      <c r="H40" s="37">
        <v>0.01</v>
      </c>
      <c r="I40" s="37">
        <v>0.01</v>
      </c>
      <c r="J40" s="38">
        <v>0.01</v>
      </c>
      <c r="K40" s="22"/>
      <c r="L40" s="22"/>
      <c r="M40" s="22"/>
      <c r="N40" s="22"/>
      <c r="O40" s="22"/>
      <c r="P40" s="22"/>
    </row>
    <row r="41" spans="1:16" ht="39" customHeight="1" x14ac:dyDescent="0.2">
      <c r="A41" s="22"/>
      <c r="B41" s="35"/>
      <c r="C41" s="1145" t="s">
        <v>580</v>
      </c>
      <c r="D41" s="1146"/>
      <c r="E41" s="1147"/>
      <c r="F41" s="36">
        <v>0.03</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582</v>
      </c>
      <c r="D43" s="1149"/>
      <c r="E43" s="1150"/>
      <c r="F43" s="41">
        <v>0.14000000000000001</v>
      </c>
      <c r="G43" s="42">
        <v>0.3</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D9XIy/1mbc9Jowea63sBj6riQPmL7U9bTFU8lAZZCJxKMYNYzOTT4782WY9kgFBtlRRurh+zJc0NKadyW/HpQ==" saltValue="rBpwIgj4PkTZJt5PVEPZ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997</v>
      </c>
      <c r="L45" s="60">
        <v>1008</v>
      </c>
      <c r="M45" s="60">
        <v>1028</v>
      </c>
      <c r="N45" s="60">
        <v>1032</v>
      </c>
      <c r="O45" s="61">
        <v>1080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425</v>
      </c>
      <c r="L48" s="64">
        <v>450</v>
      </c>
      <c r="M48" s="64">
        <v>463</v>
      </c>
      <c r="N48" s="64">
        <v>455</v>
      </c>
      <c r="O48" s="65">
        <v>407</v>
      </c>
      <c r="P48" s="48"/>
      <c r="Q48" s="48"/>
      <c r="R48" s="48"/>
      <c r="S48" s="48"/>
      <c r="T48" s="48"/>
      <c r="U48" s="48"/>
    </row>
    <row r="49" spans="1:21" ht="30.75" customHeight="1" x14ac:dyDescent="0.2">
      <c r="A49" s="48"/>
      <c r="B49" s="1155"/>
      <c r="C49" s="1156"/>
      <c r="D49" s="62"/>
      <c r="E49" s="1161" t="s">
        <v>16</v>
      </c>
      <c r="F49" s="1161"/>
      <c r="G49" s="1161"/>
      <c r="H49" s="1161"/>
      <c r="I49" s="1161"/>
      <c r="J49" s="1162"/>
      <c r="K49" s="63">
        <v>12</v>
      </c>
      <c r="L49" s="64">
        <v>13</v>
      </c>
      <c r="M49" s="64">
        <v>14</v>
      </c>
      <c r="N49" s="64">
        <v>13</v>
      </c>
      <c r="O49" s="65">
        <v>15</v>
      </c>
      <c r="P49" s="48"/>
      <c r="Q49" s="48"/>
      <c r="R49" s="48"/>
      <c r="S49" s="48"/>
      <c r="T49" s="48"/>
      <c r="U49" s="48"/>
    </row>
    <row r="50" spans="1:21" ht="30.75" customHeight="1" x14ac:dyDescent="0.2">
      <c r="A50" s="48"/>
      <c r="B50" s="1155"/>
      <c r="C50" s="1156"/>
      <c r="D50" s="62"/>
      <c r="E50" s="1161" t="s">
        <v>17</v>
      </c>
      <c r="F50" s="1161"/>
      <c r="G50" s="1161"/>
      <c r="H50" s="1161"/>
      <c r="I50" s="1161"/>
      <c r="J50" s="1162"/>
      <c r="K50" s="63">
        <v>4</v>
      </c>
      <c r="L50" s="64">
        <v>4</v>
      </c>
      <c r="M50" s="64">
        <v>0</v>
      </c>
      <c r="N50" s="64">
        <v>2</v>
      </c>
      <c r="O50" s="65">
        <v>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1103</v>
      </c>
      <c r="L52" s="64">
        <v>1091</v>
      </c>
      <c r="M52" s="64">
        <v>1077</v>
      </c>
      <c r="N52" s="64">
        <v>1081</v>
      </c>
      <c r="O52" s="65">
        <v>1104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335</v>
      </c>
      <c r="L53" s="69">
        <v>384</v>
      </c>
      <c r="M53" s="69">
        <v>428</v>
      </c>
      <c r="N53" s="69">
        <v>421</v>
      </c>
      <c r="O53" s="70">
        <v>401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26</v>
      </c>
      <c r="C58" s="1170"/>
      <c r="D58" s="1175" t="s">
        <v>27</v>
      </c>
      <c r="E58" s="1176"/>
      <c r="F58" s="1176"/>
      <c r="G58" s="1176"/>
      <c r="H58" s="1176"/>
      <c r="I58" s="1176"/>
      <c r="J58" s="1177"/>
      <c r="K58" s="83">
        <v>0</v>
      </c>
      <c r="L58" s="84">
        <v>0</v>
      </c>
      <c r="M58" s="84">
        <v>0</v>
      </c>
      <c r="N58" s="84">
        <v>0</v>
      </c>
      <c r="O58" s="85">
        <v>0</v>
      </c>
    </row>
    <row r="59" spans="1:21" ht="31.5" customHeight="1" x14ac:dyDescent="0.2">
      <c r="B59" s="1171"/>
      <c r="C59" s="1172"/>
      <c r="D59" s="1178" t="s">
        <v>28</v>
      </c>
      <c r="E59" s="1179"/>
      <c r="F59" s="1179"/>
      <c r="G59" s="1179"/>
      <c r="H59" s="1179"/>
      <c r="I59" s="1179"/>
      <c r="J59" s="1180"/>
      <c r="K59" s="86">
        <v>0</v>
      </c>
      <c r="L59" s="87">
        <v>0</v>
      </c>
      <c r="M59" s="87">
        <v>0</v>
      </c>
      <c r="N59" s="87">
        <v>0</v>
      </c>
      <c r="O59" s="88">
        <v>0</v>
      </c>
    </row>
    <row r="60" spans="1:21" ht="31.5" customHeight="1" thickBot="1" x14ac:dyDescent="0.25">
      <c r="B60" s="1173"/>
      <c r="C60" s="1174"/>
      <c r="D60" s="1181" t="s">
        <v>29</v>
      </c>
      <c r="E60" s="1182"/>
      <c r="F60" s="1182"/>
      <c r="G60" s="1182"/>
      <c r="H60" s="1182"/>
      <c r="I60" s="1182"/>
      <c r="J60" s="1183"/>
      <c r="K60" s="89">
        <v>0</v>
      </c>
      <c r="L60" s="90">
        <v>0</v>
      </c>
      <c r="M60" s="90">
        <v>0</v>
      </c>
      <c r="N60" s="90">
        <v>0</v>
      </c>
      <c r="O60" s="91">
        <v>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K5Kdxl5bkMGWOPyK1cW+fh5/XF1iq0mld2C0rrD4JeOIW80JCkJFvkErlO+HNAhoq1RvxbJ9A/Xr25WVm2zkA==" saltValue="tXMHMhOISw6pKHSUW5kRf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9505</v>
      </c>
      <c r="J41" s="356">
        <v>10694</v>
      </c>
      <c r="K41" s="356">
        <v>11368</v>
      </c>
      <c r="L41" s="356">
        <v>11824</v>
      </c>
      <c r="M41" s="357">
        <v>12384</v>
      </c>
    </row>
    <row r="42" spans="2:13" ht="27.75" customHeight="1" x14ac:dyDescent="0.2">
      <c r="B42" s="1186"/>
      <c r="C42" s="1187"/>
      <c r="D42" s="106"/>
      <c r="E42" s="1192" t="s">
        <v>34</v>
      </c>
      <c r="F42" s="1192"/>
      <c r="G42" s="1192"/>
      <c r="H42" s="1193"/>
      <c r="I42" s="358">
        <v>35</v>
      </c>
      <c r="J42" s="359">
        <v>353</v>
      </c>
      <c r="K42" s="359">
        <v>330</v>
      </c>
      <c r="L42" s="359">
        <v>336</v>
      </c>
      <c r="M42" s="360">
        <v>309</v>
      </c>
    </row>
    <row r="43" spans="2:13" ht="27.75" customHeight="1" x14ac:dyDescent="0.2">
      <c r="B43" s="1186"/>
      <c r="C43" s="1187"/>
      <c r="D43" s="106"/>
      <c r="E43" s="1192" t="s">
        <v>35</v>
      </c>
      <c r="F43" s="1192"/>
      <c r="G43" s="1192"/>
      <c r="H43" s="1193"/>
      <c r="I43" s="358">
        <v>4593</v>
      </c>
      <c r="J43" s="359">
        <v>4382</v>
      </c>
      <c r="K43" s="359">
        <v>4185</v>
      </c>
      <c r="L43" s="359">
        <v>3956</v>
      </c>
      <c r="M43" s="360">
        <v>3544</v>
      </c>
    </row>
    <row r="44" spans="2:13" ht="27.75" customHeight="1" x14ac:dyDescent="0.2">
      <c r="B44" s="1186"/>
      <c r="C44" s="1187"/>
      <c r="D44" s="106"/>
      <c r="E44" s="1192" t="s">
        <v>36</v>
      </c>
      <c r="F44" s="1192"/>
      <c r="G44" s="1192"/>
      <c r="H44" s="1193"/>
      <c r="I44" s="358">
        <v>92</v>
      </c>
      <c r="J44" s="359">
        <v>92</v>
      </c>
      <c r="K44" s="359">
        <v>95</v>
      </c>
      <c r="L44" s="359">
        <v>80</v>
      </c>
      <c r="M44" s="360">
        <v>67</v>
      </c>
    </row>
    <row r="45" spans="2:13" ht="27.75" customHeight="1" x14ac:dyDescent="0.2">
      <c r="B45" s="1186"/>
      <c r="C45" s="1187"/>
      <c r="D45" s="106"/>
      <c r="E45" s="1192" t="s">
        <v>37</v>
      </c>
      <c r="F45" s="1192"/>
      <c r="G45" s="1192"/>
      <c r="H45" s="1193"/>
      <c r="I45" s="358">
        <v>1967</v>
      </c>
      <c r="J45" s="359">
        <v>1882</v>
      </c>
      <c r="K45" s="359">
        <v>1939</v>
      </c>
      <c r="L45" s="359">
        <v>1873</v>
      </c>
      <c r="M45" s="360">
        <v>1721</v>
      </c>
    </row>
    <row r="46" spans="2:13" ht="27.75" customHeight="1" x14ac:dyDescent="0.2">
      <c r="B46" s="1186"/>
      <c r="C46" s="1187"/>
      <c r="D46" s="107"/>
      <c r="E46" s="1192" t="s">
        <v>38</v>
      </c>
      <c r="F46" s="1192"/>
      <c r="G46" s="1192"/>
      <c r="H46" s="1193"/>
      <c r="I46" s="358">
        <v>115</v>
      </c>
      <c r="J46" s="359">
        <v>109</v>
      </c>
      <c r="K46" s="359">
        <v>103</v>
      </c>
      <c r="L46" s="359">
        <v>98</v>
      </c>
      <c r="M46" s="360" t="s">
        <v>525</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6401</v>
      </c>
      <c r="J50" s="359">
        <v>6216</v>
      </c>
      <c r="K50" s="359">
        <v>6200</v>
      </c>
      <c r="L50" s="359">
        <v>5434</v>
      </c>
      <c r="M50" s="360">
        <v>4723</v>
      </c>
    </row>
    <row r="51" spans="2:13" ht="27.75" customHeight="1" x14ac:dyDescent="0.2">
      <c r="B51" s="1186"/>
      <c r="C51" s="1187"/>
      <c r="D51" s="106"/>
      <c r="E51" s="1192" t="s">
        <v>44</v>
      </c>
      <c r="F51" s="1192"/>
      <c r="G51" s="1192"/>
      <c r="H51" s="1193"/>
      <c r="I51" s="358">
        <v>1300</v>
      </c>
      <c r="J51" s="359">
        <v>1242</v>
      </c>
      <c r="K51" s="359">
        <v>1178</v>
      </c>
      <c r="L51" s="359">
        <v>1065</v>
      </c>
      <c r="M51" s="360">
        <v>1008</v>
      </c>
    </row>
    <row r="52" spans="2:13" ht="27.75" customHeight="1" x14ac:dyDescent="0.2">
      <c r="B52" s="1188"/>
      <c r="C52" s="1189"/>
      <c r="D52" s="106"/>
      <c r="E52" s="1192" t="s">
        <v>45</v>
      </c>
      <c r="F52" s="1192"/>
      <c r="G52" s="1192"/>
      <c r="H52" s="1193"/>
      <c r="I52" s="358">
        <v>11185</v>
      </c>
      <c r="J52" s="359">
        <v>10780</v>
      </c>
      <c r="K52" s="359">
        <v>10697</v>
      </c>
      <c r="L52" s="359">
        <v>10667</v>
      </c>
      <c r="M52" s="360">
        <v>9976</v>
      </c>
    </row>
    <row r="53" spans="2:13" ht="27.75" customHeight="1" thickBot="1" x14ac:dyDescent="0.25">
      <c r="B53" s="1199" t="s">
        <v>46</v>
      </c>
      <c r="C53" s="1200"/>
      <c r="D53" s="110"/>
      <c r="E53" s="1201" t="s">
        <v>47</v>
      </c>
      <c r="F53" s="1201"/>
      <c r="G53" s="1201"/>
      <c r="H53" s="1202"/>
      <c r="I53" s="361">
        <v>-2579</v>
      </c>
      <c r="J53" s="362">
        <v>-725</v>
      </c>
      <c r="K53" s="362">
        <v>-56</v>
      </c>
      <c r="L53" s="362">
        <v>1000</v>
      </c>
      <c r="M53" s="363">
        <v>2318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2cRzdTFA12fQhEWAA/NfmHJf39aBdi5jW4+RviSbnzSj5CqD/Yt6FCo7IhyOwAkmcVygcOeE9yyVqxsjmOiDPg==" saltValue="lkfRo/1FYzwVXYREirHQ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1649</v>
      </c>
      <c r="G55" s="122">
        <v>1521</v>
      </c>
      <c r="H55" s="123">
        <v>1321</v>
      </c>
    </row>
    <row r="56" spans="2:8" ht="52.5" customHeight="1" x14ac:dyDescent="0.2">
      <c r="B56" s="124"/>
      <c r="C56" s="1213" t="s">
        <v>51</v>
      </c>
      <c r="D56" s="1213"/>
      <c r="E56" s="1214"/>
      <c r="F56" s="125">
        <v>144</v>
      </c>
      <c r="G56" s="125">
        <v>275</v>
      </c>
      <c r="H56" s="126">
        <v>275</v>
      </c>
    </row>
    <row r="57" spans="2:8" ht="53.25" customHeight="1" x14ac:dyDescent="0.2">
      <c r="B57" s="124"/>
      <c r="C57" s="1215" t="s">
        <v>52</v>
      </c>
      <c r="D57" s="1215"/>
      <c r="E57" s="1216"/>
      <c r="F57" s="127">
        <v>3821</v>
      </c>
      <c r="G57" s="127">
        <v>2946</v>
      </c>
      <c r="H57" s="128">
        <v>2332</v>
      </c>
    </row>
    <row r="58" spans="2:8" ht="45.75" customHeight="1" x14ac:dyDescent="0.2">
      <c r="B58" s="129"/>
      <c r="C58" s="1203" t="s">
        <v>608</v>
      </c>
      <c r="D58" s="1204"/>
      <c r="E58" s="1205"/>
      <c r="F58" s="130">
        <v>660</v>
      </c>
      <c r="G58" s="130">
        <v>667</v>
      </c>
      <c r="H58" s="131">
        <v>674</v>
      </c>
    </row>
    <row r="59" spans="2:8" ht="45.75" customHeight="1" x14ac:dyDescent="0.2">
      <c r="B59" s="129"/>
      <c r="C59" s="1203" t="s">
        <v>609</v>
      </c>
      <c r="D59" s="1204"/>
      <c r="E59" s="1205"/>
      <c r="F59" s="130">
        <v>592</v>
      </c>
      <c r="G59" s="130">
        <v>558</v>
      </c>
      <c r="H59" s="131">
        <v>475</v>
      </c>
    </row>
    <row r="60" spans="2:8" ht="45.75" customHeight="1" x14ac:dyDescent="0.2">
      <c r="B60" s="129"/>
      <c r="C60" s="1203" t="s">
        <v>610</v>
      </c>
      <c r="D60" s="1204"/>
      <c r="E60" s="1205"/>
      <c r="F60" s="130">
        <v>175</v>
      </c>
      <c r="G60" s="130">
        <v>282</v>
      </c>
      <c r="H60" s="131">
        <v>356</v>
      </c>
    </row>
    <row r="61" spans="2:8" ht="45.75" customHeight="1" x14ac:dyDescent="0.2">
      <c r="B61" s="129"/>
      <c r="C61" s="1203" t="s">
        <v>611</v>
      </c>
      <c r="D61" s="1204"/>
      <c r="E61" s="1205"/>
      <c r="F61" s="130">
        <v>317</v>
      </c>
      <c r="G61" s="130">
        <v>317</v>
      </c>
      <c r="H61" s="131">
        <v>317</v>
      </c>
    </row>
    <row r="62" spans="2:8" ht="45.75" customHeight="1" thickBot="1" x14ac:dyDescent="0.25">
      <c r="B62" s="132"/>
      <c r="C62" s="1206" t="s">
        <v>612</v>
      </c>
      <c r="D62" s="1207"/>
      <c r="E62" s="1208"/>
      <c r="F62" s="133">
        <v>203</v>
      </c>
      <c r="G62" s="133">
        <v>203</v>
      </c>
      <c r="H62" s="134">
        <v>203</v>
      </c>
    </row>
    <row r="63" spans="2:8" ht="52.5" customHeight="1" thickBot="1" x14ac:dyDescent="0.25">
      <c r="B63" s="135"/>
      <c r="C63" s="1209" t="s">
        <v>53</v>
      </c>
      <c r="D63" s="1209"/>
      <c r="E63" s="1210"/>
      <c r="F63" s="136">
        <v>5613</v>
      </c>
      <c r="G63" s="136">
        <v>4742</v>
      </c>
      <c r="H63" s="137">
        <v>3929</v>
      </c>
    </row>
    <row r="64" spans="2:8" ht="13" x14ac:dyDescent="0.2"/>
  </sheetData>
  <sheetProtection algorithmName="SHA-512" hashValue="nNfj6/a5fG/Rs6NHExNlt8rcprMdMAfPJfC4sJLTVd2nEeVxvGK3AqP5wT1FnCk5zWYiBLBj6RAIR9BYX3EdOg==" saltValue="G0+/QWXycMMgq6OXUKkn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25419</v>
      </c>
      <c r="E3" s="156"/>
      <c r="F3" s="157">
        <v>65080</v>
      </c>
      <c r="G3" s="158"/>
      <c r="H3" s="159"/>
    </row>
    <row r="4" spans="1:8" x14ac:dyDescent="0.2">
      <c r="A4" s="160"/>
      <c r="B4" s="161"/>
      <c r="C4" s="162"/>
      <c r="D4" s="163">
        <v>22777</v>
      </c>
      <c r="E4" s="164"/>
      <c r="F4" s="165">
        <v>38201</v>
      </c>
      <c r="G4" s="166"/>
      <c r="H4" s="167"/>
    </row>
    <row r="5" spans="1:8" x14ac:dyDescent="0.2">
      <c r="A5" s="148" t="s">
        <v>558</v>
      </c>
      <c r="B5" s="153"/>
      <c r="C5" s="154"/>
      <c r="D5" s="155">
        <v>76130</v>
      </c>
      <c r="E5" s="156"/>
      <c r="F5" s="157">
        <v>79288</v>
      </c>
      <c r="G5" s="158"/>
      <c r="H5" s="159"/>
    </row>
    <row r="6" spans="1:8" x14ac:dyDescent="0.2">
      <c r="A6" s="160"/>
      <c r="B6" s="161"/>
      <c r="C6" s="162"/>
      <c r="D6" s="163">
        <v>41153</v>
      </c>
      <c r="E6" s="164"/>
      <c r="F6" s="165">
        <v>41870</v>
      </c>
      <c r="G6" s="166"/>
      <c r="H6" s="167"/>
    </row>
    <row r="7" spans="1:8" x14ac:dyDescent="0.2">
      <c r="A7" s="148" t="s">
        <v>559</v>
      </c>
      <c r="B7" s="153"/>
      <c r="C7" s="154"/>
      <c r="D7" s="155">
        <v>55191</v>
      </c>
      <c r="E7" s="156"/>
      <c r="F7" s="157">
        <v>84962</v>
      </c>
      <c r="G7" s="158"/>
      <c r="H7" s="159"/>
    </row>
    <row r="8" spans="1:8" x14ac:dyDescent="0.2">
      <c r="A8" s="160"/>
      <c r="B8" s="161"/>
      <c r="C8" s="162"/>
      <c r="D8" s="163">
        <v>48800</v>
      </c>
      <c r="E8" s="164"/>
      <c r="F8" s="165">
        <v>42793</v>
      </c>
      <c r="G8" s="166"/>
      <c r="H8" s="167"/>
    </row>
    <row r="9" spans="1:8" x14ac:dyDescent="0.2">
      <c r="A9" s="148" t="s">
        <v>560</v>
      </c>
      <c r="B9" s="153"/>
      <c r="C9" s="154"/>
      <c r="D9" s="155">
        <v>93726</v>
      </c>
      <c r="E9" s="156"/>
      <c r="F9" s="157">
        <v>71279</v>
      </c>
      <c r="G9" s="158"/>
      <c r="H9" s="159"/>
    </row>
    <row r="10" spans="1:8" x14ac:dyDescent="0.2">
      <c r="A10" s="160"/>
      <c r="B10" s="161"/>
      <c r="C10" s="162"/>
      <c r="D10" s="163">
        <v>66757</v>
      </c>
      <c r="E10" s="164"/>
      <c r="F10" s="165">
        <v>36731</v>
      </c>
      <c r="G10" s="166"/>
      <c r="H10" s="167"/>
    </row>
    <row r="11" spans="1:8" x14ac:dyDescent="0.2">
      <c r="A11" s="148" t="s">
        <v>561</v>
      </c>
      <c r="B11" s="153"/>
      <c r="C11" s="154"/>
      <c r="D11" s="155">
        <v>102052</v>
      </c>
      <c r="E11" s="156"/>
      <c r="F11" s="157">
        <v>74994</v>
      </c>
      <c r="G11" s="158"/>
      <c r="H11" s="159"/>
    </row>
    <row r="12" spans="1:8" x14ac:dyDescent="0.2">
      <c r="A12" s="160"/>
      <c r="B12" s="161"/>
      <c r="C12" s="168"/>
      <c r="D12" s="163">
        <v>77573</v>
      </c>
      <c r="E12" s="164"/>
      <c r="F12" s="165">
        <v>36188</v>
      </c>
      <c r="G12" s="166"/>
      <c r="H12" s="167"/>
    </row>
    <row r="13" spans="1:8" x14ac:dyDescent="0.2">
      <c r="A13" s="148"/>
      <c r="B13" s="153"/>
      <c r="C13" s="169"/>
      <c r="D13" s="170">
        <v>70504</v>
      </c>
      <c r="E13" s="171"/>
      <c r="F13" s="172">
        <v>75121</v>
      </c>
      <c r="G13" s="173"/>
      <c r="H13" s="159"/>
    </row>
    <row r="14" spans="1:8" x14ac:dyDescent="0.2">
      <c r="A14" s="160"/>
      <c r="B14" s="161"/>
      <c r="C14" s="162"/>
      <c r="D14" s="163">
        <v>51412</v>
      </c>
      <c r="E14" s="164"/>
      <c r="F14" s="165">
        <v>39157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v>
      </c>
      <c r="C19" s="174">
        <f>ROUND(VALUE(SUBSTITUTE(実質収支比率等に係る経年分析!G$48,"▲","-")),2)</f>
        <v>9.92</v>
      </c>
      <c r="D19" s="174">
        <f>ROUND(VALUE(SUBSTITUTE(実質収支比率等に係る経年分析!H$48,"▲","-")),2)</f>
        <v>8.7100000000000009</v>
      </c>
      <c r="E19" s="174">
        <f>ROUND(VALUE(SUBSTITUTE(実質収支比率等に係る経年分析!I$48,"▲","-")),2)</f>
        <v>11.58</v>
      </c>
      <c r="F19" s="174">
        <f>ROUND(VALUE(SUBSTITUTE(実質収支比率等に係る経年分析!J$48,"▲","-")),2)</f>
        <v>10.38</v>
      </c>
    </row>
    <row r="20" spans="1:11" x14ac:dyDescent="0.2">
      <c r="A20" s="174" t="s">
        <v>57</v>
      </c>
      <c r="B20" s="174">
        <f>ROUND(VALUE(SUBSTITUTE(実質収支比率等に係る経年分析!F$47,"▲","-")),2)</f>
        <v>19.25</v>
      </c>
      <c r="C20" s="174">
        <f>ROUND(VALUE(SUBSTITUTE(実質収支比率等に係る経年分析!G$47,"▲","-")),2)</f>
        <v>19.77</v>
      </c>
      <c r="D20" s="174">
        <f>ROUND(VALUE(SUBSTITUTE(実質収支比率等に係る経年分析!H$47,"▲","-")),2)</f>
        <v>20.6</v>
      </c>
      <c r="E20" s="174">
        <f>ROUND(VALUE(SUBSTITUTE(実質収支比率等に係る経年分析!I$47,"▲","-")),2)</f>
        <v>18.14</v>
      </c>
      <c r="F20" s="174">
        <f>ROUND(VALUE(SUBSTITUTE(実質収支比率等に係る経年分析!J$47,"▲","-")),2)</f>
        <v>16.39</v>
      </c>
    </row>
    <row r="21" spans="1:11" x14ac:dyDescent="0.2">
      <c r="A21" s="174" t="s">
        <v>58</v>
      </c>
      <c r="B21" s="174">
        <f>IF(ISNUMBER(VALUE(SUBSTITUTE(実質収支比率等に係る経年分析!F$49,"▲","-"))),ROUND(VALUE(SUBSTITUTE(実質収支比率等に係る経年分析!F$49,"▲","-")),2),NA())</f>
        <v>-2.2799999999999998</v>
      </c>
      <c r="C21" s="174">
        <f>IF(ISNUMBER(VALUE(SUBSTITUTE(実質収支比率等に係る経年分析!G$49,"▲","-"))),ROUND(VALUE(SUBSTITUTE(実質収支比率等に係る経年分析!G$49,"▲","-")),2),NA())</f>
        <v>2.76</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1.74</v>
      </c>
      <c r="F21" s="174">
        <f>IF(ISNUMBER(VALUE(SUBSTITUTE(実質収支比率等に係る経年分析!J$49,"▲","-"))),ROUND(VALUE(SUBSTITUTE(実質収支比率等に係る経年分析!J$49,"▲","-")),2),NA())</f>
        <v>-4.1399999999999997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善通寺市特別会計介護予防サービス</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善通寺市特別会計農業集落排水</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善通寺市特別会計後期高齢者医療</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善通寺市特別会計太陽光発電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2">
      <c r="A33" s="175" t="str">
        <f>IF(連結実質赤字比率に係る赤字・黒字の構成分析!C$37="",NA(),連結実質赤字比率に係る赤字・黒字の構成分析!C$37)</f>
        <v>善通寺市特別会計介護保険</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2">
      <c r="A34" s="175" t="str">
        <f>IF(連結実質赤字比率に係る赤字・黒字の構成分析!C$36="",NA(),連結実質赤字比率に係る赤字・黒字の構成分析!C$36)</f>
        <v>善通寺市特別会計国民健康保険</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0.91</v>
      </c>
    </row>
    <row r="35" spans="1:16" x14ac:dyDescent="0.2">
      <c r="A35" s="175" t="str">
        <f>IF(連結実質赤字比率に係る赤字・黒字の構成分析!C$35="",NA(),連結実質赤字比率に係る赤字・黒字の構成分析!C$35)</f>
        <v>善通寺市下水道事業会計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2.4700000000000002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8.7100000000000009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1103</v>
      </c>
      <c r="E42" s="176"/>
      <c r="F42" s="176"/>
      <c r="G42" s="176">
        <f>'実質公債費比率（分子）の構造'!L$52</f>
        <v>1091</v>
      </c>
      <c r="H42" s="176"/>
      <c r="I42" s="176"/>
      <c r="J42" s="176">
        <f>'実質公債費比率（分子）の構造'!M$52</f>
        <v>1077</v>
      </c>
      <c r="K42" s="176"/>
      <c r="L42" s="176"/>
      <c r="M42" s="176">
        <f>'実質公債費比率（分子）の構造'!N$52</f>
        <v>1081</v>
      </c>
      <c r="N42" s="176"/>
      <c r="O42" s="176"/>
      <c r="P42" s="176">
        <f>'実質公債費比率（分子）の構造'!O$52</f>
        <v>1104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4</v>
      </c>
      <c r="F44" s="176"/>
      <c r="G44" s="176"/>
      <c r="H44" s="176">
        <f>'実質公債費比率（分子）の構造'!M$50</f>
        <v>0</v>
      </c>
      <c r="I44" s="176"/>
      <c r="J44" s="176"/>
      <c r="K44" s="176">
        <f>'実質公債費比率（分子）の構造'!N$50</f>
        <v>2</v>
      </c>
      <c r="L44" s="176"/>
      <c r="M44" s="176"/>
      <c r="N44" s="176">
        <f>'実質公債費比率（分子）の構造'!O$50</f>
        <v>3</v>
      </c>
      <c r="O44" s="176"/>
      <c r="P44" s="176"/>
    </row>
    <row r="45" spans="1:16" x14ac:dyDescent="0.2">
      <c r="A45" s="176" t="s">
        <v>68</v>
      </c>
      <c r="B45" s="176">
        <f>'実質公債費比率（分子）の構造'!K$49</f>
        <v>12</v>
      </c>
      <c r="C45" s="176"/>
      <c r="D45" s="176"/>
      <c r="E45" s="176">
        <f>'実質公債費比率（分子）の構造'!L$49</f>
        <v>13</v>
      </c>
      <c r="F45" s="176"/>
      <c r="G45" s="176"/>
      <c r="H45" s="176">
        <f>'実質公債費比率（分子）の構造'!M$49</f>
        <v>14</v>
      </c>
      <c r="I45" s="176"/>
      <c r="J45" s="176"/>
      <c r="K45" s="176">
        <f>'実質公債費比率（分子）の構造'!N$49</f>
        <v>13</v>
      </c>
      <c r="L45" s="176"/>
      <c r="M45" s="176"/>
      <c r="N45" s="176">
        <f>'実質公債費比率（分子）の構造'!O$49</f>
        <v>15</v>
      </c>
      <c r="O45" s="176"/>
      <c r="P45" s="176"/>
    </row>
    <row r="46" spans="1:16" x14ac:dyDescent="0.2">
      <c r="A46" s="176" t="s">
        <v>69</v>
      </c>
      <c r="B46" s="176">
        <f>'実質公債費比率（分子）の構造'!K$48</f>
        <v>425</v>
      </c>
      <c r="C46" s="176"/>
      <c r="D46" s="176"/>
      <c r="E46" s="176">
        <f>'実質公債費比率（分子）の構造'!L$48</f>
        <v>450</v>
      </c>
      <c r="F46" s="176"/>
      <c r="G46" s="176"/>
      <c r="H46" s="176">
        <f>'実質公債費比率（分子）の構造'!M$48</f>
        <v>463</v>
      </c>
      <c r="I46" s="176"/>
      <c r="J46" s="176"/>
      <c r="K46" s="176">
        <f>'実質公債費比率（分子）の構造'!N$48</f>
        <v>455</v>
      </c>
      <c r="L46" s="176"/>
      <c r="M46" s="176"/>
      <c r="N46" s="176">
        <f>'実質公債費比率（分子）の構造'!O$48</f>
        <v>407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997</v>
      </c>
      <c r="C49" s="176"/>
      <c r="D49" s="176"/>
      <c r="E49" s="176">
        <f>'実質公債費比率（分子）の構造'!L$45</f>
        <v>1008</v>
      </c>
      <c r="F49" s="176"/>
      <c r="G49" s="176"/>
      <c r="H49" s="176">
        <f>'実質公債費比率（分子）の構造'!M$45</f>
        <v>1028</v>
      </c>
      <c r="I49" s="176"/>
      <c r="J49" s="176"/>
      <c r="K49" s="176">
        <f>'実質公債費比率（分子）の構造'!N$45</f>
        <v>1032</v>
      </c>
      <c r="L49" s="176"/>
      <c r="M49" s="176"/>
      <c r="N49" s="176">
        <f>'実質公債費比率（分子）の構造'!O$45</f>
        <v>1080</v>
      </c>
      <c r="O49" s="176"/>
      <c r="P49" s="176"/>
    </row>
    <row r="50" spans="1:16" x14ac:dyDescent="0.2">
      <c r="A50" s="176" t="s">
        <v>73</v>
      </c>
      <c r="B50" s="176" t="e">
        <f>NA()</f>
        <v>#N/A</v>
      </c>
      <c r="C50" s="176">
        <f>IF(ISNUMBER('実質公債費比率（分子）の構造'!K$53),'実質公債費比率（分子）の構造'!K$53,NA())</f>
        <v>335</v>
      </c>
      <c r="D50" s="176" t="e">
        <f>NA()</f>
        <v>#N/A</v>
      </c>
      <c r="E50" s="176" t="e">
        <f>NA()</f>
        <v>#N/A</v>
      </c>
      <c r="F50" s="176">
        <f>IF(ISNUMBER('実質公債費比率（分子）の構造'!L$53),'実質公債費比率（分子）の構造'!L$53,NA())</f>
        <v>384</v>
      </c>
      <c r="G50" s="176" t="e">
        <f>NA()</f>
        <v>#N/A</v>
      </c>
      <c r="H50" s="176" t="e">
        <f>NA()</f>
        <v>#N/A</v>
      </c>
      <c r="I50" s="176">
        <f>IF(ISNUMBER('実質公債費比率（分子）の構造'!M$53),'実質公債費比率（分子）の構造'!M$53,NA())</f>
        <v>428</v>
      </c>
      <c r="J50" s="176" t="e">
        <f>NA()</f>
        <v>#N/A</v>
      </c>
      <c r="K50" s="176" t="e">
        <f>NA()</f>
        <v>#N/A</v>
      </c>
      <c r="L50" s="176">
        <f>IF(ISNUMBER('実質公債費比率（分子）の構造'!N$53),'実質公債費比率（分子）の構造'!N$53,NA())</f>
        <v>421</v>
      </c>
      <c r="M50" s="176" t="e">
        <f>NA()</f>
        <v>#N/A</v>
      </c>
      <c r="N50" s="176" t="e">
        <f>NA()</f>
        <v>#N/A</v>
      </c>
      <c r="O50" s="176">
        <f>IF(ISNUMBER('実質公債費比率（分子）の構造'!O$53),'実質公債費比率（分子）の構造'!O$53,NA())</f>
        <v>401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11185</v>
      </c>
      <c r="E56" s="175"/>
      <c r="F56" s="175"/>
      <c r="G56" s="175">
        <f>'将来負担比率（分子）の構造'!J$52</f>
        <v>10780</v>
      </c>
      <c r="H56" s="175"/>
      <c r="I56" s="175"/>
      <c r="J56" s="175">
        <f>'将来負担比率（分子）の構造'!K$52</f>
        <v>10697</v>
      </c>
      <c r="K56" s="175"/>
      <c r="L56" s="175"/>
      <c r="M56" s="175">
        <f>'将来負担比率（分子）の構造'!L$52</f>
        <v>10667</v>
      </c>
      <c r="N56" s="175"/>
      <c r="O56" s="175"/>
      <c r="P56" s="175">
        <f>'将来負担比率（分子）の構造'!M$52</f>
        <v>9976</v>
      </c>
    </row>
    <row r="57" spans="1:16" x14ac:dyDescent="0.2">
      <c r="A57" s="175" t="s">
        <v>44</v>
      </c>
      <c r="B57" s="175"/>
      <c r="C57" s="175"/>
      <c r="D57" s="175">
        <f>'将来負担比率（分子）の構造'!I$51</f>
        <v>1300</v>
      </c>
      <c r="E57" s="175"/>
      <c r="F57" s="175"/>
      <c r="G57" s="175">
        <f>'将来負担比率（分子）の構造'!J$51</f>
        <v>1242</v>
      </c>
      <c r="H57" s="175"/>
      <c r="I57" s="175"/>
      <c r="J57" s="175">
        <f>'将来負担比率（分子）の構造'!K$51</f>
        <v>1178</v>
      </c>
      <c r="K57" s="175"/>
      <c r="L57" s="175"/>
      <c r="M57" s="175">
        <f>'将来負担比率（分子）の構造'!L$51</f>
        <v>1065</v>
      </c>
      <c r="N57" s="175"/>
      <c r="O57" s="175"/>
      <c r="P57" s="175">
        <f>'将来負担比率（分子）の構造'!M$51</f>
        <v>1008</v>
      </c>
    </row>
    <row r="58" spans="1:16" x14ac:dyDescent="0.2">
      <c r="A58" s="175" t="s">
        <v>43</v>
      </c>
      <c r="B58" s="175"/>
      <c r="C58" s="175"/>
      <c r="D58" s="175">
        <f>'将来負担比率（分子）の構造'!I$50</f>
        <v>6401</v>
      </c>
      <c r="E58" s="175"/>
      <c r="F58" s="175"/>
      <c r="G58" s="175">
        <f>'将来負担比率（分子）の構造'!J$50</f>
        <v>6216</v>
      </c>
      <c r="H58" s="175"/>
      <c r="I58" s="175"/>
      <c r="J58" s="175">
        <f>'将来負担比率（分子）の構造'!K$50</f>
        <v>6200</v>
      </c>
      <c r="K58" s="175"/>
      <c r="L58" s="175"/>
      <c r="M58" s="175">
        <f>'将来負担比率（分子）の構造'!L$50</f>
        <v>5434</v>
      </c>
      <c r="N58" s="175"/>
      <c r="O58" s="175"/>
      <c r="P58" s="175">
        <f>'将来負担比率（分子）の構造'!M$50</f>
        <v>4723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115</v>
      </c>
      <c r="C61" s="175"/>
      <c r="D61" s="175"/>
      <c r="E61" s="175">
        <f>'将来負担比率（分子）の構造'!J$46</f>
        <v>109</v>
      </c>
      <c r="F61" s="175"/>
      <c r="G61" s="175"/>
      <c r="H61" s="175">
        <f>'将来負担比率（分子）の構造'!K$46</f>
        <v>103</v>
      </c>
      <c r="I61" s="175"/>
      <c r="J61" s="175"/>
      <c r="K61" s="175">
        <f>'将来負担比率（分子）の構造'!L$46</f>
        <v>98</v>
      </c>
      <c r="L61" s="175"/>
      <c r="M61" s="175"/>
      <c r="N61" s="175" t="str">
        <f>'将来負担比率（分子）の構造'!M$46</f>
        <v>-</v>
      </c>
      <c r="O61" s="175"/>
      <c r="P61" s="175"/>
    </row>
    <row r="62" spans="1:16" x14ac:dyDescent="0.2">
      <c r="A62" s="175" t="s">
        <v>37</v>
      </c>
      <c r="B62" s="175">
        <f>'将来負担比率（分子）の構造'!I$45</f>
        <v>1967</v>
      </c>
      <c r="C62" s="175"/>
      <c r="D62" s="175"/>
      <c r="E62" s="175">
        <f>'将来負担比率（分子）の構造'!J$45</f>
        <v>1882</v>
      </c>
      <c r="F62" s="175"/>
      <c r="G62" s="175"/>
      <c r="H62" s="175">
        <f>'将来負担比率（分子）の構造'!K$45</f>
        <v>1939</v>
      </c>
      <c r="I62" s="175"/>
      <c r="J62" s="175"/>
      <c r="K62" s="175">
        <f>'将来負担比率（分子）の構造'!L$45</f>
        <v>1873</v>
      </c>
      <c r="L62" s="175"/>
      <c r="M62" s="175"/>
      <c r="N62" s="175">
        <f>'将来負担比率（分子）の構造'!M$45</f>
        <v>1721</v>
      </c>
      <c r="O62" s="175"/>
      <c r="P62" s="175"/>
    </row>
    <row r="63" spans="1:16" x14ac:dyDescent="0.2">
      <c r="A63" s="175" t="s">
        <v>36</v>
      </c>
      <c r="B63" s="175">
        <f>'将来負担比率（分子）の構造'!I$44</f>
        <v>92</v>
      </c>
      <c r="C63" s="175"/>
      <c r="D63" s="175"/>
      <c r="E63" s="175">
        <f>'将来負担比率（分子）の構造'!J$44</f>
        <v>92</v>
      </c>
      <c r="F63" s="175"/>
      <c r="G63" s="175"/>
      <c r="H63" s="175">
        <f>'将来負担比率（分子）の構造'!K$44</f>
        <v>95</v>
      </c>
      <c r="I63" s="175"/>
      <c r="J63" s="175"/>
      <c r="K63" s="175">
        <f>'将来負担比率（分子）の構造'!L$44</f>
        <v>80</v>
      </c>
      <c r="L63" s="175"/>
      <c r="M63" s="175"/>
      <c r="N63" s="175">
        <f>'将来負担比率（分子）の構造'!M$44</f>
        <v>67</v>
      </c>
      <c r="O63" s="175"/>
      <c r="P63" s="175"/>
    </row>
    <row r="64" spans="1:16" x14ac:dyDescent="0.2">
      <c r="A64" s="175" t="s">
        <v>35</v>
      </c>
      <c r="B64" s="175">
        <f>'将来負担比率（分子）の構造'!I$43</f>
        <v>4593</v>
      </c>
      <c r="C64" s="175"/>
      <c r="D64" s="175"/>
      <c r="E64" s="175">
        <f>'将来負担比率（分子）の構造'!J$43</f>
        <v>4382</v>
      </c>
      <c r="F64" s="175"/>
      <c r="G64" s="175"/>
      <c r="H64" s="175">
        <f>'将来負担比率（分子）の構造'!K$43</f>
        <v>4185</v>
      </c>
      <c r="I64" s="175"/>
      <c r="J64" s="175"/>
      <c r="K64" s="175">
        <f>'将来負担比率（分子）の構造'!L$43</f>
        <v>3956</v>
      </c>
      <c r="L64" s="175"/>
      <c r="M64" s="175"/>
      <c r="N64" s="175">
        <f>'将来負担比率（分子）の構造'!M$43</f>
        <v>3544</v>
      </c>
      <c r="O64" s="175"/>
      <c r="P64" s="175"/>
    </row>
    <row r="65" spans="1:16" x14ac:dyDescent="0.2">
      <c r="A65" s="175" t="s">
        <v>34</v>
      </c>
      <c r="B65" s="175">
        <f>'将来負担比率（分子）の構造'!I$42</f>
        <v>35</v>
      </c>
      <c r="C65" s="175"/>
      <c r="D65" s="175"/>
      <c r="E65" s="175">
        <f>'将来負担比率（分子）の構造'!J$42</f>
        <v>353</v>
      </c>
      <c r="F65" s="175"/>
      <c r="G65" s="175"/>
      <c r="H65" s="175">
        <f>'将来負担比率（分子）の構造'!K$42</f>
        <v>330</v>
      </c>
      <c r="I65" s="175"/>
      <c r="J65" s="175"/>
      <c r="K65" s="175">
        <f>'将来負担比率（分子）の構造'!L$42</f>
        <v>336</v>
      </c>
      <c r="L65" s="175"/>
      <c r="M65" s="175"/>
      <c r="N65" s="175">
        <f>'将来負担比率（分子）の構造'!M$42</f>
        <v>309</v>
      </c>
      <c r="O65" s="175"/>
      <c r="P65" s="175"/>
    </row>
    <row r="66" spans="1:16" x14ac:dyDescent="0.2">
      <c r="A66" s="175" t="s">
        <v>33</v>
      </c>
      <c r="B66" s="175">
        <f>'将来負担比率（分子）の構造'!I$41</f>
        <v>9505</v>
      </c>
      <c r="C66" s="175"/>
      <c r="D66" s="175"/>
      <c r="E66" s="175">
        <f>'将来負担比率（分子）の構造'!J$41</f>
        <v>10694</v>
      </c>
      <c r="F66" s="175"/>
      <c r="G66" s="175"/>
      <c r="H66" s="175">
        <f>'将来負担比率（分子）の構造'!K$41</f>
        <v>11368</v>
      </c>
      <c r="I66" s="175"/>
      <c r="J66" s="175"/>
      <c r="K66" s="175">
        <f>'将来負担比率（分子）の構造'!L$41</f>
        <v>11824</v>
      </c>
      <c r="L66" s="175"/>
      <c r="M66" s="175"/>
      <c r="N66" s="175">
        <f>'将来負担比率（分子）の構造'!M$41</f>
        <v>12384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1000</v>
      </c>
      <c r="M67" s="175" t="e">
        <f>NA()</f>
        <v>#N/A</v>
      </c>
      <c r="N67" s="175" t="e">
        <f>NA()</f>
        <v>#N/A</v>
      </c>
      <c r="O67" s="175">
        <f>IF(ISNUMBER('将来負担比率（分子）の構造'!M$53), IF('将来負担比率（分子）の構造'!M$53 &lt; 0, 0, '将来負担比率（分子）の構造'!M$53), NA())</f>
        <v>2318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1649</v>
      </c>
      <c r="C72" s="179">
        <f>基金残高に係る経年分析!G55</f>
        <v>1521</v>
      </c>
      <c r="D72" s="179">
        <f>基金残高に係る経年分析!H55</f>
        <v>1321</v>
      </c>
    </row>
    <row r="73" spans="1:16" x14ac:dyDescent="0.2">
      <c r="A73" s="178" t="s">
        <v>80</v>
      </c>
      <c r="B73" s="179">
        <f>基金残高に係る経年分析!F56</f>
        <v>144</v>
      </c>
      <c r="C73" s="179">
        <f>基金残高に係る経年分析!G56</f>
        <v>275</v>
      </c>
      <c r="D73" s="179">
        <f>基金残高に係る経年分析!H56</f>
        <v>275</v>
      </c>
    </row>
    <row r="74" spans="1:16" x14ac:dyDescent="0.2">
      <c r="A74" s="178" t="s">
        <v>81</v>
      </c>
      <c r="B74" s="179">
        <f>基金残高に係る経年分析!F57</f>
        <v>3821</v>
      </c>
      <c r="C74" s="179">
        <f>基金残高に係る経年分析!G57</f>
        <v>2946</v>
      </c>
      <c r="D74" s="179">
        <f>基金残高に係る経年分析!H57</f>
        <v>2332</v>
      </c>
    </row>
  </sheetData>
  <sheetProtection algorithmName="SHA-512" hashValue="4TiuXpoGKJoc2JjSZB1DIO/162h1hBkmPnmSdp1bnhOWgw/w8VHPpI3WESk8g7f+8x6MDEAcCHz7vcUfolkY9g==" saltValue="1XUEDiZp0z0GNzZ35wBN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224</v>
      </c>
      <c r="DI1" s="603"/>
      <c r="DJ1" s="603"/>
      <c r="DK1" s="603"/>
      <c r="DL1" s="603"/>
      <c r="DM1" s="603"/>
      <c r="DN1" s="604"/>
      <c r="DO1" s="214"/>
      <c r="DP1" s="602" t="s">
        <v>225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230</v>
      </c>
      <c r="S4" s="606"/>
      <c r="T4" s="606"/>
      <c r="U4" s="606"/>
      <c r="V4" s="606"/>
      <c r="W4" s="606"/>
      <c r="X4" s="606"/>
      <c r="Y4" s="607"/>
      <c r="Z4" s="605" t="s">
        <v>231</v>
      </c>
      <c r="AA4" s="606"/>
      <c r="AB4" s="606"/>
      <c r="AC4" s="607"/>
      <c r="AD4" s="605" t="s">
        <v>232</v>
      </c>
      <c r="AE4" s="606"/>
      <c r="AF4" s="606"/>
      <c r="AG4" s="606"/>
      <c r="AH4" s="606"/>
      <c r="AI4" s="606"/>
      <c r="AJ4" s="606"/>
      <c r="AK4" s="607"/>
      <c r="AL4" s="605" t="s">
        <v>231</v>
      </c>
      <c r="AM4" s="606"/>
      <c r="AN4" s="606"/>
      <c r="AO4" s="607"/>
      <c r="AP4" s="608" t="s">
        <v>233</v>
      </c>
      <c r="AQ4" s="608"/>
      <c r="AR4" s="608"/>
      <c r="AS4" s="608"/>
      <c r="AT4" s="608"/>
      <c r="AU4" s="608"/>
      <c r="AV4" s="608"/>
      <c r="AW4" s="608"/>
      <c r="AX4" s="608"/>
      <c r="AY4" s="608"/>
      <c r="AZ4" s="608"/>
      <c r="BA4" s="608"/>
      <c r="BB4" s="608"/>
      <c r="BC4" s="608"/>
      <c r="BD4" s="608"/>
      <c r="BE4" s="608"/>
      <c r="BF4" s="608"/>
      <c r="BG4" s="608" t="s">
        <v>234</v>
      </c>
      <c r="BH4" s="608"/>
      <c r="BI4" s="608"/>
      <c r="BJ4" s="608"/>
      <c r="BK4" s="608"/>
      <c r="BL4" s="608"/>
      <c r="BM4" s="608"/>
      <c r="BN4" s="608"/>
      <c r="BO4" s="608" t="s">
        <v>231</v>
      </c>
      <c r="BP4" s="608"/>
      <c r="BQ4" s="608"/>
      <c r="BR4" s="608"/>
      <c r="BS4" s="608" t="s">
        <v>235</v>
      </c>
      <c r="BT4" s="608"/>
      <c r="BU4" s="608"/>
      <c r="BV4" s="608"/>
      <c r="BW4" s="608"/>
      <c r="BX4" s="608"/>
      <c r="BY4" s="608"/>
      <c r="BZ4" s="608"/>
      <c r="CA4" s="608"/>
      <c r="CB4" s="608"/>
      <c r="CD4" s="605" t="s">
        <v>236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237</v>
      </c>
      <c r="C5" s="610"/>
      <c r="D5" s="610"/>
      <c r="E5" s="610"/>
      <c r="F5" s="610"/>
      <c r="G5" s="610"/>
      <c r="H5" s="610"/>
      <c r="I5" s="610"/>
      <c r="J5" s="610"/>
      <c r="K5" s="610"/>
      <c r="L5" s="610"/>
      <c r="M5" s="610"/>
      <c r="N5" s="610"/>
      <c r="O5" s="610"/>
      <c r="P5" s="610"/>
      <c r="Q5" s="611"/>
      <c r="R5" s="612">
        <v>3629364</v>
      </c>
      <c r="S5" s="613"/>
      <c r="T5" s="613"/>
      <c r="U5" s="613"/>
      <c r="V5" s="613"/>
      <c r="W5" s="613"/>
      <c r="X5" s="613"/>
      <c r="Y5" s="614"/>
      <c r="Z5" s="615">
        <v>19.7</v>
      </c>
      <c r="AA5" s="615"/>
      <c r="AB5" s="615"/>
      <c r="AC5" s="615"/>
      <c r="AD5" s="616">
        <v>3523325</v>
      </c>
      <c r="AE5" s="616"/>
      <c r="AF5" s="616"/>
      <c r="AG5" s="616"/>
      <c r="AH5" s="616"/>
      <c r="AI5" s="616"/>
      <c r="AJ5" s="616"/>
      <c r="AK5" s="616"/>
      <c r="AL5" s="617">
        <v>43.8</v>
      </c>
      <c r="AM5" s="618"/>
      <c r="AN5" s="618"/>
      <c r="AO5" s="619"/>
      <c r="AP5" s="609" t="s">
        <v>238</v>
      </c>
      <c r="AQ5" s="610"/>
      <c r="AR5" s="610"/>
      <c r="AS5" s="610"/>
      <c r="AT5" s="610"/>
      <c r="AU5" s="610"/>
      <c r="AV5" s="610"/>
      <c r="AW5" s="610"/>
      <c r="AX5" s="610"/>
      <c r="AY5" s="610"/>
      <c r="AZ5" s="610"/>
      <c r="BA5" s="610"/>
      <c r="BB5" s="610"/>
      <c r="BC5" s="610"/>
      <c r="BD5" s="610"/>
      <c r="BE5" s="610"/>
      <c r="BF5" s="611"/>
      <c r="BG5" s="623">
        <v>3523325</v>
      </c>
      <c r="BH5" s="624"/>
      <c r="BI5" s="624"/>
      <c r="BJ5" s="624"/>
      <c r="BK5" s="624"/>
      <c r="BL5" s="624"/>
      <c r="BM5" s="624"/>
      <c r="BN5" s="625"/>
      <c r="BO5" s="626">
        <v>97.1</v>
      </c>
      <c r="BP5" s="626"/>
      <c r="BQ5" s="626"/>
      <c r="BR5" s="626"/>
      <c r="BS5" s="627">
        <v>41408</v>
      </c>
      <c r="BT5" s="627"/>
      <c r="BU5" s="627"/>
      <c r="BV5" s="627"/>
      <c r="BW5" s="627"/>
      <c r="BX5" s="627"/>
      <c r="BY5" s="627"/>
      <c r="BZ5" s="627"/>
      <c r="CA5" s="627"/>
      <c r="CB5" s="631"/>
      <c r="CD5" s="605" t="s">
        <v>233</v>
      </c>
      <c r="CE5" s="606"/>
      <c r="CF5" s="606"/>
      <c r="CG5" s="606"/>
      <c r="CH5" s="606"/>
      <c r="CI5" s="606"/>
      <c r="CJ5" s="606"/>
      <c r="CK5" s="606"/>
      <c r="CL5" s="606"/>
      <c r="CM5" s="606"/>
      <c r="CN5" s="606"/>
      <c r="CO5" s="606"/>
      <c r="CP5" s="606"/>
      <c r="CQ5" s="607"/>
      <c r="CR5" s="605" t="s">
        <v>239</v>
      </c>
      <c r="CS5" s="606"/>
      <c r="CT5" s="606"/>
      <c r="CU5" s="606"/>
      <c r="CV5" s="606"/>
      <c r="CW5" s="606"/>
      <c r="CX5" s="606"/>
      <c r="CY5" s="607"/>
      <c r="CZ5" s="605" t="s">
        <v>231</v>
      </c>
      <c r="DA5" s="606"/>
      <c r="DB5" s="606"/>
      <c r="DC5" s="607"/>
      <c r="DD5" s="605" t="s">
        <v>240</v>
      </c>
      <c r="DE5" s="606"/>
      <c r="DF5" s="606"/>
      <c r="DG5" s="606"/>
      <c r="DH5" s="606"/>
      <c r="DI5" s="606"/>
      <c r="DJ5" s="606"/>
      <c r="DK5" s="606"/>
      <c r="DL5" s="606"/>
      <c r="DM5" s="606"/>
      <c r="DN5" s="606"/>
      <c r="DO5" s="606"/>
      <c r="DP5" s="607"/>
      <c r="DQ5" s="605" t="s">
        <v>241</v>
      </c>
      <c r="DR5" s="606"/>
      <c r="DS5" s="606"/>
      <c r="DT5" s="606"/>
      <c r="DU5" s="606"/>
      <c r="DV5" s="606"/>
      <c r="DW5" s="606"/>
      <c r="DX5" s="606"/>
      <c r="DY5" s="606"/>
      <c r="DZ5" s="606"/>
      <c r="EA5" s="606"/>
      <c r="EB5" s="606"/>
      <c r="EC5" s="607"/>
    </row>
    <row r="6" spans="2:143" ht="11.25" customHeight="1" x14ac:dyDescent="0.2">
      <c r="B6" s="620" t="s">
        <v>242</v>
      </c>
      <c r="C6" s="621"/>
      <c r="D6" s="621"/>
      <c r="E6" s="621"/>
      <c r="F6" s="621"/>
      <c r="G6" s="621"/>
      <c r="H6" s="621"/>
      <c r="I6" s="621"/>
      <c r="J6" s="621"/>
      <c r="K6" s="621"/>
      <c r="L6" s="621"/>
      <c r="M6" s="621"/>
      <c r="N6" s="621"/>
      <c r="O6" s="621"/>
      <c r="P6" s="621"/>
      <c r="Q6" s="622"/>
      <c r="R6" s="623">
        <v>108529</v>
      </c>
      <c r="S6" s="624"/>
      <c r="T6" s="624"/>
      <c r="U6" s="624"/>
      <c r="V6" s="624"/>
      <c r="W6" s="624"/>
      <c r="X6" s="624"/>
      <c r="Y6" s="625"/>
      <c r="Z6" s="626">
        <v>0.6</v>
      </c>
      <c r="AA6" s="626"/>
      <c r="AB6" s="626"/>
      <c r="AC6" s="626"/>
      <c r="AD6" s="627">
        <v>108529</v>
      </c>
      <c r="AE6" s="627"/>
      <c r="AF6" s="627"/>
      <c r="AG6" s="627"/>
      <c r="AH6" s="627"/>
      <c r="AI6" s="627"/>
      <c r="AJ6" s="627"/>
      <c r="AK6" s="627"/>
      <c r="AL6" s="628">
        <v>1.3</v>
      </c>
      <c r="AM6" s="629"/>
      <c r="AN6" s="629"/>
      <c r="AO6" s="630"/>
      <c r="AP6" s="620" t="s">
        <v>243</v>
      </c>
      <c r="AQ6" s="621"/>
      <c r="AR6" s="621"/>
      <c r="AS6" s="621"/>
      <c r="AT6" s="621"/>
      <c r="AU6" s="621"/>
      <c r="AV6" s="621"/>
      <c r="AW6" s="621"/>
      <c r="AX6" s="621"/>
      <c r="AY6" s="621"/>
      <c r="AZ6" s="621"/>
      <c r="BA6" s="621"/>
      <c r="BB6" s="621"/>
      <c r="BC6" s="621"/>
      <c r="BD6" s="621"/>
      <c r="BE6" s="621"/>
      <c r="BF6" s="622"/>
      <c r="BG6" s="623">
        <v>3523325</v>
      </c>
      <c r="BH6" s="624"/>
      <c r="BI6" s="624"/>
      <c r="BJ6" s="624"/>
      <c r="BK6" s="624"/>
      <c r="BL6" s="624"/>
      <c r="BM6" s="624"/>
      <c r="BN6" s="625"/>
      <c r="BO6" s="626">
        <v>97.1</v>
      </c>
      <c r="BP6" s="626"/>
      <c r="BQ6" s="626"/>
      <c r="BR6" s="626"/>
      <c r="BS6" s="627">
        <v>41408</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166867</v>
      </c>
      <c r="CS6" s="624"/>
      <c r="CT6" s="624"/>
      <c r="CU6" s="624"/>
      <c r="CV6" s="624"/>
      <c r="CW6" s="624"/>
      <c r="CX6" s="624"/>
      <c r="CY6" s="625"/>
      <c r="CZ6" s="617">
        <v>0.9</v>
      </c>
      <c r="DA6" s="618"/>
      <c r="DB6" s="618"/>
      <c r="DC6" s="634"/>
      <c r="DD6" s="632">
        <v>660</v>
      </c>
      <c r="DE6" s="624"/>
      <c r="DF6" s="624"/>
      <c r="DG6" s="624"/>
      <c r="DH6" s="624"/>
      <c r="DI6" s="624"/>
      <c r="DJ6" s="624"/>
      <c r="DK6" s="624"/>
      <c r="DL6" s="624"/>
      <c r="DM6" s="624"/>
      <c r="DN6" s="624"/>
      <c r="DO6" s="624"/>
      <c r="DP6" s="625"/>
      <c r="DQ6" s="632">
        <v>166867</v>
      </c>
      <c r="DR6" s="624"/>
      <c r="DS6" s="624"/>
      <c r="DT6" s="624"/>
      <c r="DU6" s="624"/>
      <c r="DV6" s="624"/>
      <c r="DW6" s="624"/>
      <c r="DX6" s="624"/>
      <c r="DY6" s="624"/>
      <c r="DZ6" s="624"/>
      <c r="EA6" s="624"/>
      <c r="EB6" s="624"/>
      <c r="EC6" s="633"/>
    </row>
    <row r="7" spans="2:143" ht="11.25" customHeight="1" x14ac:dyDescent="0.2">
      <c r="B7" s="620" t="s">
        <v>245</v>
      </c>
      <c r="C7" s="621"/>
      <c r="D7" s="621"/>
      <c r="E7" s="621"/>
      <c r="F7" s="621"/>
      <c r="G7" s="621"/>
      <c r="H7" s="621"/>
      <c r="I7" s="621"/>
      <c r="J7" s="621"/>
      <c r="K7" s="621"/>
      <c r="L7" s="621"/>
      <c r="M7" s="621"/>
      <c r="N7" s="621"/>
      <c r="O7" s="621"/>
      <c r="P7" s="621"/>
      <c r="Q7" s="622"/>
      <c r="R7" s="623">
        <v>2852</v>
      </c>
      <c r="S7" s="624"/>
      <c r="T7" s="624"/>
      <c r="U7" s="624"/>
      <c r="V7" s="624"/>
      <c r="W7" s="624"/>
      <c r="X7" s="624"/>
      <c r="Y7" s="625"/>
      <c r="Z7" s="626">
        <v>0</v>
      </c>
      <c r="AA7" s="626"/>
      <c r="AB7" s="626"/>
      <c r="AC7" s="626"/>
      <c r="AD7" s="627">
        <v>2852</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1654521</v>
      </c>
      <c r="BH7" s="624"/>
      <c r="BI7" s="624"/>
      <c r="BJ7" s="624"/>
      <c r="BK7" s="624"/>
      <c r="BL7" s="624"/>
      <c r="BM7" s="624"/>
      <c r="BN7" s="625"/>
      <c r="BO7" s="626">
        <v>45.6</v>
      </c>
      <c r="BP7" s="626"/>
      <c r="BQ7" s="626"/>
      <c r="BR7" s="626"/>
      <c r="BS7" s="627">
        <v>41408</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4397969</v>
      </c>
      <c r="CS7" s="624"/>
      <c r="CT7" s="624"/>
      <c r="CU7" s="624"/>
      <c r="CV7" s="624"/>
      <c r="CW7" s="624"/>
      <c r="CX7" s="624"/>
      <c r="CY7" s="625"/>
      <c r="CZ7" s="626">
        <v>25</v>
      </c>
      <c r="DA7" s="626"/>
      <c r="DB7" s="626"/>
      <c r="DC7" s="626"/>
      <c r="DD7" s="632">
        <v>1816863</v>
      </c>
      <c r="DE7" s="624"/>
      <c r="DF7" s="624"/>
      <c r="DG7" s="624"/>
      <c r="DH7" s="624"/>
      <c r="DI7" s="624"/>
      <c r="DJ7" s="624"/>
      <c r="DK7" s="624"/>
      <c r="DL7" s="624"/>
      <c r="DM7" s="624"/>
      <c r="DN7" s="624"/>
      <c r="DO7" s="624"/>
      <c r="DP7" s="625"/>
      <c r="DQ7" s="632">
        <v>2201904</v>
      </c>
      <c r="DR7" s="624"/>
      <c r="DS7" s="624"/>
      <c r="DT7" s="624"/>
      <c r="DU7" s="624"/>
      <c r="DV7" s="624"/>
      <c r="DW7" s="624"/>
      <c r="DX7" s="624"/>
      <c r="DY7" s="624"/>
      <c r="DZ7" s="624"/>
      <c r="EA7" s="624"/>
      <c r="EB7" s="624"/>
      <c r="EC7" s="633"/>
    </row>
    <row r="8" spans="2:143" ht="11.25" customHeight="1" x14ac:dyDescent="0.2">
      <c r="B8" s="620" t="s">
        <v>248</v>
      </c>
      <c r="C8" s="621"/>
      <c r="D8" s="621"/>
      <c r="E8" s="621"/>
      <c r="F8" s="621"/>
      <c r="G8" s="621"/>
      <c r="H8" s="621"/>
      <c r="I8" s="621"/>
      <c r="J8" s="621"/>
      <c r="K8" s="621"/>
      <c r="L8" s="621"/>
      <c r="M8" s="621"/>
      <c r="N8" s="621"/>
      <c r="O8" s="621"/>
      <c r="P8" s="621"/>
      <c r="Q8" s="622"/>
      <c r="R8" s="623">
        <v>28471</v>
      </c>
      <c r="S8" s="624"/>
      <c r="T8" s="624"/>
      <c r="U8" s="624"/>
      <c r="V8" s="624"/>
      <c r="W8" s="624"/>
      <c r="X8" s="624"/>
      <c r="Y8" s="625"/>
      <c r="Z8" s="626">
        <v>0.2</v>
      </c>
      <c r="AA8" s="626"/>
      <c r="AB8" s="626"/>
      <c r="AC8" s="626"/>
      <c r="AD8" s="627">
        <v>28471</v>
      </c>
      <c r="AE8" s="627"/>
      <c r="AF8" s="627"/>
      <c r="AG8" s="627"/>
      <c r="AH8" s="627"/>
      <c r="AI8" s="627"/>
      <c r="AJ8" s="627"/>
      <c r="AK8" s="627"/>
      <c r="AL8" s="628">
        <v>0.4</v>
      </c>
      <c r="AM8" s="629"/>
      <c r="AN8" s="629"/>
      <c r="AO8" s="630"/>
      <c r="AP8" s="620" t="s">
        <v>249</v>
      </c>
      <c r="AQ8" s="621"/>
      <c r="AR8" s="621"/>
      <c r="AS8" s="621"/>
      <c r="AT8" s="621"/>
      <c r="AU8" s="621"/>
      <c r="AV8" s="621"/>
      <c r="AW8" s="621"/>
      <c r="AX8" s="621"/>
      <c r="AY8" s="621"/>
      <c r="AZ8" s="621"/>
      <c r="BA8" s="621"/>
      <c r="BB8" s="621"/>
      <c r="BC8" s="621"/>
      <c r="BD8" s="621"/>
      <c r="BE8" s="621"/>
      <c r="BF8" s="622"/>
      <c r="BG8" s="623">
        <v>56493</v>
      </c>
      <c r="BH8" s="624"/>
      <c r="BI8" s="624"/>
      <c r="BJ8" s="624"/>
      <c r="BK8" s="624"/>
      <c r="BL8" s="624"/>
      <c r="BM8" s="624"/>
      <c r="BN8" s="625"/>
      <c r="BO8" s="626">
        <v>1.6</v>
      </c>
      <c r="BP8" s="626"/>
      <c r="BQ8" s="626"/>
      <c r="BR8" s="626"/>
      <c r="BS8" s="627" t="s">
        <v>250</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5795119</v>
      </c>
      <c r="CS8" s="624"/>
      <c r="CT8" s="624"/>
      <c r="CU8" s="624"/>
      <c r="CV8" s="624"/>
      <c r="CW8" s="624"/>
      <c r="CX8" s="624"/>
      <c r="CY8" s="625"/>
      <c r="CZ8" s="626">
        <v>33</v>
      </c>
      <c r="DA8" s="626"/>
      <c r="DB8" s="626"/>
      <c r="DC8" s="626"/>
      <c r="DD8" s="632">
        <v>9009</v>
      </c>
      <c r="DE8" s="624"/>
      <c r="DF8" s="624"/>
      <c r="DG8" s="624"/>
      <c r="DH8" s="624"/>
      <c r="DI8" s="624"/>
      <c r="DJ8" s="624"/>
      <c r="DK8" s="624"/>
      <c r="DL8" s="624"/>
      <c r="DM8" s="624"/>
      <c r="DN8" s="624"/>
      <c r="DO8" s="624"/>
      <c r="DP8" s="625"/>
      <c r="DQ8" s="632">
        <v>2986186</v>
      </c>
      <c r="DR8" s="624"/>
      <c r="DS8" s="624"/>
      <c r="DT8" s="624"/>
      <c r="DU8" s="624"/>
      <c r="DV8" s="624"/>
      <c r="DW8" s="624"/>
      <c r="DX8" s="624"/>
      <c r="DY8" s="624"/>
      <c r="DZ8" s="624"/>
      <c r="EA8" s="624"/>
      <c r="EB8" s="624"/>
      <c r="EC8" s="633"/>
    </row>
    <row r="9" spans="2:143" ht="11.25" customHeight="1" x14ac:dyDescent="0.2">
      <c r="B9" s="620" t="s">
        <v>252</v>
      </c>
      <c r="C9" s="621"/>
      <c r="D9" s="621"/>
      <c r="E9" s="621"/>
      <c r="F9" s="621"/>
      <c r="G9" s="621"/>
      <c r="H9" s="621"/>
      <c r="I9" s="621"/>
      <c r="J9" s="621"/>
      <c r="K9" s="621"/>
      <c r="L9" s="621"/>
      <c r="M9" s="621"/>
      <c r="N9" s="621"/>
      <c r="O9" s="621"/>
      <c r="P9" s="621"/>
      <c r="Q9" s="622"/>
      <c r="R9" s="623">
        <v>19389</v>
      </c>
      <c r="S9" s="624"/>
      <c r="T9" s="624"/>
      <c r="U9" s="624"/>
      <c r="V9" s="624"/>
      <c r="W9" s="624"/>
      <c r="X9" s="624"/>
      <c r="Y9" s="625"/>
      <c r="Z9" s="626">
        <v>0.1</v>
      </c>
      <c r="AA9" s="626"/>
      <c r="AB9" s="626"/>
      <c r="AC9" s="626"/>
      <c r="AD9" s="627">
        <v>19389</v>
      </c>
      <c r="AE9" s="627"/>
      <c r="AF9" s="627"/>
      <c r="AG9" s="627"/>
      <c r="AH9" s="627"/>
      <c r="AI9" s="627"/>
      <c r="AJ9" s="627"/>
      <c r="AK9" s="627"/>
      <c r="AL9" s="628">
        <v>0.2</v>
      </c>
      <c r="AM9" s="629"/>
      <c r="AN9" s="629"/>
      <c r="AO9" s="630"/>
      <c r="AP9" s="620" t="s">
        <v>253</v>
      </c>
      <c r="AQ9" s="621"/>
      <c r="AR9" s="621"/>
      <c r="AS9" s="621"/>
      <c r="AT9" s="621"/>
      <c r="AU9" s="621"/>
      <c r="AV9" s="621"/>
      <c r="AW9" s="621"/>
      <c r="AX9" s="621"/>
      <c r="AY9" s="621"/>
      <c r="AZ9" s="621"/>
      <c r="BA9" s="621"/>
      <c r="BB9" s="621"/>
      <c r="BC9" s="621"/>
      <c r="BD9" s="621"/>
      <c r="BE9" s="621"/>
      <c r="BF9" s="622"/>
      <c r="BG9" s="623">
        <v>1410595</v>
      </c>
      <c r="BH9" s="624"/>
      <c r="BI9" s="624"/>
      <c r="BJ9" s="624"/>
      <c r="BK9" s="624"/>
      <c r="BL9" s="624"/>
      <c r="BM9" s="624"/>
      <c r="BN9" s="625"/>
      <c r="BO9" s="626">
        <v>38.9</v>
      </c>
      <c r="BP9" s="626"/>
      <c r="BQ9" s="626"/>
      <c r="BR9" s="626"/>
      <c r="BS9" s="627" t="s">
        <v>250</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1149575</v>
      </c>
      <c r="CS9" s="624"/>
      <c r="CT9" s="624"/>
      <c r="CU9" s="624"/>
      <c r="CV9" s="624"/>
      <c r="CW9" s="624"/>
      <c r="CX9" s="624"/>
      <c r="CY9" s="625"/>
      <c r="CZ9" s="626">
        <v>6.5</v>
      </c>
      <c r="DA9" s="626"/>
      <c r="DB9" s="626"/>
      <c r="DC9" s="626"/>
      <c r="DD9" s="632">
        <v>65702</v>
      </c>
      <c r="DE9" s="624"/>
      <c r="DF9" s="624"/>
      <c r="DG9" s="624"/>
      <c r="DH9" s="624"/>
      <c r="DI9" s="624"/>
      <c r="DJ9" s="624"/>
      <c r="DK9" s="624"/>
      <c r="DL9" s="624"/>
      <c r="DM9" s="624"/>
      <c r="DN9" s="624"/>
      <c r="DO9" s="624"/>
      <c r="DP9" s="625"/>
      <c r="DQ9" s="632">
        <v>625662</v>
      </c>
      <c r="DR9" s="624"/>
      <c r="DS9" s="624"/>
      <c r="DT9" s="624"/>
      <c r="DU9" s="624"/>
      <c r="DV9" s="624"/>
      <c r="DW9" s="624"/>
      <c r="DX9" s="624"/>
      <c r="DY9" s="624"/>
      <c r="DZ9" s="624"/>
      <c r="EA9" s="624"/>
      <c r="EB9" s="624"/>
      <c r="EC9" s="633"/>
    </row>
    <row r="10" spans="2:143" ht="11.25" customHeight="1" x14ac:dyDescent="0.2">
      <c r="B10" s="620" t="s">
        <v>255</v>
      </c>
      <c r="C10" s="621"/>
      <c r="D10" s="621"/>
      <c r="E10" s="621"/>
      <c r="F10" s="621"/>
      <c r="G10" s="621"/>
      <c r="H10" s="621"/>
      <c r="I10" s="621"/>
      <c r="J10" s="621"/>
      <c r="K10" s="621"/>
      <c r="L10" s="621"/>
      <c r="M10" s="621"/>
      <c r="N10" s="621"/>
      <c r="O10" s="621"/>
      <c r="P10" s="621"/>
      <c r="Q10" s="622"/>
      <c r="R10" s="623" t="s">
        <v>256</v>
      </c>
      <c r="S10" s="624"/>
      <c r="T10" s="624"/>
      <c r="U10" s="624"/>
      <c r="V10" s="624"/>
      <c r="W10" s="624"/>
      <c r="X10" s="624"/>
      <c r="Y10" s="625"/>
      <c r="Z10" s="626" t="s">
        <v>256</v>
      </c>
      <c r="AA10" s="626"/>
      <c r="AB10" s="626"/>
      <c r="AC10" s="626"/>
      <c r="AD10" s="627" t="s">
        <v>250</v>
      </c>
      <c r="AE10" s="627"/>
      <c r="AF10" s="627"/>
      <c r="AG10" s="627"/>
      <c r="AH10" s="627"/>
      <c r="AI10" s="627"/>
      <c r="AJ10" s="627"/>
      <c r="AK10" s="627"/>
      <c r="AL10" s="628" t="s">
        <v>250</v>
      </c>
      <c r="AM10" s="629"/>
      <c r="AN10" s="629"/>
      <c r="AO10" s="630"/>
      <c r="AP10" s="620" t="s">
        <v>257</v>
      </c>
      <c r="AQ10" s="621"/>
      <c r="AR10" s="621"/>
      <c r="AS10" s="621"/>
      <c r="AT10" s="621"/>
      <c r="AU10" s="621"/>
      <c r="AV10" s="621"/>
      <c r="AW10" s="621"/>
      <c r="AX10" s="621"/>
      <c r="AY10" s="621"/>
      <c r="AZ10" s="621"/>
      <c r="BA10" s="621"/>
      <c r="BB10" s="621"/>
      <c r="BC10" s="621"/>
      <c r="BD10" s="621"/>
      <c r="BE10" s="621"/>
      <c r="BF10" s="622"/>
      <c r="BG10" s="623">
        <v>102362</v>
      </c>
      <c r="BH10" s="624"/>
      <c r="BI10" s="624"/>
      <c r="BJ10" s="624"/>
      <c r="BK10" s="624"/>
      <c r="BL10" s="624"/>
      <c r="BM10" s="624"/>
      <c r="BN10" s="625"/>
      <c r="BO10" s="626">
        <v>2.8</v>
      </c>
      <c r="BP10" s="626"/>
      <c r="BQ10" s="626"/>
      <c r="BR10" s="626"/>
      <c r="BS10" s="627">
        <v>17144</v>
      </c>
      <c r="BT10" s="627"/>
      <c r="BU10" s="627"/>
      <c r="BV10" s="627"/>
      <c r="BW10" s="627"/>
      <c r="BX10" s="627"/>
      <c r="BY10" s="627"/>
      <c r="BZ10" s="627"/>
      <c r="CA10" s="627"/>
      <c r="CB10" s="631"/>
      <c r="CD10" s="620" t="s">
        <v>258</v>
      </c>
      <c r="CE10" s="621"/>
      <c r="CF10" s="621"/>
      <c r="CG10" s="621"/>
      <c r="CH10" s="621"/>
      <c r="CI10" s="621"/>
      <c r="CJ10" s="621"/>
      <c r="CK10" s="621"/>
      <c r="CL10" s="621"/>
      <c r="CM10" s="621"/>
      <c r="CN10" s="621"/>
      <c r="CO10" s="621"/>
      <c r="CP10" s="621"/>
      <c r="CQ10" s="622"/>
      <c r="CR10" s="623">
        <v>129001</v>
      </c>
      <c r="CS10" s="624"/>
      <c r="CT10" s="624"/>
      <c r="CU10" s="624"/>
      <c r="CV10" s="624"/>
      <c r="CW10" s="624"/>
      <c r="CX10" s="624"/>
      <c r="CY10" s="625"/>
      <c r="CZ10" s="626">
        <v>0.7</v>
      </c>
      <c r="DA10" s="626"/>
      <c r="DB10" s="626"/>
      <c r="DC10" s="626"/>
      <c r="DD10" s="632" t="s">
        <v>256</v>
      </c>
      <c r="DE10" s="624"/>
      <c r="DF10" s="624"/>
      <c r="DG10" s="624"/>
      <c r="DH10" s="624"/>
      <c r="DI10" s="624"/>
      <c r="DJ10" s="624"/>
      <c r="DK10" s="624"/>
      <c r="DL10" s="624"/>
      <c r="DM10" s="624"/>
      <c r="DN10" s="624"/>
      <c r="DO10" s="624"/>
      <c r="DP10" s="625"/>
      <c r="DQ10" s="632">
        <v>109001</v>
      </c>
      <c r="DR10" s="624"/>
      <c r="DS10" s="624"/>
      <c r="DT10" s="624"/>
      <c r="DU10" s="624"/>
      <c r="DV10" s="624"/>
      <c r="DW10" s="624"/>
      <c r="DX10" s="624"/>
      <c r="DY10" s="624"/>
      <c r="DZ10" s="624"/>
      <c r="EA10" s="624"/>
      <c r="EB10" s="624"/>
      <c r="EC10" s="633"/>
    </row>
    <row r="11" spans="2:143" ht="11.25" customHeight="1" x14ac:dyDescent="0.2">
      <c r="B11" s="620" t="s">
        <v>259</v>
      </c>
      <c r="C11" s="621"/>
      <c r="D11" s="621"/>
      <c r="E11" s="621"/>
      <c r="F11" s="621"/>
      <c r="G11" s="621"/>
      <c r="H11" s="621"/>
      <c r="I11" s="621"/>
      <c r="J11" s="621"/>
      <c r="K11" s="621"/>
      <c r="L11" s="621"/>
      <c r="M11" s="621"/>
      <c r="N11" s="621"/>
      <c r="O11" s="621"/>
      <c r="P11" s="621"/>
      <c r="Q11" s="622"/>
      <c r="R11" s="623">
        <v>803575</v>
      </c>
      <c r="S11" s="624"/>
      <c r="T11" s="624"/>
      <c r="U11" s="624"/>
      <c r="V11" s="624"/>
      <c r="W11" s="624"/>
      <c r="X11" s="624"/>
      <c r="Y11" s="625"/>
      <c r="Z11" s="628">
        <v>4.4000000000000004</v>
      </c>
      <c r="AA11" s="629"/>
      <c r="AB11" s="629"/>
      <c r="AC11" s="635"/>
      <c r="AD11" s="632">
        <v>803575</v>
      </c>
      <c r="AE11" s="624"/>
      <c r="AF11" s="624"/>
      <c r="AG11" s="624"/>
      <c r="AH11" s="624"/>
      <c r="AI11" s="624"/>
      <c r="AJ11" s="624"/>
      <c r="AK11" s="625"/>
      <c r="AL11" s="628">
        <v>10</v>
      </c>
      <c r="AM11" s="629"/>
      <c r="AN11" s="629"/>
      <c r="AO11" s="630"/>
      <c r="AP11" s="620" t="s">
        <v>260</v>
      </c>
      <c r="AQ11" s="621"/>
      <c r="AR11" s="621"/>
      <c r="AS11" s="621"/>
      <c r="AT11" s="621"/>
      <c r="AU11" s="621"/>
      <c r="AV11" s="621"/>
      <c r="AW11" s="621"/>
      <c r="AX11" s="621"/>
      <c r="AY11" s="621"/>
      <c r="AZ11" s="621"/>
      <c r="BA11" s="621"/>
      <c r="BB11" s="621"/>
      <c r="BC11" s="621"/>
      <c r="BD11" s="621"/>
      <c r="BE11" s="621"/>
      <c r="BF11" s="622"/>
      <c r="BG11" s="623">
        <v>85071</v>
      </c>
      <c r="BH11" s="624"/>
      <c r="BI11" s="624"/>
      <c r="BJ11" s="624"/>
      <c r="BK11" s="624"/>
      <c r="BL11" s="624"/>
      <c r="BM11" s="624"/>
      <c r="BN11" s="625"/>
      <c r="BO11" s="626">
        <v>2.2999999999999998</v>
      </c>
      <c r="BP11" s="626"/>
      <c r="BQ11" s="626"/>
      <c r="BR11" s="626"/>
      <c r="BS11" s="627">
        <v>24264</v>
      </c>
      <c r="BT11" s="627"/>
      <c r="BU11" s="627"/>
      <c r="BV11" s="627"/>
      <c r="BW11" s="627"/>
      <c r="BX11" s="627"/>
      <c r="BY11" s="627"/>
      <c r="BZ11" s="627"/>
      <c r="CA11" s="627"/>
      <c r="CB11" s="631"/>
      <c r="CD11" s="620" t="s">
        <v>261</v>
      </c>
      <c r="CE11" s="621"/>
      <c r="CF11" s="621"/>
      <c r="CG11" s="621"/>
      <c r="CH11" s="621"/>
      <c r="CI11" s="621"/>
      <c r="CJ11" s="621"/>
      <c r="CK11" s="621"/>
      <c r="CL11" s="621"/>
      <c r="CM11" s="621"/>
      <c r="CN11" s="621"/>
      <c r="CO11" s="621"/>
      <c r="CP11" s="621"/>
      <c r="CQ11" s="622"/>
      <c r="CR11" s="623">
        <v>328155</v>
      </c>
      <c r="CS11" s="624"/>
      <c r="CT11" s="624"/>
      <c r="CU11" s="624"/>
      <c r="CV11" s="624"/>
      <c r="CW11" s="624"/>
      <c r="CX11" s="624"/>
      <c r="CY11" s="625"/>
      <c r="CZ11" s="626">
        <v>1.9</v>
      </c>
      <c r="DA11" s="626"/>
      <c r="DB11" s="626"/>
      <c r="DC11" s="626"/>
      <c r="DD11" s="632">
        <v>72903</v>
      </c>
      <c r="DE11" s="624"/>
      <c r="DF11" s="624"/>
      <c r="DG11" s="624"/>
      <c r="DH11" s="624"/>
      <c r="DI11" s="624"/>
      <c r="DJ11" s="624"/>
      <c r="DK11" s="624"/>
      <c r="DL11" s="624"/>
      <c r="DM11" s="624"/>
      <c r="DN11" s="624"/>
      <c r="DO11" s="624"/>
      <c r="DP11" s="625"/>
      <c r="DQ11" s="632">
        <v>258435</v>
      </c>
      <c r="DR11" s="624"/>
      <c r="DS11" s="624"/>
      <c r="DT11" s="624"/>
      <c r="DU11" s="624"/>
      <c r="DV11" s="624"/>
      <c r="DW11" s="624"/>
      <c r="DX11" s="624"/>
      <c r="DY11" s="624"/>
      <c r="DZ11" s="624"/>
      <c r="EA11" s="624"/>
      <c r="EB11" s="624"/>
      <c r="EC11" s="633"/>
    </row>
    <row r="12" spans="2:143" ht="11.25" customHeight="1" x14ac:dyDescent="0.2">
      <c r="B12" s="620" t="s">
        <v>262</v>
      </c>
      <c r="C12" s="621"/>
      <c r="D12" s="621"/>
      <c r="E12" s="621"/>
      <c r="F12" s="621"/>
      <c r="G12" s="621"/>
      <c r="H12" s="621"/>
      <c r="I12" s="621"/>
      <c r="J12" s="621"/>
      <c r="K12" s="621"/>
      <c r="L12" s="621"/>
      <c r="M12" s="621"/>
      <c r="N12" s="621"/>
      <c r="O12" s="621"/>
      <c r="P12" s="621"/>
      <c r="Q12" s="622"/>
      <c r="R12" s="623" t="s">
        <v>256</v>
      </c>
      <c r="S12" s="624"/>
      <c r="T12" s="624"/>
      <c r="U12" s="624"/>
      <c r="V12" s="624"/>
      <c r="W12" s="624"/>
      <c r="X12" s="624"/>
      <c r="Y12" s="625"/>
      <c r="Z12" s="626" t="s">
        <v>256</v>
      </c>
      <c r="AA12" s="626"/>
      <c r="AB12" s="626"/>
      <c r="AC12" s="626"/>
      <c r="AD12" s="627" t="s">
        <v>256</v>
      </c>
      <c r="AE12" s="627"/>
      <c r="AF12" s="627"/>
      <c r="AG12" s="627"/>
      <c r="AH12" s="627"/>
      <c r="AI12" s="627"/>
      <c r="AJ12" s="627"/>
      <c r="AK12" s="627"/>
      <c r="AL12" s="628" t="s">
        <v>256</v>
      </c>
      <c r="AM12" s="629"/>
      <c r="AN12" s="629"/>
      <c r="AO12" s="630"/>
      <c r="AP12" s="620" t="s">
        <v>263</v>
      </c>
      <c r="AQ12" s="621"/>
      <c r="AR12" s="621"/>
      <c r="AS12" s="621"/>
      <c r="AT12" s="621"/>
      <c r="AU12" s="621"/>
      <c r="AV12" s="621"/>
      <c r="AW12" s="621"/>
      <c r="AX12" s="621"/>
      <c r="AY12" s="621"/>
      <c r="AZ12" s="621"/>
      <c r="BA12" s="621"/>
      <c r="BB12" s="621"/>
      <c r="BC12" s="621"/>
      <c r="BD12" s="621"/>
      <c r="BE12" s="621"/>
      <c r="BF12" s="622"/>
      <c r="BG12" s="623">
        <v>1462858</v>
      </c>
      <c r="BH12" s="624"/>
      <c r="BI12" s="624"/>
      <c r="BJ12" s="624"/>
      <c r="BK12" s="624"/>
      <c r="BL12" s="624"/>
      <c r="BM12" s="624"/>
      <c r="BN12" s="625"/>
      <c r="BO12" s="626">
        <v>40.299999999999997</v>
      </c>
      <c r="BP12" s="626"/>
      <c r="BQ12" s="626"/>
      <c r="BR12" s="626"/>
      <c r="BS12" s="627" t="s">
        <v>250</v>
      </c>
      <c r="BT12" s="627"/>
      <c r="BU12" s="627"/>
      <c r="BV12" s="627"/>
      <c r="BW12" s="627"/>
      <c r="BX12" s="627"/>
      <c r="BY12" s="627"/>
      <c r="BZ12" s="627"/>
      <c r="CA12" s="627"/>
      <c r="CB12" s="631"/>
      <c r="CD12" s="620" t="s">
        <v>264</v>
      </c>
      <c r="CE12" s="621"/>
      <c r="CF12" s="621"/>
      <c r="CG12" s="621"/>
      <c r="CH12" s="621"/>
      <c r="CI12" s="621"/>
      <c r="CJ12" s="621"/>
      <c r="CK12" s="621"/>
      <c r="CL12" s="621"/>
      <c r="CM12" s="621"/>
      <c r="CN12" s="621"/>
      <c r="CO12" s="621"/>
      <c r="CP12" s="621"/>
      <c r="CQ12" s="622"/>
      <c r="CR12" s="623">
        <v>519816</v>
      </c>
      <c r="CS12" s="624"/>
      <c r="CT12" s="624"/>
      <c r="CU12" s="624"/>
      <c r="CV12" s="624"/>
      <c r="CW12" s="624"/>
      <c r="CX12" s="624"/>
      <c r="CY12" s="625"/>
      <c r="CZ12" s="626">
        <v>3</v>
      </c>
      <c r="DA12" s="626"/>
      <c r="DB12" s="626"/>
      <c r="DC12" s="626"/>
      <c r="DD12" s="632">
        <v>182301</v>
      </c>
      <c r="DE12" s="624"/>
      <c r="DF12" s="624"/>
      <c r="DG12" s="624"/>
      <c r="DH12" s="624"/>
      <c r="DI12" s="624"/>
      <c r="DJ12" s="624"/>
      <c r="DK12" s="624"/>
      <c r="DL12" s="624"/>
      <c r="DM12" s="624"/>
      <c r="DN12" s="624"/>
      <c r="DO12" s="624"/>
      <c r="DP12" s="625"/>
      <c r="DQ12" s="632">
        <v>438995</v>
      </c>
      <c r="DR12" s="624"/>
      <c r="DS12" s="624"/>
      <c r="DT12" s="624"/>
      <c r="DU12" s="624"/>
      <c r="DV12" s="624"/>
      <c r="DW12" s="624"/>
      <c r="DX12" s="624"/>
      <c r="DY12" s="624"/>
      <c r="DZ12" s="624"/>
      <c r="EA12" s="624"/>
      <c r="EB12" s="624"/>
      <c r="EC12" s="633"/>
    </row>
    <row r="13" spans="2:143" ht="11.25" customHeight="1" x14ac:dyDescent="0.2">
      <c r="B13" s="620" t="s">
        <v>265</v>
      </c>
      <c r="C13" s="621"/>
      <c r="D13" s="621"/>
      <c r="E13" s="621"/>
      <c r="F13" s="621"/>
      <c r="G13" s="621"/>
      <c r="H13" s="621"/>
      <c r="I13" s="621"/>
      <c r="J13" s="621"/>
      <c r="K13" s="621"/>
      <c r="L13" s="621"/>
      <c r="M13" s="621"/>
      <c r="N13" s="621"/>
      <c r="O13" s="621"/>
      <c r="P13" s="621"/>
      <c r="Q13" s="622"/>
      <c r="R13" s="623" t="s">
        <v>256</v>
      </c>
      <c r="S13" s="624"/>
      <c r="T13" s="624"/>
      <c r="U13" s="624"/>
      <c r="V13" s="624"/>
      <c r="W13" s="624"/>
      <c r="X13" s="624"/>
      <c r="Y13" s="625"/>
      <c r="Z13" s="626" t="s">
        <v>250</v>
      </c>
      <c r="AA13" s="626"/>
      <c r="AB13" s="626"/>
      <c r="AC13" s="626"/>
      <c r="AD13" s="627" t="s">
        <v>250</v>
      </c>
      <c r="AE13" s="627"/>
      <c r="AF13" s="627"/>
      <c r="AG13" s="627"/>
      <c r="AH13" s="627"/>
      <c r="AI13" s="627"/>
      <c r="AJ13" s="627"/>
      <c r="AK13" s="627"/>
      <c r="AL13" s="628" t="s">
        <v>256</v>
      </c>
      <c r="AM13" s="629"/>
      <c r="AN13" s="629"/>
      <c r="AO13" s="630"/>
      <c r="AP13" s="620" t="s">
        <v>266</v>
      </c>
      <c r="AQ13" s="621"/>
      <c r="AR13" s="621"/>
      <c r="AS13" s="621"/>
      <c r="AT13" s="621"/>
      <c r="AU13" s="621"/>
      <c r="AV13" s="621"/>
      <c r="AW13" s="621"/>
      <c r="AX13" s="621"/>
      <c r="AY13" s="621"/>
      <c r="AZ13" s="621"/>
      <c r="BA13" s="621"/>
      <c r="BB13" s="621"/>
      <c r="BC13" s="621"/>
      <c r="BD13" s="621"/>
      <c r="BE13" s="621"/>
      <c r="BF13" s="622"/>
      <c r="BG13" s="623">
        <v>1457930</v>
      </c>
      <c r="BH13" s="624"/>
      <c r="BI13" s="624"/>
      <c r="BJ13" s="624"/>
      <c r="BK13" s="624"/>
      <c r="BL13" s="624"/>
      <c r="BM13" s="624"/>
      <c r="BN13" s="625"/>
      <c r="BO13" s="626">
        <v>40.200000000000003</v>
      </c>
      <c r="BP13" s="626"/>
      <c r="BQ13" s="626"/>
      <c r="BR13" s="626"/>
      <c r="BS13" s="627" t="s">
        <v>256</v>
      </c>
      <c r="BT13" s="627"/>
      <c r="BU13" s="627"/>
      <c r="BV13" s="627"/>
      <c r="BW13" s="627"/>
      <c r="BX13" s="627"/>
      <c r="BY13" s="627"/>
      <c r="BZ13" s="627"/>
      <c r="CA13" s="627"/>
      <c r="CB13" s="631"/>
      <c r="CD13" s="620" t="s">
        <v>267</v>
      </c>
      <c r="CE13" s="621"/>
      <c r="CF13" s="621"/>
      <c r="CG13" s="621"/>
      <c r="CH13" s="621"/>
      <c r="CI13" s="621"/>
      <c r="CJ13" s="621"/>
      <c r="CK13" s="621"/>
      <c r="CL13" s="621"/>
      <c r="CM13" s="621"/>
      <c r="CN13" s="621"/>
      <c r="CO13" s="621"/>
      <c r="CP13" s="621"/>
      <c r="CQ13" s="622"/>
      <c r="CR13" s="623">
        <v>1129480</v>
      </c>
      <c r="CS13" s="624"/>
      <c r="CT13" s="624"/>
      <c r="CU13" s="624"/>
      <c r="CV13" s="624"/>
      <c r="CW13" s="624"/>
      <c r="CX13" s="624"/>
      <c r="CY13" s="625"/>
      <c r="CZ13" s="626">
        <v>6.4</v>
      </c>
      <c r="DA13" s="626"/>
      <c r="DB13" s="626"/>
      <c r="DC13" s="626"/>
      <c r="DD13" s="632">
        <v>221183</v>
      </c>
      <c r="DE13" s="624"/>
      <c r="DF13" s="624"/>
      <c r="DG13" s="624"/>
      <c r="DH13" s="624"/>
      <c r="DI13" s="624"/>
      <c r="DJ13" s="624"/>
      <c r="DK13" s="624"/>
      <c r="DL13" s="624"/>
      <c r="DM13" s="624"/>
      <c r="DN13" s="624"/>
      <c r="DO13" s="624"/>
      <c r="DP13" s="625"/>
      <c r="DQ13" s="632">
        <v>743054</v>
      </c>
      <c r="DR13" s="624"/>
      <c r="DS13" s="624"/>
      <c r="DT13" s="624"/>
      <c r="DU13" s="624"/>
      <c r="DV13" s="624"/>
      <c r="DW13" s="624"/>
      <c r="DX13" s="624"/>
      <c r="DY13" s="624"/>
      <c r="DZ13" s="624"/>
      <c r="EA13" s="624"/>
      <c r="EB13" s="624"/>
      <c r="EC13" s="633"/>
    </row>
    <row r="14" spans="2:143" ht="11.25" customHeight="1" x14ac:dyDescent="0.2">
      <c r="B14" s="620" t="s">
        <v>268</v>
      </c>
      <c r="C14" s="621"/>
      <c r="D14" s="621"/>
      <c r="E14" s="621"/>
      <c r="F14" s="621"/>
      <c r="G14" s="621"/>
      <c r="H14" s="621"/>
      <c r="I14" s="621"/>
      <c r="J14" s="621"/>
      <c r="K14" s="621"/>
      <c r="L14" s="621"/>
      <c r="M14" s="621"/>
      <c r="N14" s="621"/>
      <c r="O14" s="621"/>
      <c r="P14" s="621"/>
      <c r="Q14" s="622"/>
      <c r="R14" s="623">
        <v>342</v>
      </c>
      <c r="S14" s="624"/>
      <c r="T14" s="624"/>
      <c r="U14" s="624"/>
      <c r="V14" s="624"/>
      <c r="W14" s="624"/>
      <c r="X14" s="624"/>
      <c r="Y14" s="625"/>
      <c r="Z14" s="626">
        <v>0</v>
      </c>
      <c r="AA14" s="626"/>
      <c r="AB14" s="626"/>
      <c r="AC14" s="626"/>
      <c r="AD14" s="627">
        <v>342</v>
      </c>
      <c r="AE14" s="627"/>
      <c r="AF14" s="627"/>
      <c r="AG14" s="627"/>
      <c r="AH14" s="627"/>
      <c r="AI14" s="627"/>
      <c r="AJ14" s="627"/>
      <c r="AK14" s="627"/>
      <c r="AL14" s="628">
        <v>0</v>
      </c>
      <c r="AM14" s="629"/>
      <c r="AN14" s="629"/>
      <c r="AO14" s="630"/>
      <c r="AP14" s="620" t="s">
        <v>269</v>
      </c>
      <c r="AQ14" s="621"/>
      <c r="AR14" s="621"/>
      <c r="AS14" s="621"/>
      <c r="AT14" s="621"/>
      <c r="AU14" s="621"/>
      <c r="AV14" s="621"/>
      <c r="AW14" s="621"/>
      <c r="AX14" s="621"/>
      <c r="AY14" s="621"/>
      <c r="AZ14" s="621"/>
      <c r="BA14" s="621"/>
      <c r="BB14" s="621"/>
      <c r="BC14" s="621"/>
      <c r="BD14" s="621"/>
      <c r="BE14" s="621"/>
      <c r="BF14" s="622"/>
      <c r="BG14" s="623">
        <v>126590</v>
      </c>
      <c r="BH14" s="624"/>
      <c r="BI14" s="624"/>
      <c r="BJ14" s="624"/>
      <c r="BK14" s="624"/>
      <c r="BL14" s="624"/>
      <c r="BM14" s="624"/>
      <c r="BN14" s="625"/>
      <c r="BO14" s="626">
        <v>3.5</v>
      </c>
      <c r="BP14" s="626"/>
      <c r="BQ14" s="626"/>
      <c r="BR14" s="626"/>
      <c r="BS14" s="627" t="s">
        <v>256</v>
      </c>
      <c r="BT14" s="627"/>
      <c r="BU14" s="627"/>
      <c r="BV14" s="627"/>
      <c r="BW14" s="627"/>
      <c r="BX14" s="627"/>
      <c r="BY14" s="627"/>
      <c r="BZ14" s="627"/>
      <c r="CA14" s="627"/>
      <c r="CB14" s="631"/>
      <c r="CD14" s="620" t="s">
        <v>270</v>
      </c>
      <c r="CE14" s="621"/>
      <c r="CF14" s="621"/>
      <c r="CG14" s="621"/>
      <c r="CH14" s="621"/>
      <c r="CI14" s="621"/>
      <c r="CJ14" s="621"/>
      <c r="CK14" s="621"/>
      <c r="CL14" s="621"/>
      <c r="CM14" s="621"/>
      <c r="CN14" s="621"/>
      <c r="CO14" s="621"/>
      <c r="CP14" s="621"/>
      <c r="CQ14" s="622"/>
      <c r="CR14" s="623">
        <v>453981</v>
      </c>
      <c r="CS14" s="624"/>
      <c r="CT14" s="624"/>
      <c r="CU14" s="624"/>
      <c r="CV14" s="624"/>
      <c r="CW14" s="624"/>
      <c r="CX14" s="624"/>
      <c r="CY14" s="625"/>
      <c r="CZ14" s="626">
        <v>2.6</v>
      </c>
      <c r="DA14" s="626"/>
      <c r="DB14" s="626"/>
      <c r="DC14" s="626"/>
      <c r="DD14" s="632">
        <v>56253</v>
      </c>
      <c r="DE14" s="624"/>
      <c r="DF14" s="624"/>
      <c r="DG14" s="624"/>
      <c r="DH14" s="624"/>
      <c r="DI14" s="624"/>
      <c r="DJ14" s="624"/>
      <c r="DK14" s="624"/>
      <c r="DL14" s="624"/>
      <c r="DM14" s="624"/>
      <c r="DN14" s="624"/>
      <c r="DO14" s="624"/>
      <c r="DP14" s="625"/>
      <c r="DQ14" s="632">
        <v>395552</v>
      </c>
      <c r="DR14" s="624"/>
      <c r="DS14" s="624"/>
      <c r="DT14" s="624"/>
      <c r="DU14" s="624"/>
      <c r="DV14" s="624"/>
      <c r="DW14" s="624"/>
      <c r="DX14" s="624"/>
      <c r="DY14" s="624"/>
      <c r="DZ14" s="624"/>
      <c r="EA14" s="624"/>
      <c r="EB14" s="624"/>
      <c r="EC14" s="633"/>
    </row>
    <row r="15" spans="2:143" ht="11.25" customHeight="1" x14ac:dyDescent="0.2">
      <c r="B15" s="620" t="s">
        <v>271</v>
      </c>
      <c r="C15" s="621"/>
      <c r="D15" s="621"/>
      <c r="E15" s="621"/>
      <c r="F15" s="621"/>
      <c r="G15" s="621"/>
      <c r="H15" s="621"/>
      <c r="I15" s="621"/>
      <c r="J15" s="621"/>
      <c r="K15" s="621"/>
      <c r="L15" s="621"/>
      <c r="M15" s="621"/>
      <c r="N15" s="621"/>
      <c r="O15" s="621"/>
      <c r="P15" s="621"/>
      <c r="Q15" s="622"/>
      <c r="R15" s="623" t="s">
        <v>256</v>
      </c>
      <c r="S15" s="624"/>
      <c r="T15" s="624"/>
      <c r="U15" s="624"/>
      <c r="V15" s="624"/>
      <c r="W15" s="624"/>
      <c r="X15" s="624"/>
      <c r="Y15" s="625"/>
      <c r="Z15" s="626" t="s">
        <v>256</v>
      </c>
      <c r="AA15" s="626"/>
      <c r="AB15" s="626"/>
      <c r="AC15" s="626"/>
      <c r="AD15" s="627" t="s">
        <v>256</v>
      </c>
      <c r="AE15" s="627"/>
      <c r="AF15" s="627"/>
      <c r="AG15" s="627"/>
      <c r="AH15" s="627"/>
      <c r="AI15" s="627"/>
      <c r="AJ15" s="627"/>
      <c r="AK15" s="627"/>
      <c r="AL15" s="628" t="s">
        <v>250</v>
      </c>
      <c r="AM15" s="629"/>
      <c r="AN15" s="629"/>
      <c r="AO15" s="630"/>
      <c r="AP15" s="620" t="s">
        <v>272</v>
      </c>
      <c r="AQ15" s="621"/>
      <c r="AR15" s="621"/>
      <c r="AS15" s="621"/>
      <c r="AT15" s="621"/>
      <c r="AU15" s="621"/>
      <c r="AV15" s="621"/>
      <c r="AW15" s="621"/>
      <c r="AX15" s="621"/>
      <c r="AY15" s="621"/>
      <c r="AZ15" s="621"/>
      <c r="BA15" s="621"/>
      <c r="BB15" s="621"/>
      <c r="BC15" s="621"/>
      <c r="BD15" s="621"/>
      <c r="BE15" s="621"/>
      <c r="BF15" s="622"/>
      <c r="BG15" s="623">
        <v>279356</v>
      </c>
      <c r="BH15" s="624"/>
      <c r="BI15" s="624"/>
      <c r="BJ15" s="624"/>
      <c r="BK15" s="624"/>
      <c r="BL15" s="624"/>
      <c r="BM15" s="624"/>
      <c r="BN15" s="625"/>
      <c r="BO15" s="626">
        <v>7.7</v>
      </c>
      <c r="BP15" s="626"/>
      <c r="BQ15" s="626"/>
      <c r="BR15" s="626"/>
      <c r="BS15" s="627" t="s">
        <v>256</v>
      </c>
      <c r="BT15" s="627"/>
      <c r="BU15" s="627"/>
      <c r="BV15" s="627"/>
      <c r="BW15" s="627"/>
      <c r="BX15" s="627"/>
      <c r="BY15" s="627"/>
      <c r="BZ15" s="627"/>
      <c r="CA15" s="627"/>
      <c r="CB15" s="631"/>
      <c r="CD15" s="620" t="s">
        <v>273</v>
      </c>
      <c r="CE15" s="621"/>
      <c r="CF15" s="621"/>
      <c r="CG15" s="621"/>
      <c r="CH15" s="621"/>
      <c r="CI15" s="621"/>
      <c r="CJ15" s="621"/>
      <c r="CK15" s="621"/>
      <c r="CL15" s="621"/>
      <c r="CM15" s="621"/>
      <c r="CN15" s="621"/>
      <c r="CO15" s="621"/>
      <c r="CP15" s="621"/>
      <c r="CQ15" s="622"/>
      <c r="CR15" s="623">
        <v>2435066</v>
      </c>
      <c r="CS15" s="624"/>
      <c r="CT15" s="624"/>
      <c r="CU15" s="624"/>
      <c r="CV15" s="624"/>
      <c r="CW15" s="624"/>
      <c r="CX15" s="624"/>
      <c r="CY15" s="625"/>
      <c r="CZ15" s="626">
        <v>13.8</v>
      </c>
      <c r="DA15" s="626"/>
      <c r="DB15" s="626"/>
      <c r="DC15" s="626"/>
      <c r="DD15" s="632">
        <v>706297</v>
      </c>
      <c r="DE15" s="624"/>
      <c r="DF15" s="624"/>
      <c r="DG15" s="624"/>
      <c r="DH15" s="624"/>
      <c r="DI15" s="624"/>
      <c r="DJ15" s="624"/>
      <c r="DK15" s="624"/>
      <c r="DL15" s="624"/>
      <c r="DM15" s="624"/>
      <c r="DN15" s="624"/>
      <c r="DO15" s="624"/>
      <c r="DP15" s="625"/>
      <c r="DQ15" s="632">
        <v>1269773</v>
      </c>
      <c r="DR15" s="624"/>
      <c r="DS15" s="624"/>
      <c r="DT15" s="624"/>
      <c r="DU15" s="624"/>
      <c r="DV15" s="624"/>
      <c r="DW15" s="624"/>
      <c r="DX15" s="624"/>
      <c r="DY15" s="624"/>
      <c r="DZ15" s="624"/>
      <c r="EA15" s="624"/>
      <c r="EB15" s="624"/>
      <c r="EC15" s="633"/>
    </row>
    <row r="16" spans="2:143" ht="11.25" customHeight="1" x14ac:dyDescent="0.2">
      <c r="B16" s="620" t="s">
        <v>274</v>
      </c>
      <c r="C16" s="621"/>
      <c r="D16" s="621"/>
      <c r="E16" s="621"/>
      <c r="F16" s="621"/>
      <c r="G16" s="621"/>
      <c r="H16" s="621"/>
      <c r="I16" s="621"/>
      <c r="J16" s="621"/>
      <c r="K16" s="621"/>
      <c r="L16" s="621"/>
      <c r="M16" s="621"/>
      <c r="N16" s="621"/>
      <c r="O16" s="621"/>
      <c r="P16" s="621"/>
      <c r="Q16" s="622"/>
      <c r="R16" s="623">
        <v>11838</v>
      </c>
      <c r="S16" s="624"/>
      <c r="T16" s="624"/>
      <c r="U16" s="624"/>
      <c r="V16" s="624"/>
      <c r="W16" s="624"/>
      <c r="X16" s="624"/>
      <c r="Y16" s="625"/>
      <c r="Z16" s="626">
        <v>0.1</v>
      </c>
      <c r="AA16" s="626"/>
      <c r="AB16" s="626"/>
      <c r="AC16" s="626"/>
      <c r="AD16" s="627">
        <v>11838</v>
      </c>
      <c r="AE16" s="627"/>
      <c r="AF16" s="627"/>
      <c r="AG16" s="627"/>
      <c r="AH16" s="627"/>
      <c r="AI16" s="627"/>
      <c r="AJ16" s="627"/>
      <c r="AK16" s="627"/>
      <c r="AL16" s="628">
        <v>0.1</v>
      </c>
      <c r="AM16" s="629"/>
      <c r="AN16" s="629"/>
      <c r="AO16" s="630"/>
      <c r="AP16" s="620" t="s">
        <v>275</v>
      </c>
      <c r="AQ16" s="621"/>
      <c r="AR16" s="621"/>
      <c r="AS16" s="621"/>
      <c r="AT16" s="621"/>
      <c r="AU16" s="621"/>
      <c r="AV16" s="621"/>
      <c r="AW16" s="621"/>
      <c r="AX16" s="621"/>
      <c r="AY16" s="621"/>
      <c r="AZ16" s="621"/>
      <c r="BA16" s="621"/>
      <c r="BB16" s="621"/>
      <c r="BC16" s="621"/>
      <c r="BD16" s="621"/>
      <c r="BE16" s="621"/>
      <c r="BF16" s="622"/>
      <c r="BG16" s="623" t="s">
        <v>250</v>
      </c>
      <c r="BH16" s="624"/>
      <c r="BI16" s="624"/>
      <c r="BJ16" s="624"/>
      <c r="BK16" s="624"/>
      <c r="BL16" s="624"/>
      <c r="BM16" s="624"/>
      <c r="BN16" s="625"/>
      <c r="BO16" s="626" t="s">
        <v>256</v>
      </c>
      <c r="BP16" s="626"/>
      <c r="BQ16" s="626"/>
      <c r="BR16" s="626"/>
      <c r="BS16" s="627" t="s">
        <v>256</v>
      </c>
      <c r="BT16" s="627"/>
      <c r="BU16" s="627"/>
      <c r="BV16" s="627"/>
      <c r="BW16" s="627"/>
      <c r="BX16" s="627"/>
      <c r="BY16" s="627"/>
      <c r="BZ16" s="627"/>
      <c r="CA16" s="627"/>
      <c r="CB16" s="631"/>
      <c r="CD16" s="620" t="s">
        <v>276</v>
      </c>
      <c r="CE16" s="621"/>
      <c r="CF16" s="621"/>
      <c r="CG16" s="621"/>
      <c r="CH16" s="621"/>
      <c r="CI16" s="621"/>
      <c r="CJ16" s="621"/>
      <c r="CK16" s="621"/>
      <c r="CL16" s="621"/>
      <c r="CM16" s="621"/>
      <c r="CN16" s="621"/>
      <c r="CO16" s="621"/>
      <c r="CP16" s="621"/>
      <c r="CQ16" s="622"/>
      <c r="CR16" s="623" t="s">
        <v>256</v>
      </c>
      <c r="CS16" s="624"/>
      <c r="CT16" s="624"/>
      <c r="CU16" s="624"/>
      <c r="CV16" s="624"/>
      <c r="CW16" s="624"/>
      <c r="CX16" s="624"/>
      <c r="CY16" s="625"/>
      <c r="CZ16" s="626" t="s">
        <v>256</v>
      </c>
      <c r="DA16" s="626"/>
      <c r="DB16" s="626"/>
      <c r="DC16" s="626"/>
      <c r="DD16" s="632" t="s">
        <v>250</v>
      </c>
      <c r="DE16" s="624"/>
      <c r="DF16" s="624"/>
      <c r="DG16" s="624"/>
      <c r="DH16" s="624"/>
      <c r="DI16" s="624"/>
      <c r="DJ16" s="624"/>
      <c r="DK16" s="624"/>
      <c r="DL16" s="624"/>
      <c r="DM16" s="624"/>
      <c r="DN16" s="624"/>
      <c r="DO16" s="624"/>
      <c r="DP16" s="625"/>
      <c r="DQ16" s="632" t="s">
        <v>256</v>
      </c>
      <c r="DR16" s="624"/>
      <c r="DS16" s="624"/>
      <c r="DT16" s="624"/>
      <c r="DU16" s="624"/>
      <c r="DV16" s="624"/>
      <c r="DW16" s="624"/>
      <c r="DX16" s="624"/>
      <c r="DY16" s="624"/>
      <c r="DZ16" s="624"/>
      <c r="EA16" s="624"/>
      <c r="EB16" s="624"/>
      <c r="EC16" s="633"/>
    </row>
    <row r="17" spans="2:133" ht="11.25" customHeight="1" x14ac:dyDescent="0.2">
      <c r="B17" s="620" t="s">
        <v>277</v>
      </c>
      <c r="C17" s="621"/>
      <c r="D17" s="621"/>
      <c r="E17" s="621"/>
      <c r="F17" s="621"/>
      <c r="G17" s="621"/>
      <c r="H17" s="621"/>
      <c r="I17" s="621"/>
      <c r="J17" s="621"/>
      <c r="K17" s="621"/>
      <c r="L17" s="621"/>
      <c r="M17" s="621"/>
      <c r="N17" s="621"/>
      <c r="O17" s="621"/>
      <c r="P17" s="621"/>
      <c r="Q17" s="622"/>
      <c r="R17" s="623">
        <v>59587</v>
      </c>
      <c r="S17" s="624"/>
      <c r="T17" s="624"/>
      <c r="U17" s="624"/>
      <c r="V17" s="624"/>
      <c r="W17" s="624"/>
      <c r="X17" s="624"/>
      <c r="Y17" s="625"/>
      <c r="Z17" s="626">
        <v>0.3</v>
      </c>
      <c r="AA17" s="626"/>
      <c r="AB17" s="626"/>
      <c r="AC17" s="626"/>
      <c r="AD17" s="627">
        <v>59587</v>
      </c>
      <c r="AE17" s="627"/>
      <c r="AF17" s="627"/>
      <c r="AG17" s="627"/>
      <c r="AH17" s="627"/>
      <c r="AI17" s="627"/>
      <c r="AJ17" s="627"/>
      <c r="AK17" s="627"/>
      <c r="AL17" s="628">
        <v>0.7</v>
      </c>
      <c r="AM17" s="629"/>
      <c r="AN17" s="629"/>
      <c r="AO17" s="630"/>
      <c r="AP17" s="620" t="s">
        <v>278</v>
      </c>
      <c r="AQ17" s="621"/>
      <c r="AR17" s="621"/>
      <c r="AS17" s="621"/>
      <c r="AT17" s="621"/>
      <c r="AU17" s="621"/>
      <c r="AV17" s="621"/>
      <c r="AW17" s="621"/>
      <c r="AX17" s="621"/>
      <c r="AY17" s="621"/>
      <c r="AZ17" s="621"/>
      <c r="BA17" s="621"/>
      <c r="BB17" s="621"/>
      <c r="BC17" s="621"/>
      <c r="BD17" s="621"/>
      <c r="BE17" s="621"/>
      <c r="BF17" s="622"/>
      <c r="BG17" s="623" t="s">
        <v>256</v>
      </c>
      <c r="BH17" s="624"/>
      <c r="BI17" s="624"/>
      <c r="BJ17" s="624"/>
      <c r="BK17" s="624"/>
      <c r="BL17" s="624"/>
      <c r="BM17" s="624"/>
      <c r="BN17" s="625"/>
      <c r="BO17" s="626" t="s">
        <v>250</v>
      </c>
      <c r="BP17" s="626"/>
      <c r="BQ17" s="626"/>
      <c r="BR17" s="626"/>
      <c r="BS17" s="627" t="s">
        <v>250</v>
      </c>
      <c r="BT17" s="627"/>
      <c r="BU17" s="627"/>
      <c r="BV17" s="627"/>
      <c r="BW17" s="627"/>
      <c r="BX17" s="627"/>
      <c r="BY17" s="627"/>
      <c r="BZ17" s="627"/>
      <c r="CA17" s="627"/>
      <c r="CB17" s="631"/>
      <c r="CD17" s="620" t="s">
        <v>279</v>
      </c>
      <c r="CE17" s="621"/>
      <c r="CF17" s="621"/>
      <c r="CG17" s="621"/>
      <c r="CH17" s="621"/>
      <c r="CI17" s="621"/>
      <c r="CJ17" s="621"/>
      <c r="CK17" s="621"/>
      <c r="CL17" s="621"/>
      <c r="CM17" s="621"/>
      <c r="CN17" s="621"/>
      <c r="CO17" s="621"/>
      <c r="CP17" s="621"/>
      <c r="CQ17" s="622"/>
      <c r="CR17" s="623">
        <v>1079756</v>
      </c>
      <c r="CS17" s="624"/>
      <c r="CT17" s="624"/>
      <c r="CU17" s="624"/>
      <c r="CV17" s="624"/>
      <c r="CW17" s="624"/>
      <c r="CX17" s="624"/>
      <c r="CY17" s="625"/>
      <c r="CZ17" s="626">
        <v>6.1</v>
      </c>
      <c r="DA17" s="626"/>
      <c r="DB17" s="626"/>
      <c r="DC17" s="626"/>
      <c r="DD17" s="632" t="s">
        <v>256</v>
      </c>
      <c r="DE17" s="624"/>
      <c r="DF17" s="624"/>
      <c r="DG17" s="624"/>
      <c r="DH17" s="624"/>
      <c r="DI17" s="624"/>
      <c r="DJ17" s="624"/>
      <c r="DK17" s="624"/>
      <c r="DL17" s="624"/>
      <c r="DM17" s="624"/>
      <c r="DN17" s="624"/>
      <c r="DO17" s="624"/>
      <c r="DP17" s="625"/>
      <c r="DQ17" s="632">
        <v>1050516</v>
      </c>
      <c r="DR17" s="624"/>
      <c r="DS17" s="624"/>
      <c r="DT17" s="624"/>
      <c r="DU17" s="624"/>
      <c r="DV17" s="624"/>
      <c r="DW17" s="624"/>
      <c r="DX17" s="624"/>
      <c r="DY17" s="624"/>
      <c r="DZ17" s="624"/>
      <c r="EA17" s="624"/>
      <c r="EB17" s="624"/>
      <c r="EC17" s="633"/>
    </row>
    <row r="18" spans="2:133" ht="11.25" customHeight="1" x14ac:dyDescent="0.2">
      <c r="B18" s="620" t="s">
        <v>280</v>
      </c>
      <c r="C18" s="621"/>
      <c r="D18" s="621"/>
      <c r="E18" s="621"/>
      <c r="F18" s="621"/>
      <c r="G18" s="621"/>
      <c r="H18" s="621"/>
      <c r="I18" s="621"/>
      <c r="J18" s="621"/>
      <c r="K18" s="621"/>
      <c r="L18" s="621"/>
      <c r="M18" s="621"/>
      <c r="N18" s="621"/>
      <c r="O18" s="621"/>
      <c r="P18" s="621"/>
      <c r="Q18" s="622"/>
      <c r="R18" s="623">
        <v>26743</v>
      </c>
      <c r="S18" s="624"/>
      <c r="T18" s="624"/>
      <c r="U18" s="624"/>
      <c r="V18" s="624"/>
      <c r="W18" s="624"/>
      <c r="X18" s="624"/>
      <c r="Y18" s="625"/>
      <c r="Z18" s="626">
        <v>0.1</v>
      </c>
      <c r="AA18" s="626"/>
      <c r="AB18" s="626"/>
      <c r="AC18" s="626"/>
      <c r="AD18" s="627">
        <v>26743</v>
      </c>
      <c r="AE18" s="627"/>
      <c r="AF18" s="627"/>
      <c r="AG18" s="627"/>
      <c r="AH18" s="627"/>
      <c r="AI18" s="627"/>
      <c r="AJ18" s="627"/>
      <c r="AK18" s="627"/>
      <c r="AL18" s="628">
        <v>0.3</v>
      </c>
      <c r="AM18" s="629"/>
      <c r="AN18" s="629"/>
      <c r="AO18" s="630"/>
      <c r="AP18" s="620" t="s">
        <v>281</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250</v>
      </c>
      <c r="BP18" s="626"/>
      <c r="BQ18" s="626"/>
      <c r="BR18" s="626"/>
      <c r="BS18" s="627" t="s">
        <v>250</v>
      </c>
      <c r="BT18" s="627"/>
      <c r="BU18" s="627"/>
      <c r="BV18" s="627"/>
      <c r="BW18" s="627"/>
      <c r="BX18" s="627"/>
      <c r="BY18" s="627"/>
      <c r="BZ18" s="627"/>
      <c r="CA18" s="627"/>
      <c r="CB18" s="631"/>
      <c r="CD18" s="620" t="s">
        <v>282</v>
      </c>
      <c r="CE18" s="621"/>
      <c r="CF18" s="621"/>
      <c r="CG18" s="621"/>
      <c r="CH18" s="621"/>
      <c r="CI18" s="621"/>
      <c r="CJ18" s="621"/>
      <c r="CK18" s="621"/>
      <c r="CL18" s="621"/>
      <c r="CM18" s="621"/>
      <c r="CN18" s="621"/>
      <c r="CO18" s="621"/>
      <c r="CP18" s="621"/>
      <c r="CQ18" s="622"/>
      <c r="CR18" s="623" t="s">
        <v>250</v>
      </c>
      <c r="CS18" s="624"/>
      <c r="CT18" s="624"/>
      <c r="CU18" s="624"/>
      <c r="CV18" s="624"/>
      <c r="CW18" s="624"/>
      <c r="CX18" s="624"/>
      <c r="CY18" s="625"/>
      <c r="CZ18" s="626" t="s">
        <v>250</v>
      </c>
      <c r="DA18" s="626"/>
      <c r="DB18" s="626"/>
      <c r="DC18" s="626"/>
      <c r="DD18" s="632" t="s">
        <v>250</v>
      </c>
      <c r="DE18" s="624"/>
      <c r="DF18" s="624"/>
      <c r="DG18" s="624"/>
      <c r="DH18" s="624"/>
      <c r="DI18" s="624"/>
      <c r="DJ18" s="624"/>
      <c r="DK18" s="624"/>
      <c r="DL18" s="624"/>
      <c r="DM18" s="624"/>
      <c r="DN18" s="624"/>
      <c r="DO18" s="624"/>
      <c r="DP18" s="625"/>
      <c r="DQ18" s="632" t="s">
        <v>250</v>
      </c>
      <c r="DR18" s="624"/>
      <c r="DS18" s="624"/>
      <c r="DT18" s="624"/>
      <c r="DU18" s="624"/>
      <c r="DV18" s="624"/>
      <c r="DW18" s="624"/>
      <c r="DX18" s="624"/>
      <c r="DY18" s="624"/>
      <c r="DZ18" s="624"/>
      <c r="EA18" s="624"/>
      <c r="EB18" s="624"/>
      <c r="EC18" s="633"/>
    </row>
    <row r="19" spans="2:133" ht="11.25" customHeight="1" x14ac:dyDescent="0.2">
      <c r="B19" s="620" t="s">
        <v>283</v>
      </c>
      <c r="C19" s="621"/>
      <c r="D19" s="621"/>
      <c r="E19" s="621"/>
      <c r="F19" s="621"/>
      <c r="G19" s="621"/>
      <c r="H19" s="621"/>
      <c r="I19" s="621"/>
      <c r="J19" s="621"/>
      <c r="K19" s="621"/>
      <c r="L19" s="621"/>
      <c r="M19" s="621"/>
      <c r="N19" s="621"/>
      <c r="O19" s="621"/>
      <c r="P19" s="621"/>
      <c r="Q19" s="622"/>
      <c r="R19" s="623">
        <v>26039</v>
      </c>
      <c r="S19" s="624"/>
      <c r="T19" s="624"/>
      <c r="U19" s="624"/>
      <c r="V19" s="624"/>
      <c r="W19" s="624"/>
      <c r="X19" s="624"/>
      <c r="Y19" s="625"/>
      <c r="Z19" s="626">
        <v>0.1</v>
      </c>
      <c r="AA19" s="626"/>
      <c r="AB19" s="626"/>
      <c r="AC19" s="626"/>
      <c r="AD19" s="627">
        <v>26039</v>
      </c>
      <c r="AE19" s="627"/>
      <c r="AF19" s="627"/>
      <c r="AG19" s="627"/>
      <c r="AH19" s="627"/>
      <c r="AI19" s="627"/>
      <c r="AJ19" s="627"/>
      <c r="AK19" s="627"/>
      <c r="AL19" s="628">
        <v>0.3</v>
      </c>
      <c r="AM19" s="629"/>
      <c r="AN19" s="629"/>
      <c r="AO19" s="630"/>
      <c r="AP19" s="620" t="s">
        <v>284</v>
      </c>
      <c r="AQ19" s="621"/>
      <c r="AR19" s="621"/>
      <c r="AS19" s="621"/>
      <c r="AT19" s="621"/>
      <c r="AU19" s="621"/>
      <c r="AV19" s="621"/>
      <c r="AW19" s="621"/>
      <c r="AX19" s="621"/>
      <c r="AY19" s="621"/>
      <c r="AZ19" s="621"/>
      <c r="BA19" s="621"/>
      <c r="BB19" s="621"/>
      <c r="BC19" s="621"/>
      <c r="BD19" s="621"/>
      <c r="BE19" s="621"/>
      <c r="BF19" s="622"/>
      <c r="BG19" s="623">
        <v>106039</v>
      </c>
      <c r="BH19" s="624"/>
      <c r="BI19" s="624"/>
      <c r="BJ19" s="624"/>
      <c r="BK19" s="624"/>
      <c r="BL19" s="624"/>
      <c r="BM19" s="624"/>
      <c r="BN19" s="625"/>
      <c r="BO19" s="626">
        <v>2.9</v>
      </c>
      <c r="BP19" s="626"/>
      <c r="BQ19" s="626"/>
      <c r="BR19" s="626"/>
      <c r="BS19" s="627" t="s">
        <v>250</v>
      </c>
      <c r="BT19" s="627"/>
      <c r="BU19" s="627"/>
      <c r="BV19" s="627"/>
      <c r="BW19" s="627"/>
      <c r="BX19" s="627"/>
      <c r="BY19" s="627"/>
      <c r="BZ19" s="627"/>
      <c r="CA19" s="627"/>
      <c r="CB19" s="631"/>
      <c r="CD19" s="620" t="s">
        <v>285</v>
      </c>
      <c r="CE19" s="621"/>
      <c r="CF19" s="621"/>
      <c r="CG19" s="621"/>
      <c r="CH19" s="621"/>
      <c r="CI19" s="621"/>
      <c r="CJ19" s="621"/>
      <c r="CK19" s="621"/>
      <c r="CL19" s="621"/>
      <c r="CM19" s="621"/>
      <c r="CN19" s="621"/>
      <c r="CO19" s="621"/>
      <c r="CP19" s="621"/>
      <c r="CQ19" s="622"/>
      <c r="CR19" s="623" t="s">
        <v>256</v>
      </c>
      <c r="CS19" s="624"/>
      <c r="CT19" s="624"/>
      <c r="CU19" s="624"/>
      <c r="CV19" s="624"/>
      <c r="CW19" s="624"/>
      <c r="CX19" s="624"/>
      <c r="CY19" s="625"/>
      <c r="CZ19" s="626" t="s">
        <v>256</v>
      </c>
      <c r="DA19" s="626"/>
      <c r="DB19" s="626"/>
      <c r="DC19" s="626"/>
      <c r="DD19" s="632" t="s">
        <v>250</v>
      </c>
      <c r="DE19" s="624"/>
      <c r="DF19" s="624"/>
      <c r="DG19" s="624"/>
      <c r="DH19" s="624"/>
      <c r="DI19" s="624"/>
      <c r="DJ19" s="624"/>
      <c r="DK19" s="624"/>
      <c r="DL19" s="624"/>
      <c r="DM19" s="624"/>
      <c r="DN19" s="624"/>
      <c r="DO19" s="624"/>
      <c r="DP19" s="625"/>
      <c r="DQ19" s="632" t="s">
        <v>250</v>
      </c>
      <c r="DR19" s="624"/>
      <c r="DS19" s="624"/>
      <c r="DT19" s="624"/>
      <c r="DU19" s="624"/>
      <c r="DV19" s="624"/>
      <c r="DW19" s="624"/>
      <c r="DX19" s="624"/>
      <c r="DY19" s="624"/>
      <c r="DZ19" s="624"/>
      <c r="EA19" s="624"/>
      <c r="EB19" s="624"/>
      <c r="EC19" s="633"/>
    </row>
    <row r="20" spans="2:133" ht="11.25" customHeight="1" x14ac:dyDescent="0.2">
      <c r="B20" s="636" t="s">
        <v>286</v>
      </c>
      <c r="C20" s="637"/>
      <c r="D20" s="637"/>
      <c r="E20" s="637"/>
      <c r="F20" s="637"/>
      <c r="G20" s="637"/>
      <c r="H20" s="637"/>
      <c r="I20" s="637"/>
      <c r="J20" s="637"/>
      <c r="K20" s="637"/>
      <c r="L20" s="637"/>
      <c r="M20" s="637"/>
      <c r="N20" s="637"/>
      <c r="O20" s="637"/>
      <c r="P20" s="637"/>
      <c r="Q20" s="638"/>
      <c r="R20" s="623">
        <v>704</v>
      </c>
      <c r="S20" s="624"/>
      <c r="T20" s="624"/>
      <c r="U20" s="624"/>
      <c r="V20" s="624"/>
      <c r="W20" s="624"/>
      <c r="X20" s="624"/>
      <c r="Y20" s="625"/>
      <c r="Z20" s="626">
        <v>0</v>
      </c>
      <c r="AA20" s="626"/>
      <c r="AB20" s="626"/>
      <c r="AC20" s="626"/>
      <c r="AD20" s="627">
        <v>704</v>
      </c>
      <c r="AE20" s="627"/>
      <c r="AF20" s="627"/>
      <c r="AG20" s="627"/>
      <c r="AH20" s="627"/>
      <c r="AI20" s="627"/>
      <c r="AJ20" s="627"/>
      <c r="AK20" s="627"/>
      <c r="AL20" s="628">
        <v>0</v>
      </c>
      <c r="AM20" s="629"/>
      <c r="AN20" s="629"/>
      <c r="AO20" s="630"/>
      <c r="AP20" s="620" t="s">
        <v>287</v>
      </c>
      <c r="AQ20" s="621"/>
      <c r="AR20" s="621"/>
      <c r="AS20" s="621"/>
      <c r="AT20" s="621"/>
      <c r="AU20" s="621"/>
      <c r="AV20" s="621"/>
      <c r="AW20" s="621"/>
      <c r="AX20" s="621"/>
      <c r="AY20" s="621"/>
      <c r="AZ20" s="621"/>
      <c r="BA20" s="621"/>
      <c r="BB20" s="621"/>
      <c r="BC20" s="621"/>
      <c r="BD20" s="621"/>
      <c r="BE20" s="621"/>
      <c r="BF20" s="622"/>
      <c r="BG20" s="623">
        <v>106039</v>
      </c>
      <c r="BH20" s="624"/>
      <c r="BI20" s="624"/>
      <c r="BJ20" s="624"/>
      <c r="BK20" s="624"/>
      <c r="BL20" s="624"/>
      <c r="BM20" s="624"/>
      <c r="BN20" s="625"/>
      <c r="BO20" s="626">
        <v>2.9</v>
      </c>
      <c r="BP20" s="626"/>
      <c r="BQ20" s="626"/>
      <c r="BR20" s="626"/>
      <c r="BS20" s="627" t="s">
        <v>250</v>
      </c>
      <c r="BT20" s="627"/>
      <c r="BU20" s="627"/>
      <c r="BV20" s="627"/>
      <c r="BW20" s="627"/>
      <c r="BX20" s="627"/>
      <c r="BY20" s="627"/>
      <c r="BZ20" s="627"/>
      <c r="CA20" s="627"/>
      <c r="CB20" s="631"/>
      <c r="CD20" s="620" t="s">
        <v>288</v>
      </c>
      <c r="CE20" s="621"/>
      <c r="CF20" s="621"/>
      <c r="CG20" s="621"/>
      <c r="CH20" s="621"/>
      <c r="CI20" s="621"/>
      <c r="CJ20" s="621"/>
      <c r="CK20" s="621"/>
      <c r="CL20" s="621"/>
      <c r="CM20" s="621"/>
      <c r="CN20" s="621"/>
      <c r="CO20" s="621"/>
      <c r="CP20" s="621"/>
      <c r="CQ20" s="622"/>
      <c r="CR20" s="623">
        <v>17584785</v>
      </c>
      <c r="CS20" s="624"/>
      <c r="CT20" s="624"/>
      <c r="CU20" s="624"/>
      <c r="CV20" s="624"/>
      <c r="CW20" s="624"/>
      <c r="CX20" s="624"/>
      <c r="CY20" s="625"/>
      <c r="CZ20" s="626">
        <v>100</v>
      </c>
      <c r="DA20" s="626"/>
      <c r="DB20" s="626"/>
      <c r="DC20" s="626"/>
      <c r="DD20" s="632">
        <v>3131171</v>
      </c>
      <c r="DE20" s="624"/>
      <c r="DF20" s="624"/>
      <c r="DG20" s="624"/>
      <c r="DH20" s="624"/>
      <c r="DI20" s="624"/>
      <c r="DJ20" s="624"/>
      <c r="DK20" s="624"/>
      <c r="DL20" s="624"/>
      <c r="DM20" s="624"/>
      <c r="DN20" s="624"/>
      <c r="DO20" s="624"/>
      <c r="DP20" s="625"/>
      <c r="DQ20" s="632">
        <v>10245945</v>
      </c>
      <c r="DR20" s="624"/>
      <c r="DS20" s="624"/>
      <c r="DT20" s="624"/>
      <c r="DU20" s="624"/>
      <c r="DV20" s="624"/>
      <c r="DW20" s="624"/>
      <c r="DX20" s="624"/>
      <c r="DY20" s="624"/>
      <c r="DZ20" s="624"/>
      <c r="EA20" s="624"/>
      <c r="EB20" s="624"/>
      <c r="EC20" s="633"/>
    </row>
    <row r="21" spans="2:133" ht="11.25" customHeight="1" x14ac:dyDescent="0.2">
      <c r="B21" s="620" t="s">
        <v>289</v>
      </c>
      <c r="C21" s="621"/>
      <c r="D21" s="621"/>
      <c r="E21" s="621"/>
      <c r="F21" s="621"/>
      <c r="G21" s="621"/>
      <c r="H21" s="621"/>
      <c r="I21" s="621"/>
      <c r="J21" s="621"/>
      <c r="K21" s="621"/>
      <c r="L21" s="621"/>
      <c r="M21" s="621"/>
      <c r="N21" s="621"/>
      <c r="O21" s="621"/>
      <c r="P21" s="621"/>
      <c r="Q21" s="622"/>
      <c r="R21" s="623">
        <v>4206570</v>
      </c>
      <c r="S21" s="624"/>
      <c r="T21" s="624"/>
      <c r="U21" s="624"/>
      <c r="V21" s="624"/>
      <c r="W21" s="624"/>
      <c r="X21" s="624"/>
      <c r="Y21" s="625"/>
      <c r="Z21" s="626">
        <v>22.8</v>
      </c>
      <c r="AA21" s="626"/>
      <c r="AB21" s="626"/>
      <c r="AC21" s="626"/>
      <c r="AD21" s="627">
        <v>3421542</v>
      </c>
      <c r="AE21" s="627"/>
      <c r="AF21" s="627"/>
      <c r="AG21" s="627"/>
      <c r="AH21" s="627"/>
      <c r="AI21" s="627"/>
      <c r="AJ21" s="627"/>
      <c r="AK21" s="627"/>
      <c r="AL21" s="628">
        <v>42.5</v>
      </c>
      <c r="AM21" s="629"/>
      <c r="AN21" s="629"/>
      <c r="AO21" s="630"/>
      <c r="AP21" s="620" t="s">
        <v>290</v>
      </c>
      <c r="AQ21" s="639"/>
      <c r="AR21" s="639"/>
      <c r="AS21" s="639"/>
      <c r="AT21" s="639"/>
      <c r="AU21" s="639"/>
      <c r="AV21" s="639"/>
      <c r="AW21" s="639"/>
      <c r="AX21" s="639"/>
      <c r="AY21" s="639"/>
      <c r="AZ21" s="639"/>
      <c r="BA21" s="639"/>
      <c r="BB21" s="639"/>
      <c r="BC21" s="639"/>
      <c r="BD21" s="639"/>
      <c r="BE21" s="639"/>
      <c r="BF21" s="640"/>
      <c r="BG21" s="623" t="s">
        <v>256</v>
      </c>
      <c r="BH21" s="624"/>
      <c r="BI21" s="624"/>
      <c r="BJ21" s="624"/>
      <c r="BK21" s="624"/>
      <c r="BL21" s="624"/>
      <c r="BM21" s="624"/>
      <c r="BN21" s="625"/>
      <c r="BO21" s="626" t="s">
        <v>256</v>
      </c>
      <c r="BP21" s="626"/>
      <c r="BQ21" s="626"/>
      <c r="BR21" s="626"/>
      <c r="BS21" s="627" t="s">
        <v>250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291</v>
      </c>
      <c r="C22" s="621"/>
      <c r="D22" s="621"/>
      <c r="E22" s="621"/>
      <c r="F22" s="621"/>
      <c r="G22" s="621"/>
      <c r="H22" s="621"/>
      <c r="I22" s="621"/>
      <c r="J22" s="621"/>
      <c r="K22" s="621"/>
      <c r="L22" s="621"/>
      <c r="M22" s="621"/>
      <c r="N22" s="621"/>
      <c r="O22" s="621"/>
      <c r="P22" s="621"/>
      <c r="Q22" s="622"/>
      <c r="R22" s="623">
        <v>3421542</v>
      </c>
      <c r="S22" s="624"/>
      <c r="T22" s="624"/>
      <c r="U22" s="624"/>
      <c r="V22" s="624"/>
      <c r="W22" s="624"/>
      <c r="X22" s="624"/>
      <c r="Y22" s="625"/>
      <c r="Z22" s="626">
        <v>18.5</v>
      </c>
      <c r="AA22" s="626"/>
      <c r="AB22" s="626"/>
      <c r="AC22" s="626"/>
      <c r="AD22" s="627">
        <v>3421542</v>
      </c>
      <c r="AE22" s="627"/>
      <c r="AF22" s="627"/>
      <c r="AG22" s="627"/>
      <c r="AH22" s="627"/>
      <c r="AI22" s="627"/>
      <c r="AJ22" s="627"/>
      <c r="AK22" s="627"/>
      <c r="AL22" s="628">
        <v>42.5</v>
      </c>
      <c r="AM22" s="629"/>
      <c r="AN22" s="629"/>
      <c r="AO22" s="630"/>
      <c r="AP22" s="620" t="s">
        <v>292</v>
      </c>
      <c r="AQ22" s="639"/>
      <c r="AR22" s="639"/>
      <c r="AS22" s="639"/>
      <c r="AT22" s="639"/>
      <c r="AU22" s="639"/>
      <c r="AV22" s="639"/>
      <c r="AW22" s="639"/>
      <c r="AX22" s="639"/>
      <c r="AY22" s="639"/>
      <c r="AZ22" s="639"/>
      <c r="BA22" s="639"/>
      <c r="BB22" s="639"/>
      <c r="BC22" s="639"/>
      <c r="BD22" s="639"/>
      <c r="BE22" s="639"/>
      <c r="BF22" s="640"/>
      <c r="BG22" s="623" t="s">
        <v>256</v>
      </c>
      <c r="BH22" s="624"/>
      <c r="BI22" s="624"/>
      <c r="BJ22" s="624"/>
      <c r="BK22" s="624"/>
      <c r="BL22" s="624"/>
      <c r="BM22" s="624"/>
      <c r="BN22" s="625"/>
      <c r="BO22" s="626" t="s">
        <v>256</v>
      </c>
      <c r="BP22" s="626"/>
      <c r="BQ22" s="626"/>
      <c r="BR22" s="626"/>
      <c r="BS22" s="627" t="s">
        <v>256</v>
      </c>
      <c r="BT22" s="627"/>
      <c r="BU22" s="627"/>
      <c r="BV22" s="627"/>
      <c r="BW22" s="627"/>
      <c r="BX22" s="627"/>
      <c r="BY22" s="627"/>
      <c r="BZ22" s="627"/>
      <c r="CA22" s="627"/>
      <c r="CB22" s="631"/>
      <c r="CD22" s="605" t="s">
        <v>293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294</v>
      </c>
      <c r="C23" s="621"/>
      <c r="D23" s="621"/>
      <c r="E23" s="621"/>
      <c r="F23" s="621"/>
      <c r="G23" s="621"/>
      <c r="H23" s="621"/>
      <c r="I23" s="621"/>
      <c r="J23" s="621"/>
      <c r="K23" s="621"/>
      <c r="L23" s="621"/>
      <c r="M23" s="621"/>
      <c r="N23" s="621"/>
      <c r="O23" s="621"/>
      <c r="P23" s="621"/>
      <c r="Q23" s="622"/>
      <c r="R23" s="623">
        <v>785028</v>
      </c>
      <c r="S23" s="624"/>
      <c r="T23" s="624"/>
      <c r="U23" s="624"/>
      <c r="V23" s="624"/>
      <c r="W23" s="624"/>
      <c r="X23" s="624"/>
      <c r="Y23" s="625"/>
      <c r="Z23" s="626">
        <v>4.3</v>
      </c>
      <c r="AA23" s="626"/>
      <c r="AB23" s="626"/>
      <c r="AC23" s="626"/>
      <c r="AD23" s="627" t="s">
        <v>256</v>
      </c>
      <c r="AE23" s="627"/>
      <c r="AF23" s="627"/>
      <c r="AG23" s="627"/>
      <c r="AH23" s="627"/>
      <c r="AI23" s="627"/>
      <c r="AJ23" s="627"/>
      <c r="AK23" s="627"/>
      <c r="AL23" s="628" t="s">
        <v>250</v>
      </c>
      <c r="AM23" s="629"/>
      <c r="AN23" s="629"/>
      <c r="AO23" s="630"/>
      <c r="AP23" s="620" t="s">
        <v>295</v>
      </c>
      <c r="AQ23" s="639"/>
      <c r="AR23" s="639"/>
      <c r="AS23" s="639"/>
      <c r="AT23" s="639"/>
      <c r="AU23" s="639"/>
      <c r="AV23" s="639"/>
      <c r="AW23" s="639"/>
      <c r="AX23" s="639"/>
      <c r="AY23" s="639"/>
      <c r="AZ23" s="639"/>
      <c r="BA23" s="639"/>
      <c r="BB23" s="639"/>
      <c r="BC23" s="639"/>
      <c r="BD23" s="639"/>
      <c r="BE23" s="639"/>
      <c r="BF23" s="640"/>
      <c r="BG23" s="623">
        <v>106039</v>
      </c>
      <c r="BH23" s="624"/>
      <c r="BI23" s="624"/>
      <c r="BJ23" s="624"/>
      <c r="BK23" s="624"/>
      <c r="BL23" s="624"/>
      <c r="BM23" s="624"/>
      <c r="BN23" s="625"/>
      <c r="BO23" s="626">
        <v>2.9</v>
      </c>
      <c r="BP23" s="626"/>
      <c r="BQ23" s="626"/>
      <c r="BR23" s="626"/>
      <c r="BS23" s="627" t="s">
        <v>250</v>
      </c>
      <c r="BT23" s="627"/>
      <c r="BU23" s="627"/>
      <c r="BV23" s="627"/>
      <c r="BW23" s="627"/>
      <c r="BX23" s="627"/>
      <c r="BY23" s="627"/>
      <c r="BZ23" s="627"/>
      <c r="CA23" s="627"/>
      <c r="CB23" s="631"/>
      <c r="CD23" s="605" t="s">
        <v>233</v>
      </c>
      <c r="CE23" s="606"/>
      <c r="CF23" s="606"/>
      <c r="CG23" s="606"/>
      <c r="CH23" s="606"/>
      <c r="CI23" s="606"/>
      <c r="CJ23" s="606"/>
      <c r="CK23" s="606"/>
      <c r="CL23" s="606"/>
      <c r="CM23" s="606"/>
      <c r="CN23" s="606"/>
      <c r="CO23" s="606"/>
      <c r="CP23" s="606"/>
      <c r="CQ23" s="607"/>
      <c r="CR23" s="605" t="s">
        <v>296</v>
      </c>
      <c r="CS23" s="606"/>
      <c r="CT23" s="606"/>
      <c r="CU23" s="606"/>
      <c r="CV23" s="606"/>
      <c r="CW23" s="606"/>
      <c r="CX23" s="606"/>
      <c r="CY23" s="607"/>
      <c r="CZ23" s="605" t="s">
        <v>297</v>
      </c>
      <c r="DA23" s="606"/>
      <c r="DB23" s="606"/>
      <c r="DC23" s="607"/>
      <c r="DD23" s="605" t="s">
        <v>298</v>
      </c>
      <c r="DE23" s="606"/>
      <c r="DF23" s="606"/>
      <c r="DG23" s="606"/>
      <c r="DH23" s="606"/>
      <c r="DI23" s="606"/>
      <c r="DJ23" s="606"/>
      <c r="DK23" s="607"/>
      <c r="DL23" s="650" t="s">
        <v>299</v>
      </c>
      <c r="DM23" s="651"/>
      <c r="DN23" s="651"/>
      <c r="DO23" s="651"/>
      <c r="DP23" s="651"/>
      <c r="DQ23" s="651"/>
      <c r="DR23" s="651"/>
      <c r="DS23" s="651"/>
      <c r="DT23" s="651"/>
      <c r="DU23" s="651"/>
      <c r="DV23" s="652"/>
      <c r="DW23" s="605" t="s">
        <v>300</v>
      </c>
      <c r="DX23" s="606"/>
      <c r="DY23" s="606"/>
      <c r="DZ23" s="606"/>
      <c r="EA23" s="606"/>
      <c r="EB23" s="606"/>
      <c r="EC23" s="607"/>
    </row>
    <row r="24" spans="2:133" ht="11.25" customHeight="1" x14ac:dyDescent="0.2">
      <c r="B24" s="620" t="s">
        <v>301</v>
      </c>
      <c r="C24" s="621"/>
      <c r="D24" s="621"/>
      <c r="E24" s="621"/>
      <c r="F24" s="621"/>
      <c r="G24" s="621"/>
      <c r="H24" s="621"/>
      <c r="I24" s="621"/>
      <c r="J24" s="621"/>
      <c r="K24" s="621"/>
      <c r="L24" s="621"/>
      <c r="M24" s="621"/>
      <c r="N24" s="621"/>
      <c r="O24" s="621"/>
      <c r="P24" s="621"/>
      <c r="Q24" s="622"/>
      <c r="R24" s="623" t="s">
        <v>256</v>
      </c>
      <c r="S24" s="624"/>
      <c r="T24" s="624"/>
      <c r="U24" s="624"/>
      <c r="V24" s="624"/>
      <c r="W24" s="624"/>
      <c r="X24" s="624"/>
      <c r="Y24" s="625"/>
      <c r="Z24" s="626" t="s">
        <v>256</v>
      </c>
      <c r="AA24" s="626"/>
      <c r="AB24" s="626"/>
      <c r="AC24" s="626"/>
      <c r="AD24" s="627" t="s">
        <v>256</v>
      </c>
      <c r="AE24" s="627"/>
      <c r="AF24" s="627"/>
      <c r="AG24" s="627"/>
      <c r="AH24" s="627"/>
      <c r="AI24" s="627"/>
      <c r="AJ24" s="627"/>
      <c r="AK24" s="627"/>
      <c r="AL24" s="628" t="s">
        <v>256</v>
      </c>
      <c r="AM24" s="629"/>
      <c r="AN24" s="629"/>
      <c r="AO24" s="630"/>
      <c r="AP24" s="620" t="s">
        <v>302</v>
      </c>
      <c r="AQ24" s="639"/>
      <c r="AR24" s="639"/>
      <c r="AS24" s="639"/>
      <c r="AT24" s="639"/>
      <c r="AU24" s="639"/>
      <c r="AV24" s="639"/>
      <c r="AW24" s="639"/>
      <c r="AX24" s="639"/>
      <c r="AY24" s="639"/>
      <c r="AZ24" s="639"/>
      <c r="BA24" s="639"/>
      <c r="BB24" s="639"/>
      <c r="BC24" s="639"/>
      <c r="BD24" s="639"/>
      <c r="BE24" s="639"/>
      <c r="BF24" s="640"/>
      <c r="BG24" s="623" t="s">
        <v>250</v>
      </c>
      <c r="BH24" s="624"/>
      <c r="BI24" s="624"/>
      <c r="BJ24" s="624"/>
      <c r="BK24" s="624"/>
      <c r="BL24" s="624"/>
      <c r="BM24" s="624"/>
      <c r="BN24" s="625"/>
      <c r="BO24" s="626" t="s">
        <v>256</v>
      </c>
      <c r="BP24" s="626"/>
      <c r="BQ24" s="626"/>
      <c r="BR24" s="626"/>
      <c r="BS24" s="627" t="s">
        <v>256</v>
      </c>
      <c r="BT24" s="627"/>
      <c r="BU24" s="627"/>
      <c r="BV24" s="627"/>
      <c r="BW24" s="627"/>
      <c r="BX24" s="627"/>
      <c r="BY24" s="627"/>
      <c r="BZ24" s="627"/>
      <c r="CA24" s="627"/>
      <c r="CB24" s="631"/>
      <c r="CD24" s="609" t="s">
        <v>303</v>
      </c>
      <c r="CE24" s="610"/>
      <c r="CF24" s="610"/>
      <c r="CG24" s="610"/>
      <c r="CH24" s="610"/>
      <c r="CI24" s="610"/>
      <c r="CJ24" s="610"/>
      <c r="CK24" s="610"/>
      <c r="CL24" s="610"/>
      <c r="CM24" s="610"/>
      <c r="CN24" s="610"/>
      <c r="CO24" s="610"/>
      <c r="CP24" s="610"/>
      <c r="CQ24" s="611"/>
      <c r="CR24" s="612">
        <v>7837394</v>
      </c>
      <c r="CS24" s="613"/>
      <c r="CT24" s="613"/>
      <c r="CU24" s="613"/>
      <c r="CV24" s="613"/>
      <c r="CW24" s="613"/>
      <c r="CX24" s="613"/>
      <c r="CY24" s="614"/>
      <c r="CZ24" s="617">
        <v>44.6</v>
      </c>
      <c r="DA24" s="618"/>
      <c r="DB24" s="618"/>
      <c r="DC24" s="634"/>
      <c r="DD24" s="657">
        <v>4971164</v>
      </c>
      <c r="DE24" s="613"/>
      <c r="DF24" s="613"/>
      <c r="DG24" s="613"/>
      <c r="DH24" s="613"/>
      <c r="DI24" s="613"/>
      <c r="DJ24" s="613"/>
      <c r="DK24" s="614"/>
      <c r="DL24" s="657">
        <v>4640583</v>
      </c>
      <c r="DM24" s="613"/>
      <c r="DN24" s="613"/>
      <c r="DO24" s="613"/>
      <c r="DP24" s="613"/>
      <c r="DQ24" s="613"/>
      <c r="DR24" s="613"/>
      <c r="DS24" s="613"/>
      <c r="DT24" s="613"/>
      <c r="DU24" s="613"/>
      <c r="DV24" s="614"/>
      <c r="DW24" s="617">
        <v>56.7</v>
      </c>
      <c r="DX24" s="618"/>
      <c r="DY24" s="618"/>
      <c r="DZ24" s="618"/>
      <c r="EA24" s="618"/>
      <c r="EB24" s="618"/>
      <c r="EC24" s="619"/>
    </row>
    <row r="25" spans="2:133" ht="11.25" customHeight="1" x14ac:dyDescent="0.2">
      <c r="B25" s="620" t="s">
        <v>304</v>
      </c>
      <c r="C25" s="621"/>
      <c r="D25" s="621"/>
      <c r="E25" s="621"/>
      <c r="F25" s="621"/>
      <c r="G25" s="621"/>
      <c r="H25" s="621"/>
      <c r="I25" s="621"/>
      <c r="J25" s="621"/>
      <c r="K25" s="621"/>
      <c r="L25" s="621"/>
      <c r="M25" s="621"/>
      <c r="N25" s="621"/>
      <c r="O25" s="621"/>
      <c r="P25" s="621"/>
      <c r="Q25" s="622"/>
      <c r="R25" s="623">
        <v>8897260</v>
      </c>
      <c r="S25" s="624"/>
      <c r="T25" s="624"/>
      <c r="U25" s="624"/>
      <c r="V25" s="624"/>
      <c r="W25" s="624"/>
      <c r="X25" s="624"/>
      <c r="Y25" s="625"/>
      <c r="Z25" s="626">
        <v>48.2</v>
      </c>
      <c r="AA25" s="626"/>
      <c r="AB25" s="626"/>
      <c r="AC25" s="626"/>
      <c r="AD25" s="627">
        <v>8006193</v>
      </c>
      <c r="AE25" s="627"/>
      <c r="AF25" s="627"/>
      <c r="AG25" s="627"/>
      <c r="AH25" s="627"/>
      <c r="AI25" s="627"/>
      <c r="AJ25" s="627"/>
      <c r="AK25" s="627"/>
      <c r="AL25" s="628">
        <v>99.4</v>
      </c>
      <c r="AM25" s="629"/>
      <c r="AN25" s="629"/>
      <c r="AO25" s="630"/>
      <c r="AP25" s="620" t="s">
        <v>305</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250</v>
      </c>
      <c r="BP25" s="626"/>
      <c r="BQ25" s="626"/>
      <c r="BR25" s="626"/>
      <c r="BS25" s="627" t="s">
        <v>250</v>
      </c>
      <c r="BT25" s="627"/>
      <c r="BU25" s="627"/>
      <c r="BV25" s="627"/>
      <c r="BW25" s="627"/>
      <c r="BX25" s="627"/>
      <c r="BY25" s="627"/>
      <c r="BZ25" s="627"/>
      <c r="CA25" s="627"/>
      <c r="CB25" s="631"/>
      <c r="CD25" s="620" t="s">
        <v>306</v>
      </c>
      <c r="CE25" s="621"/>
      <c r="CF25" s="621"/>
      <c r="CG25" s="621"/>
      <c r="CH25" s="621"/>
      <c r="CI25" s="621"/>
      <c r="CJ25" s="621"/>
      <c r="CK25" s="621"/>
      <c r="CL25" s="621"/>
      <c r="CM25" s="621"/>
      <c r="CN25" s="621"/>
      <c r="CO25" s="621"/>
      <c r="CP25" s="621"/>
      <c r="CQ25" s="622"/>
      <c r="CR25" s="623">
        <v>3196294</v>
      </c>
      <c r="CS25" s="653"/>
      <c r="CT25" s="653"/>
      <c r="CU25" s="653"/>
      <c r="CV25" s="653"/>
      <c r="CW25" s="653"/>
      <c r="CX25" s="653"/>
      <c r="CY25" s="654"/>
      <c r="CZ25" s="628">
        <v>18.2</v>
      </c>
      <c r="DA25" s="655"/>
      <c r="DB25" s="655"/>
      <c r="DC25" s="658"/>
      <c r="DD25" s="632">
        <v>2799227</v>
      </c>
      <c r="DE25" s="653"/>
      <c r="DF25" s="653"/>
      <c r="DG25" s="653"/>
      <c r="DH25" s="653"/>
      <c r="DI25" s="653"/>
      <c r="DJ25" s="653"/>
      <c r="DK25" s="654"/>
      <c r="DL25" s="632">
        <v>2715482</v>
      </c>
      <c r="DM25" s="653"/>
      <c r="DN25" s="653"/>
      <c r="DO25" s="653"/>
      <c r="DP25" s="653"/>
      <c r="DQ25" s="653"/>
      <c r="DR25" s="653"/>
      <c r="DS25" s="653"/>
      <c r="DT25" s="653"/>
      <c r="DU25" s="653"/>
      <c r="DV25" s="654"/>
      <c r="DW25" s="628">
        <v>33.200000000000003</v>
      </c>
      <c r="DX25" s="655"/>
      <c r="DY25" s="655"/>
      <c r="DZ25" s="655"/>
      <c r="EA25" s="655"/>
      <c r="EB25" s="655"/>
      <c r="EC25" s="656"/>
    </row>
    <row r="26" spans="2:133" ht="11.25" customHeight="1" x14ac:dyDescent="0.2">
      <c r="B26" s="620" t="s">
        <v>307</v>
      </c>
      <c r="C26" s="621"/>
      <c r="D26" s="621"/>
      <c r="E26" s="621"/>
      <c r="F26" s="621"/>
      <c r="G26" s="621"/>
      <c r="H26" s="621"/>
      <c r="I26" s="621"/>
      <c r="J26" s="621"/>
      <c r="K26" s="621"/>
      <c r="L26" s="621"/>
      <c r="M26" s="621"/>
      <c r="N26" s="621"/>
      <c r="O26" s="621"/>
      <c r="P26" s="621"/>
      <c r="Q26" s="622"/>
      <c r="R26" s="623">
        <v>4354</v>
      </c>
      <c r="S26" s="624"/>
      <c r="T26" s="624"/>
      <c r="U26" s="624"/>
      <c r="V26" s="624"/>
      <c r="W26" s="624"/>
      <c r="X26" s="624"/>
      <c r="Y26" s="625"/>
      <c r="Z26" s="626">
        <v>0</v>
      </c>
      <c r="AA26" s="626"/>
      <c r="AB26" s="626"/>
      <c r="AC26" s="626"/>
      <c r="AD26" s="627">
        <v>4354</v>
      </c>
      <c r="AE26" s="627"/>
      <c r="AF26" s="627"/>
      <c r="AG26" s="627"/>
      <c r="AH26" s="627"/>
      <c r="AI26" s="627"/>
      <c r="AJ26" s="627"/>
      <c r="AK26" s="627"/>
      <c r="AL26" s="628">
        <v>0.1</v>
      </c>
      <c r="AM26" s="629"/>
      <c r="AN26" s="629"/>
      <c r="AO26" s="630"/>
      <c r="AP26" s="620" t="s">
        <v>308</v>
      </c>
      <c r="AQ26" s="639"/>
      <c r="AR26" s="639"/>
      <c r="AS26" s="639"/>
      <c r="AT26" s="639"/>
      <c r="AU26" s="639"/>
      <c r="AV26" s="639"/>
      <c r="AW26" s="639"/>
      <c r="AX26" s="639"/>
      <c r="AY26" s="639"/>
      <c r="AZ26" s="639"/>
      <c r="BA26" s="639"/>
      <c r="BB26" s="639"/>
      <c r="BC26" s="639"/>
      <c r="BD26" s="639"/>
      <c r="BE26" s="639"/>
      <c r="BF26" s="640"/>
      <c r="BG26" s="623" t="s">
        <v>256</v>
      </c>
      <c r="BH26" s="624"/>
      <c r="BI26" s="624"/>
      <c r="BJ26" s="624"/>
      <c r="BK26" s="624"/>
      <c r="BL26" s="624"/>
      <c r="BM26" s="624"/>
      <c r="BN26" s="625"/>
      <c r="BO26" s="626" t="s">
        <v>256</v>
      </c>
      <c r="BP26" s="626"/>
      <c r="BQ26" s="626"/>
      <c r="BR26" s="626"/>
      <c r="BS26" s="627" t="s">
        <v>250</v>
      </c>
      <c r="BT26" s="627"/>
      <c r="BU26" s="627"/>
      <c r="BV26" s="627"/>
      <c r="BW26" s="627"/>
      <c r="BX26" s="627"/>
      <c r="BY26" s="627"/>
      <c r="BZ26" s="627"/>
      <c r="CA26" s="627"/>
      <c r="CB26" s="631"/>
      <c r="CD26" s="620" t="s">
        <v>309</v>
      </c>
      <c r="CE26" s="621"/>
      <c r="CF26" s="621"/>
      <c r="CG26" s="621"/>
      <c r="CH26" s="621"/>
      <c r="CI26" s="621"/>
      <c r="CJ26" s="621"/>
      <c r="CK26" s="621"/>
      <c r="CL26" s="621"/>
      <c r="CM26" s="621"/>
      <c r="CN26" s="621"/>
      <c r="CO26" s="621"/>
      <c r="CP26" s="621"/>
      <c r="CQ26" s="622"/>
      <c r="CR26" s="623">
        <v>1785768</v>
      </c>
      <c r="CS26" s="624"/>
      <c r="CT26" s="624"/>
      <c r="CU26" s="624"/>
      <c r="CV26" s="624"/>
      <c r="CW26" s="624"/>
      <c r="CX26" s="624"/>
      <c r="CY26" s="625"/>
      <c r="CZ26" s="628">
        <v>10.199999999999999</v>
      </c>
      <c r="DA26" s="655"/>
      <c r="DB26" s="655"/>
      <c r="DC26" s="658"/>
      <c r="DD26" s="632">
        <v>1557798</v>
      </c>
      <c r="DE26" s="624"/>
      <c r="DF26" s="624"/>
      <c r="DG26" s="624"/>
      <c r="DH26" s="624"/>
      <c r="DI26" s="624"/>
      <c r="DJ26" s="624"/>
      <c r="DK26" s="625"/>
      <c r="DL26" s="632" t="s">
        <v>250</v>
      </c>
      <c r="DM26" s="624"/>
      <c r="DN26" s="624"/>
      <c r="DO26" s="624"/>
      <c r="DP26" s="624"/>
      <c r="DQ26" s="624"/>
      <c r="DR26" s="624"/>
      <c r="DS26" s="624"/>
      <c r="DT26" s="624"/>
      <c r="DU26" s="624"/>
      <c r="DV26" s="625"/>
      <c r="DW26" s="628" t="s">
        <v>250</v>
      </c>
      <c r="DX26" s="655"/>
      <c r="DY26" s="655"/>
      <c r="DZ26" s="655"/>
      <c r="EA26" s="655"/>
      <c r="EB26" s="655"/>
      <c r="EC26" s="656"/>
    </row>
    <row r="27" spans="2:133" ht="11.25" customHeight="1" x14ac:dyDescent="0.2">
      <c r="B27" s="620" t="s">
        <v>310</v>
      </c>
      <c r="C27" s="621"/>
      <c r="D27" s="621"/>
      <c r="E27" s="621"/>
      <c r="F27" s="621"/>
      <c r="G27" s="621"/>
      <c r="H27" s="621"/>
      <c r="I27" s="621"/>
      <c r="J27" s="621"/>
      <c r="K27" s="621"/>
      <c r="L27" s="621"/>
      <c r="M27" s="621"/>
      <c r="N27" s="621"/>
      <c r="O27" s="621"/>
      <c r="P27" s="621"/>
      <c r="Q27" s="622"/>
      <c r="R27" s="623">
        <v>199131</v>
      </c>
      <c r="S27" s="624"/>
      <c r="T27" s="624"/>
      <c r="U27" s="624"/>
      <c r="V27" s="624"/>
      <c r="W27" s="624"/>
      <c r="X27" s="624"/>
      <c r="Y27" s="625"/>
      <c r="Z27" s="626">
        <v>1.1000000000000001</v>
      </c>
      <c r="AA27" s="626"/>
      <c r="AB27" s="626"/>
      <c r="AC27" s="626"/>
      <c r="AD27" s="627" t="s">
        <v>256</v>
      </c>
      <c r="AE27" s="627"/>
      <c r="AF27" s="627"/>
      <c r="AG27" s="627"/>
      <c r="AH27" s="627"/>
      <c r="AI27" s="627"/>
      <c r="AJ27" s="627"/>
      <c r="AK27" s="627"/>
      <c r="AL27" s="628" t="s">
        <v>250</v>
      </c>
      <c r="AM27" s="629"/>
      <c r="AN27" s="629"/>
      <c r="AO27" s="630"/>
      <c r="AP27" s="620" t="s">
        <v>311</v>
      </c>
      <c r="AQ27" s="621"/>
      <c r="AR27" s="621"/>
      <c r="AS27" s="621"/>
      <c r="AT27" s="621"/>
      <c r="AU27" s="621"/>
      <c r="AV27" s="621"/>
      <c r="AW27" s="621"/>
      <c r="AX27" s="621"/>
      <c r="AY27" s="621"/>
      <c r="AZ27" s="621"/>
      <c r="BA27" s="621"/>
      <c r="BB27" s="621"/>
      <c r="BC27" s="621"/>
      <c r="BD27" s="621"/>
      <c r="BE27" s="621"/>
      <c r="BF27" s="622"/>
      <c r="BG27" s="623">
        <v>3629364</v>
      </c>
      <c r="BH27" s="624"/>
      <c r="BI27" s="624"/>
      <c r="BJ27" s="624"/>
      <c r="BK27" s="624"/>
      <c r="BL27" s="624"/>
      <c r="BM27" s="624"/>
      <c r="BN27" s="625"/>
      <c r="BO27" s="626">
        <v>100</v>
      </c>
      <c r="BP27" s="626"/>
      <c r="BQ27" s="626"/>
      <c r="BR27" s="626"/>
      <c r="BS27" s="627">
        <v>41408</v>
      </c>
      <c r="BT27" s="627"/>
      <c r="BU27" s="627"/>
      <c r="BV27" s="627"/>
      <c r="BW27" s="627"/>
      <c r="BX27" s="627"/>
      <c r="BY27" s="627"/>
      <c r="BZ27" s="627"/>
      <c r="CA27" s="627"/>
      <c r="CB27" s="631"/>
      <c r="CD27" s="620" t="s">
        <v>312</v>
      </c>
      <c r="CE27" s="621"/>
      <c r="CF27" s="621"/>
      <c r="CG27" s="621"/>
      <c r="CH27" s="621"/>
      <c r="CI27" s="621"/>
      <c r="CJ27" s="621"/>
      <c r="CK27" s="621"/>
      <c r="CL27" s="621"/>
      <c r="CM27" s="621"/>
      <c r="CN27" s="621"/>
      <c r="CO27" s="621"/>
      <c r="CP27" s="621"/>
      <c r="CQ27" s="622"/>
      <c r="CR27" s="623">
        <v>3561344</v>
      </c>
      <c r="CS27" s="653"/>
      <c r="CT27" s="653"/>
      <c r="CU27" s="653"/>
      <c r="CV27" s="653"/>
      <c r="CW27" s="653"/>
      <c r="CX27" s="653"/>
      <c r="CY27" s="654"/>
      <c r="CZ27" s="628">
        <v>20.3</v>
      </c>
      <c r="DA27" s="655"/>
      <c r="DB27" s="655"/>
      <c r="DC27" s="658"/>
      <c r="DD27" s="632">
        <v>1121421</v>
      </c>
      <c r="DE27" s="653"/>
      <c r="DF27" s="653"/>
      <c r="DG27" s="653"/>
      <c r="DH27" s="653"/>
      <c r="DI27" s="653"/>
      <c r="DJ27" s="653"/>
      <c r="DK27" s="654"/>
      <c r="DL27" s="632">
        <v>874585</v>
      </c>
      <c r="DM27" s="653"/>
      <c r="DN27" s="653"/>
      <c r="DO27" s="653"/>
      <c r="DP27" s="653"/>
      <c r="DQ27" s="653"/>
      <c r="DR27" s="653"/>
      <c r="DS27" s="653"/>
      <c r="DT27" s="653"/>
      <c r="DU27" s="653"/>
      <c r="DV27" s="654"/>
      <c r="DW27" s="628">
        <v>10.7</v>
      </c>
      <c r="DX27" s="655"/>
      <c r="DY27" s="655"/>
      <c r="DZ27" s="655"/>
      <c r="EA27" s="655"/>
      <c r="EB27" s="655"/>
      <c r="EC27" s="656"/>
    </row>
    <row r="28" spans="2:133" ht="11.25" customHeight="1" x14ac:dyDescent="0.2">
      <c r="B28" s="620" t="s">
        <v>313</v>
      </c>
      <c r="C28" s="621"/>
      <c r="D28" s="621"/>
      <c r="E28" s="621"/>
      <c r="F28" s="621"/>
      <c r="G28" s="621"/>
      <c r="H28" s="621"/>
      <c r="I28" s="621"/>
      <c r="J28" s="621"/>
      <c r="K28" s="621"/>
      <c r="L28" s="621"/>
      <c r="M28" s="621"/>
      <c r="N28" s="621"/>
      <c r="O28" s="621"/>
      <c r="P28" s="621"/>
      <c r="Q28" s="622"/>
      <c r="R28" s="623">
        <v>119662</v>
      </c>
      <c r="S28" s="624"/>
      <c r="T28" s="624"/>
      <c r="U28" s="624"/>
      <c r="V28" s="624"/>
      <c r="W28" s="624"/>
      <c r="X28" s="624"/>
      <c r="Y28" s="625"/>
      <c r="Z28" s="626">
        <v>0.6</v>
      </c>
      <c r="AA28" s="626"/>
      <c r="AB28" s="626"/>
      <c r="AC28" s="626"/>
      <c r="AD28" s="627">
        <v>11102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314</v>
      </c>
      <c r="CE28" s="621"/>
      <c r="CF28" s="621"/>
      <c r="CG28" s="621"/>
      <c r="CH28" s="621"/>
      <c r="CI28" s="621"/>
      <c r="CJ28" s="621"/>
      <c r="CK28" s="621"/>
      <c r="CL28" s="621"/>
      <c r="CM28" s="621"/>
      <c r="CN28" s="621"/>
      <c r="CO28" s="621"/>
      <c r="CP28" s="621"/>
      <c r="CQ28" s="622"/>
      <c r="CR28" s="623">
        <v>1079756</v>
      </c>
      <c r="CS28" s="624"/>
      <c r="CT28" s="624"/>
      <c r="CU28" s="624"/>
      <c r="CV28" s="624"/>
      <c r="CW28" s="624"/>
      <c r="CX28" s="624"/>
      <c r="CY28" s="625"/>
      <c r="CZ28" s="628">
        <v>6.1</v>
      </c>
      <c r="DA28" s="655"/>
      <c r="DB28" s="655"/>
      <c r="DC28" s="658"/>
      <c r="DD28" s="632">
        <v>1050516</v>
      </c>
      <c r="DE28" s="624"/>
      <c r="DF28" s="624"/>
      <c r="DG28" s="624"/>
      <c r="DH28" s="624"/>
      <c r="DI28" s="624"/>
      <c r="DJ28" s="624"/>
      <c r="DK28" s="625"/>
      <c r="DL28" s="632">
        <v>1050516</v>
      </c>
      <c r="DM28" s="624"/>
      <c r="DN28" s="624"/>
      <c r="DO28" s="624"/>
      <c r="DP28" s="624"/>
      <c r="DQ28" s="624"/>
      <c r="DR28" s="624"/>
      <c r="DS28" s="624"/>
      <c r="DT28" s="624"/>
      <c r="DU28" s="624"/>
      <c r="DV28" s="625"/>
      <c r="DW28" s="628">
        <v>12.8</v>
      </c>
      <c r="DX28" s="655"/>
      <c r="DY28" s="655"/>
      <c r="DZ28" s="655"/>
      <c r="EA28" s="655"/>
      <c r="EB28" s="655"/>
      <c r="EC28" s="656"/>
    </row>
    <row r="29" spans="2:133" ht="11.25" customHeight="1" x14ac:dyDescent="0.2">
      <c r="B29" s="620" t="s">
        <v>315</v>
      </c>
      <c r="C29" s="621"/>
      <c r="D29" s="621"/>
      <c r="E29" s="621"/>
      <c r="F29" s="621"/>
      <c r="G29" s="621"/>
      <c r="H29" s="621"/>
      <c r="I29" s="621"/>
      <c r="J29" s="621"/>
      <c r="K29" s="621"/>
      <c r="L29" s="621"/>
      <c r="M29" s="621"/>
      <c r="N29" s="621"/>
      <c r="O29" s="621"/>
      <c r="P29" s="621"/>
      <c r="Q29" s="622"/>
      <c r="R29" s="623">
        <v>101424</v>
      </c>
      <c r="S29" s="624"/>
      <c r="T29" s="624"/>
      <c r="U29" s="624"/>
      <c r="V29" s="624"/>
      <c r="W29" s="624"/>
      <c r="X29" s="624"/>
      <c r="Y29" s="625"/>
      <c r="Z29" s="626">
        <v>0.5</v>
      </c>
      <c r="AA29" s="626"/>
      <c r="AB29" s="626"/>
      <c r="AC29" s="626"/>
      <c r="AD29" s="627" t="s">
        <v>256</v>
      </c>
      <c r="AE29" s="627"/>
      <c r="AF29" s="627"/>
      <c r="AG29" s="627"/>
      <c r="AH29" s="627"/>
      <c r="AI29" s="627"/>
      <c r="AJ29" s="627"/>
      <c r="AK29" s="627"/>
      <c r="AL29" s="628" t="s">
        <v>250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316</v>
      </c>
      <c r="CE29" s="662"/>
      <c r="CF29" s="620" t="s">
        <v>72</v>
      </c>
      <c r="CG29" s="621"/>
      <c r="CH29" s="621"/>
      <c r="CI29" s="621"/>
      <c r="CJ29" s="621"/>
      <c r="CK29" s="621"/>
      <c r="CL29" s="621"/>
      <c r="CM29" s="621"/>
      <c r="CN29" s="621"/>
      <c r="CO29" s="621"/>
      <c r="CP29" s="621"/>
      <c r="CQ29" s="622"/>
      <c r="CR29" s="623">
        <v>1079756</v>
      </c>
      <c r="CS29" s="653"/>
      <c r="CT29" s="653"/>
      <c r="CU29" s="653"/>
      <c r="CV29" s="653"/>
      <c r="CW29" s="653"/>
      <c r="CX29" s="653"/>
      <c r="CY29" s="654"/>
      <c r="CZ29" s="628">
        <v>6.1</v>
      </c>
      <c r="DA29" s="655"/>
      <c r="DB29" s="655"/>
      <c r="DC29" s="658"/>
      <c r="DD29" s="632">
        <v>1050516</v>
      </c>
      <c r="DE29" s="653"/>
      <c r="DF29" s="653"/>
      <c r="DG29" s="653"/>
      <c r="DH29" s="653"/>
      <c r="DI29" s="653"/>
      <c r="DJ29" s="653"/>
      <c r="DK29" s="654"/>
      <c r="DL29" s="632">
        <v>1050516</v>
      </c>
      <c r="DM29" s="653"/>
      <c r="DN29" s="653"/>
      <c r="DO29" s="653"/>
      <c r="DP29" s="653"/>
      <c r="DQ29" s="653"/>
      <c r="DR29" s="653"/>
      <c r="DS29" s="653"/>
      <c r="DT29" s="653"/>
      <c r="DU29" s="653"/>
      <c r="DV29" s="654"/>
      <c r="DW29" s="628">
        <v>12.8</v>
      </c>
      <c r="DX29" s="655"/>
      <c r="DY29" s="655"/>
      <c r="DZ29" s="655"/>
      <c r="EA29" s="655"/>
      <c r="EB29" s="655"/>
      <c r="EC29" s="656"/>
    </row>
    <row r="30" spans="2:133" ht="11.25" customHeight="1" x14ac:dyDescent="0.2">
      <c r="B30" s="620" t="s">
        <v>317</v>
      </c>
      <c r="C30" s="621"/>
      <c r="D30" s="621"/>
      <c r="E30" s="621"/>
      <c r="F30" s="621"/>
      <c r="G30" s="621"/>
      <c r="H30" s="621"/>
      <c r="I30" s="621"/>
      <c r="J30" s="621"/>
      <c r="K30" s="621"/>
      <c r="L30" s="621"/>
      <c r="M30" s="621"/>
      <c r="N30" s="621"/>
      <c r="O30" s="621"/>
      <c r="P30" s="621"/>
      <c r="Q30" s="622"/>
      <c r="R30" s="623">
        <v>2848744</v>
      </c>
      <c r="S30" s="624"/>
      <c r="T30" s="624"/>
      <c r="U30" s="624"/>
      <c r="V30" s="624"/>
      <c r="W30" s="624"/>
      <c r="X30" s="624"/>
      <c r="Y30" s="625"/>
      <c r="Z30" s="626">
        <v>15.4</v>
      </c>
      <c r="AA30" s="626"/>
      <c r="AB30" s="626"/>
      <c r="AC30" s="626"/>
      <c r="AD30" s="627" t="s">
        <v>250</v>
      </c>
      <c r="AE30" s="627"/>
      <c r="AF30" s="627"/>
      <c r="AG30" s="627"/>
      <c r="AH30" s="627"/>
      <c r="AI30" s="627"/>
      <c r="AJ30" s="627"/>
      <c r="AK30" s="627"/>
      <c r="AL30" s="628" t="s">
        <v>256</v>
      </c>
      <c r="AM30" s="629"/>
      <c r="AN30" s="629"/>
      <c r="AO30" s="630"/>
      <c r="AP30" s="605" t="s">
        <v>233</v>
      </c>
      <c r="AQ30" s="606"/>
      <c r="AR30" s="606"/>
      <c r="AS30" s="606"/>
      <c r="AT30" s="606"/>
      <c r="AU30" s="606"/>
      <c r="AV30" s="606"/>
      <c r="AW30" s="606"/>
      <c r="AX30" s="606"/>
      <c r="AY30" s="606"/>
      <c r="AZ30" s="606"/>
      <c r="BA30" s="606"/>
      <c r="BB30" s="606"/>
      <c r="BC30" s="606"/>
      <c r="BD30" s="606"/>
      <c r="BE30" s="606"/>
      <c r="BF30" s="607"/>
      <c r="BG30" s="605" t="s">
        <v>318</v>
      </c>
      <c r="BH30" s="659"/>
      <c r="BI30" s="659"/>
      <c r="BJ30" s="659"/>
      <c r="BK30" s="659"/>
      <c r="BL30" s="659"/>
      <c r="BM30" s="659"/>
      <c r="BN30" s="659"/>
      <c r="BO30" s="659"/>
      <c r="BP30" s="659"/>
      <c r="BQ30" s="660"/>
      <c r="BR30" s="605" t="s">
        <v>319</v>
      </c>
      <c r="BS30" s="659"/>
      <c r="BT30" s="659"/>
      <c r="BU30" s="659"/>
      <c r="BV30" s="659"/>
      <c r="BW30" s="659"/>
      <c r="BX30" s="659"/>
      <c r="BY30" s="659"/>
      <c r="BZ30" s="659"/>
      <c r="CA30" s="659"/>
      <c r="CB30" s="660"/>
      <c r="CD30" s="663"/>
      <c r="CE30" s="664"/>
      <c r="CF30" s="620" t="s">
        <v>320</v>
      </c>
      <c r="CG30" s="621"/>
      <c r="CH30" s="621"/>
      <c r="CI30" s="621"/>
      <c r="CJ30" s="621"/>
      <c r="CK30" s="621"/>
      <c r="CL30" s="621"/>
      <c r="CM30" s="621"/>
      <c r="CN30" s="621"/>
      <c r="CO30" s="621"/>
      <c r="CP30" s="621"/>
      <c r="CQ30" s="622"/>
      <c r="CR30" s="623">
        <v>1034409</v>
      </c>
      <c r="CS30" s="624"/>
      <c r="CT30" s="624"/>
      <c r="CU30" s="624"/>
      <c r="CV30" s="624"/>
      <c r="CW30" s="624"/>
      <c r="CX30" s="624"/>
      <c r="CY30" s="625"/>
      <c r="CZ30" s="628">
        <v>5.9</v>
      </c>
      <c r="DA30" s="655"/>
      <c r="DB30" s="655"/>
      <c r="DC30" s="658"/>
      <c r="DD30" s="632">
        <v>1006937</v>
      </c>
      <c r="DE30" s="624"/>
      <c r="DF30" s="624"/>
      <c r="DG30" s="624"/>
      <c r="DH30" s="624"/>
      <c r="DI30" s="624"/>
      <c r="DJ30" s="624"/>
      <c r="DK30" s="625"/>
      <c r="DL30" s="632">
        <v>1006937</v>
      </c>
      <c r="DM30" s="624"/>
      <c r="DN30" s="624"/>
      <c r="DO30" s="624"/>
      <c r="DP30" s="624"/>
      <c r="DQ30" s="624"/>
      <c r="DR30" s="624"/>
      <c r="DS30" s="624"/>
      <c r="DT30" s="624"/>
      <c r="DU30" s="624"/>
      <c r="DV30" s="625"/>
      <c r="DW30" s="628">
        <v>12.3</v>
      </c>
      <c r="DX30" s="655"/>
      <c r="DY30" s="655"/>
      <c r="DZ30" s="655"/>
      <c r="EA30" s="655"/>
      <c r="EB30" s="655"/>
      <c r="EC30" s="656"/>
    </row>
    <row r="31" spans="2:133" ht="11.25" customHeight="1" x14ac:dyDescent="0.2">
      <c r="B31" s="636" t="s">
        <v>321</v>
      </c>
      <c r="C31" s="637"/>
      <c r="D31" s="637"/>
      <c r="E31" s="637"/>
      <c r="F31" s="637"/>
      <c r="G31" s="637"/>
      <c r="H31" s="637"/>
      <c r="I31" s="637"/>
      <c r="J31" s="637"/>
      <c r="K31" s="637"/>
      <c r="L31" s="637"/>
      <c r="M31" s="637"/>
      <c r="N31" s="637"/>
      <c r="O31" s="637"/>
      <c r="P31" s="637"/>
      <c r="Q31" s="638"/>
      <c r="R31" s="623">
        <v>7251</v>
      </c>
      <c r="S31" s="624"/>
      <c r="T31" s="624"/>
      <c r="U31" s="624"/>
      <c r="V31" s="624"/>
      <c r="W31" s="624"/>
      <c r="X31" s="624"/>
      <c r="Y31" s="625"/>
      <c r="Z31" s="626">
        <v>0</v>
      </c>
      <c r="AA31" s="626"/>
      <c r="AB31" s="626"/>
      <c r="AC31" s="626"/>
      <c r="AD31" s="627">
        <v>7251</v>
      </c>
      <c r="AE31" s="627"/>
      <c r="AF31" s="627"/>
      <c r="AG31" s="627"/>
      <c r="AH31" s="627"/>
      <c r="AI31" s="627"/>
      <c r="AJ31" s="627"/>
      <c r="AK31" s="627"/>
      <c r="AL31" s="628">
        <v>0.1</v>
      </c>
      <c r="AM31" s="629"/>
      <c r="AN31" s="629"/>
      <c r="AO31" s="630"/>
      <c r="AP31" s="671" t="s">
        <v>322</v>
      </c>
      <c r="AQ31" s="672"/>
      <c r="AR31" s="672"/>
      <c r="AS31" s="672"/>
      <c r="AT31" s="677" t="s">
        <v>323</v>
      </c>
      <c r="AU31" s="218"/>
      <c r="AV31" s="218"/>
      <c r="AW31" s="218"/>
      <c r="AX31" s="609" t="s">
        <v>196</v>
      </c>
      <c r="AY31" s="610"/>
      <c r="AZ31" s="610"/>
      <c r="BA31" s="610"/>
      <c r="BB31" s="610"/>
      <c r="BC31" s="610"/>
      <c r="BD31" s="610"/>
      <c r="BE31" s="610"/>
      <c r="BF31" s="611"/>
      <c r="BG31" s="670">
        <v>99</v>
      </c>
      <c r="BH31" s="667"/>
      <c r="BI31" s="667"/>
      <c r="BJ31" s="667"/>
      <c r="BK31" s="667"/>
      <c r="BL31" s="667"/>
      <c r="BM31" s="618">
        <v>96.6</v>
      </c>
      <c r="BN31" s="667"/>
      <c r="BO31" s="667"/>
      <c r="BP31" s="667"/>
      <c r="BQ31" s="668"/>
      <c r="BR31" s="670">
        <v>99</v>
      </c>
      <c r="BS31" s="667"/>
      <c r="BT31" s="667"/>
      <c r="BU31" s="667"/>
      <c r="BV31" s="667"/>
      <c r="BW31" s="667"/>
      <c r="BX31" s="618">
        <v>96.6</v>
      </c>
      <c r="BY31" s="667"/>
      <c r="BZ31" s="667"/>
      <c r="CA31" s="667"/>
      <c r="CB31" s="668"/>
      <c r="CD31" s="663"/>
      <c r="CE31" s="664"/>
      <c r="CF31" s="620" t="s">
        <v>324</v>
      </c>
      <c r="CG31" s="621"/>
      <c r="CH31" s="621"/>
      <c r="CI31" s="621"/>
      <c r="CJ31" s="621"/>
      <c r="CK31" s="621"/>
      <c r="CL31" s="621"/>
      <c r="CM31" s="621"/>
      <c r="CN31" s="621"/>
      <c r="CO31" s="621"/>
      <c r="CP31" s="621"/>
      <c r="CQ31" s="622"/>
      <c r="CR31" s="623">
        <v>45347</v>
      </c>
      <c r="CS31" s="653"/>
      <c r="CT31" s="653"/>
      <c r="CU31" s="653"/>
      <c r="CV31" s="653"/>
      <c r="CW31" s="653"/>
      <c r="CX31" s="653"/>
      <c r="CY31" s="654"/>
      <c r="CZ31" s="628">
        <v>0.3</v>
      </c>
      <c r="DA31" s="655"/>
      <c r="DB31" s="655"/>
      <c r="DC31" s="658"/>
      <c r="DD31" s="632">
        <v>43579</v>
      </c>
      <c r="DE31" s="653"/>
      <c r="DF31" s="653"/>
      <c r="DG31" s="653"/>
      <c r="DH31" s="653"/>
      <c r="DI31" s="653"/>
      <c r="DJ31" s="653"/>
      <c r="DK31" s="654"/>
      <c r="DL31" s="632">
        <v>43579</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325</v>
      </c>
      <c r="C32" s="621"/>
      <c r="D32" s="621"/>
      <c r="E32" s="621"/>
      <c r="F32" s="621"/>
      <c r="G32" s="621"/>
      <c r="H32" s="621"/>
      <c r="I32" s="621"/>
      <c r="J32" s="621"/>
      <c r="K32" s="621"/>
      <c r="L32" s="621"/>
      <c r="M32" s="621"/>
      <c r="N32" s="621"/>
      <c r="O32" s="621"/>
      <c r="P32" s="621"/>
      <c r="Q32" s="622"/>
      <c r="R32" s="623">
        <v>935625</v>
      </c>
      <c r="S32" s="624"/>
      <c r="T32" s="624"/>
      <c r="U32" s="624"/>
      <c r="V32" s="624"/>
      <c r="W32" s="624"/>
      <c r="X32" s="624"/>
      <c r="Y32" s="625"/>
      <c r="Z32" s="626">
        <v>5.0999999999999996</v>
      </c>
      <c r="AA32" s="626"/>
      <c r="AB32" s="626"/>
      <c r="AC32" s="626"/>
      <c r="AD32" s="627" t="s">
        <v>256</v>
      </c>
      <c r="AE32" s="627"/>
      <c r="AF32" s="627"/>
      <c r="AG32" s="627"/>
      <c r="AH32" s="627"/>
      <c r="AI32" s="627"/>
      <c r="AJ32" s="627"/>
      <c r="AK32" s="627"/>
      <c r="AL32" s="628" t="s">
        <v>256</v>
      </c>
      <c r="AM32" s="629"/>
      <c r="AN32" s="629"/>
      <c r="AO32" s="630"/>
      <c r="AP32" s="673"/>
      <c r="AQ32" s="674"/>
      <c r="AR32" s="674"/>
      <c r="AS32" s="674"/>
      <c r="AT32" s="678"/>
      <c r="AU32" s="214" t="s">
        <v>326</v>
      </c>
      <c r="AX32" s="620" t="s">
        <v>327</v>
      </c>
      <c r="AY32" s="621"/>
      <c r="AZ32" s="621"/>
      <c r="BA32" s="621"/>
      <c r="BB32" s="621"/>
      <c r="BC32" s="621"/>
      <c r="BD32" s="621"/>
      <c r="BE32" s="621"/>
      <c r="BF32" s="622"/>
      <c r="BG32" s="680">
        <v>99.3</v>
      </c>
      <c r="BH32" s="653"/>
      <c r="BI32" s="653"/>
      <c r="BJ32" s="653"/>
      <c r="BK32" s="653"/>
      <c r="BL32" s="653"/>
      <c r="BM32" s="629">
        <v>97.4</v>
      </c>
      <c r="BN32" s="653"/>
      <c r="BO32" s="653"/>
      <c r="BP32" s="653"/>
      <c r="BQ32" s="669"/>
      <c r="BR32" s="680">
        <v>99.2</v>
      </c>
      <c r="BS32" s="653"/>
      <c r="BT32" s="653"/>
      <c r="BU32" s="653"/>
      <c r="BV32" s="653"/>
      <c r="BW32" s="653"/>
      <c r="BX32" s="629">
        <v>97.2</v>
      </c>
      <c r="BY32" s="653"/>
      <c r="BZ32" s="653"/>
      <c r="CA32" s="653"/>
      <c r="CB32" s="669"/>
      <c r="CD32" s="665"/>
      <c r="CE32" s="666"/>
      <c r="CF32" s="620" t="s">
        <v>328</v>
      </c>
      <c r="CG32" s="621"/>
      <c r="CH32" s="621"/>
      <c r="CI32" s="621"/>
      <c r="CJ32" s="621"/>
      <c r="CK32" s="621"/>
      <c r="CL32" s="621"/>
      <c r="CM32" s="621"/>
      <c r="CN32" s="621"/>
      <c r="CO32" s="621"/>
      <c r="CP32" s="621"/>
      <c r="CQ32" s="622"/>
      <c r="CR32" s="623" t="s">
        <v>256</v>
      </c>
      <c r="CS32" s="624"/>
      <c r="CT32" s="624"/>
      <c r="CU32" s="624"/>
      <c r="CV32" s="624"/>
      <c r="CW32" s="624"/>
      <c r="CX32" s="624"/>
      <c r="CY32" s="625"/>
      <c r="CZ32" s="628" t="s">
        <v>256</v>
      </c>
      <c r="DA32" s="655"/>
      <c r="DB32" s="655"/>
      <c r="DC32" s="658"/>
      <c r="DD32" s="632" t="s">
        <v>256</v>
      </c>
      <c r="DE32" s="624"/>
      <c r="DF32" s="624"/>
      <c r="DG32" s="624"/>
      <c r="DH32" s="624"/>
      <c r="DI32" s="624"/>
      <c r="DJ32" s="624"/>
      <c r="DK32" s="625"/>
      <c r="DL32" s="632" t="s">
        <v>256</v>
      </c>
      <c r="DM32" s="624"/>
      <c r="DN32" s="624"/>
      <c r="DO32" s="624"/>
      <c r="DP32" s="624"/>
      <c r="DQ32" s="624"/>
      <c r="DR32" s="624"/>
      <c r="DS32" s="624"/>
      <c r="DT32" s="624"/>
      <c r="DU32" s="624"/>
      <c r="DV32" s="625"/>
      <c r="DW32" s="628" t="s">
        <v>256</v>
      </c>
      <c r="DX32" s="655"/>
      <c r="DY32" s="655"/>
      <c r="DZ32" s="655"/>
      <c r="EA32" s="655"/>
      <c r="EB32" s="655"/>
      <c r="EC32" s="656"/>
    </row>
    <row r="33" spans="2:133" ht="11.25" customHeight="1" x14ac:dyDescent="0.2">
      <c r="B33" s="620" t="s">
        <v>329</v>
      </c>
      <c r="C33" s="621"/>
      <c r="D33" s="621"/>
      <c r="E33" s="621"/>
      <c r="F33" s="621"/>
      <c r="G33" s="621"/>
      <c r="H33" s="621"/>
      <c r="I33" s="621"/>
      <c r="J33" s="621"/>
      <c r="K33" s="621"/>
      <c r="L33" s="621"/>
      <c r="M33" s="621"/>
      <c r="N33" s="621"/>
      <c r="O33" s="621"/>
      <c r="P33" s="621"/>
      <c r="Q33" s="622"/>
      <c r="R33" s="623">
        <v>30425</v>
      </c>
      <c r="S33" s="624"/>
      <c r="T33" s="624"/>
      <c r="U33" s="624"/>
      <c r="V33" s="624"/>
      <c r="W33" s="624"/>
      <c r="X33" s="624"/>
      <c r="Y33" s="625"/>
      <c r="Z33" s="626">
        <v>0.2</v>
      </c>
      <c r="AA33" s="626"/>
      <c r="AB33" s="626"/>
      <c r="AC33" s="626"/>
      <c r="AD33" s="627">
        <v>4402</v>
      </c>
      <c r="AE33" s="627"/>
      <c r="AF33" s="627"/>
      <c r="AG33" s="627"/>
      <c r="AH33" s="627"/>
      <c r="AI33" s="627"/>
      <c r="AJ33" s="627"/>
      <c r="AK33" s="627"/>
      <c r="AL33" s="628">
        <v>0.1</v>
      </c>
      <c r="AM33" s="629"/>
      <c r="AN33" s="629"/>
      <c r="AO33" s="630"/>
      <c r="AP33" s="675"/>
      <c r="AQ33" s="676"/>
      <c r="AR33" s="676"/>
      <c r="AS33" s="676"/>
      <c r="AT33" s="679"/>
      <c r="AU33" s="219"/>
      <c r="AV33" s="219"/>
      <c r="AW33" s="219"/>
      <c r="AX33" s="644" t="s">
        <v>330</v>
      </c>
      <c r="AY33" s="645"/>
      <c r="AZ33" s="645"/>
      <c r="BA33" s="645"/>
      <c r="BB33" s="645"/>
      <c r="BC33" s="645"/>
      <c r="BD33" s="645"/>
      <c r="BE33" s="645"/>
      <c r="BF33" s="646"/>
      <c r="BG33" s="681">
        <v>98.7</v>
      </c>
      <c r="BH33" s="682"/>
      <c r="BI33" s="682"/>
      <c r="BJ33" s="682"/>
      <c r="BK33" s="682"/>
      <c r="BL33" s="682"/>
      <c r="BM33" s="683">
        <v>95.5</v>
      </c>
      <c r="BN33" s="682"/>
      <c r="BO33" s="682"/>
      <c r="BP33" s="682"/>
      <c r="BQ33" s="684"/>
      <c r="BR33" s="681">
        <v>98.8</v>
      </c>
      <c r="BS33" s="682"/>
      <c r="BT33" s="682"/>
      <c r="BU33" s="682"/>
      <c r="BV33" s="682"/>
      <c r="BW33" s="682"/>
      <c r="BX33" s="683">
        <v>95.8</v>
      </c>
      <c r="BY33" s="682"/>
      <c r="BZ33" s="682"/>
      <c r="CA33" s="682"/>
      <c r="CB33" s="684"/>
      <c r="CD33" s="620" t="s">
        <v>331</v>
      </c>
      <c r="CE33" s="621"/>
      <c r="CF33" s="621"/>
      <c r="CG33" s="621"/>
      <c r="CH33" s="621"/>
      <c r="CI33" s="621"/>
      <c r="CJ33" s="621"/>
      <c r="CK33" s="621"/>
      <c r="CL33" s="621"/>
      <c r="CM33" s="621"/>
      <c r="CN33" s="621"/>
      <c r="CO33" s="621"/>
      <c r="CP33" s="621"/>
      <c r="CQ33" s="622"/>
      <c r="CR33" s="623">
        <v>6616220</v>
      </c>
      <c r="CS33" s="653"/>
      <c r="CT33" s="653"/>
      <c r="CU33" s="653"/>
      <c r="CV33" s="653"/>
      <c r="CW33" s="653"/>
      <c r="CX33" s="653"/>
      <c r="CY33" s="654"/>
      <c r="CZ33" s="628">
        <v>37.6</v>
      </c>
      <c r="DA33" s="655"/>
      <c r="DB33" s="655"/>
      <c r="DC33" s="658"/>
      <c r="DD33" s="632">
        <v>4807326</v>
      </c>
      <c r="DE33" s="653"/>
      <c r="DF33" s="653"/>
      <c r="DG33" s="653"/>
      <c r="DH33" s="653"/>
      <c r="DI33" s="653"/>
      <c r="DJ33" s="653"/>
      <c r="DK33" s="654"/>
      <c r="DL33" s="632">
        <v>3115309</v>
      </c>
      <c r="DM33" s="653"/>
      <c r="DN33" s="653"/>
      <c r="DO33" s="653"/>
      <c r="DP33" s="653"/>
      <c r="DQ33" s="653"/>
      <c r="DR33" s="653"/>
      <c r="DS33" s="653"/>
      <c r="DT33" s="653"/>
      <c r="DU33" s="653"/>
      <c r="DV33" s="654"/>
      <c r="DW33" s="628">
        <v>38.1</v>
      </c>
      <c r="DX33" s="655"/>
      <c r="DY33" s="655"/>
      <c r="DZ33" s="655"/>
      <c r="EA33" s="655"/>
      <c r="EB33" s="655"/>
      <c r="EC33" s="656"/>
    </row>
    <row r="34" spans="2:133" ht="11.25" customHeight="1" x14ac:dyDescent="0.2">
      <c r="B34" s="620" t="s">
        <v>332</v>
      </c>
      <c r="C34" s="621"/>
      <c r="D34" s="621"/>
      <c r="E34" s="621"/>
      <c r="F34" s="621"/>
      <c r="G34" s="621"/>
      <c r="H34" s="621"/>
      <c r="I34" s="621"/>
      <c r="J34" s="621"/>
      <c r="K34" s="621"/>
      <c r="L34" s="621"/>
      <c r="M34" s="621"/>
      <c r="N34" s="621"/>
      <c r="O34" s="621"/>
      <c r="P34" s="621"/>
      <c r="Q34" s="622"/>
      <c r="R34" s="623">
        <v>372896</v>
      </c>
      <c r="S34" s="624"/>
      <c r="T34" s="624"/>
      <c r="U34" s="624"/>
      <c r="V34" s="624"/>
      <c r="W34" s="624"/>
      <c r="X34" s="624"/>
      <c r="Y34" s="625"/>
      <c r="Z34" s="626">
        <v>2</v>
      </c>
      <c r="AA34" s="626"/>
      <c r="AB34" s="626"/>
      <c r="AC34" s="626"/>
      <c r="AD34" s="627" t="s">
        <v>250</v>
      </c>
      <c r="AE34" s="627"/>
      <c r="AF34" s="627"/>
      <c r="AG34" s="627"/>
      <c r="AH34" s="627"/>
      <c r="AI34" s="627"/>
      <c r="AJ34" s="627"/>
      <c r="AK34" s="627"/>
      <c r="AL34" s="628" t="s">
        <v>256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333</v>
      </c>
      <c r="CE34" s="621"/>
      <c r="CF34" s="621"/>
      <c r="CG34" s="621"/>
      <c r="CH34" s="621"/>
      <c r="CI34" s="621"/>
      <c r="CJ34" s="621"/>
      <c r="CK34" s="621"/>
      <c r="CL34" s="621"/>
      <c r="CM34" s="621"/>
      <c r="CN34" s="621"/>
      <c r="CO34" s="621"/>
      <c r="CP34" s="621"/>
      <c r="CQ34" s="622"/>
      <c r="CR34" s="623">
        <v>2376810</v>
      </c>
      <c r="CS34" s="624"/>
      <c r="CT34" s="624"/>
      <c r="CU34" s="624"/>
      <c r="CV34" s="624"/>
      <c r="CW34" s="624"/>
      <c r="CX34" s="624"/>
      <c r="CY34" s="625"/>
      <c r="CZ34" s="628">
        <v>13.5</v>
      </c>
      <c r="DA34" s="655"/>
      <c r="DB34" s="655"/>
      <c r="DC34" s="658"/>
      <c r="DD34" s="632">
        <v>1656286</v>
      </c>
      <c r="DE34" s="624"/>
      <c r="DF34" s="624"/>
      <c r="DG34" s="624"/>
      <c r="DH34" s="624"/>
      <c r="DI34" s="624"/>
      <c r="DJ34" s="624"/>
      <c r="DK34" s="625"/>
      <c r="DL34" s="632">
        <v>1119538</v>
      </c>
      <c r="DM34" s="624"/>
      <c r="DN34" s="624"/>
      <c r="DO34" s="624"/>
      <c r="DP34" s="624"/>
      <c r="DQ34" s="624"/>
      <c r="DR34" s="624"/>
      <c r="DS34" s="624"/>
      <c r="DT34" s="624"/>
      <c r="DU34" s="624"/>
      <c r="DV34" s="625"/>
      <c r="DW34" s="628">
        <v>13.7</v>
      </c>
      <c r="DX34" s="655"/>
      <c r="DY34" s="655"/>
      <c r="DZ34" s="655"/>
      <c r="EA34" s="655"/>
      <c r="EB34" s="655"/>
      <c r="EC34" s="656"/>
    </row>
    <row r="35" spans="2:133" ht="11.25" customHeight="1" x14ac:dyDescent="0.2">
      <c r="B35" s="620" t="s">
        <v>334</v>
      </c>
      <c r="C35" s="621"/>
      <c r="D35" s="621"/>
      <c r="E35" s="621"/>
      <c r="F35" s="621"/>
      <c r="G35" s="621"/>
      <c r="H35" s="621"/>
      <c r="I35" s="621"/>
      <c r="J35" s="621"/>
      <c r="K35" s="621"/>
      <c r="L35" s="621"/>
      <c r="M35" s="621"/>
      <c r="N35" s="621"/>
      <c r="O35" s="621"/>
      <c r="P35" s="621"/>
      <c r="Q35" s="622"/>
      <c r="R35" s="623">
        <v>1676957</v>
      </c>
      <c r="S35" s="624"/>
      <c r="T35" s="624"/>
      <c r="U35" s="624"/>
      <c r="V35" s="624"/>
      <c r="W35" s="624"/>
      <c r="X35" s="624"/>
      <c r="Y35" s="625"/>
      <c r="Z35" s="626">
        <v>9.1</v>
      </c>
      <c r="AA35" s="626"/>
      <c r="AB35" s="626"/>
      <c r="AC35" s="626"/>
      <c r="AD35" s="627" t="s">
        <v>256</v>
      </c>
      <c r="AE35" s="627"/>
      <c r="AF35" s="627"/>
      <c r="AG35" s="627"/>
      <c r="AH35" s="627"/>
      <c r="AI35" s="627"/>
      <c r="AJ35" s="627"/>
      <c r="AK35" s="627"/>
      <c r="AL35" s="628" t="s">
        <v>256</v>
      </c>
      <c r="AM35" s="629"/>
      <c r="AN35" s="629"/>
      <c r="AO35" s="630"/>
      <c r="AP35" s="222"/>
      <c r="AQ35" s="605" t="s">
        <v>335</v>
      </c>
      <c r="AR35" s="606"/>
      <c r="AS35" s="606"/>
      <c r="AT35" s="606"/>
      <c r="AU35" s="606"/>
      <c r="AV35" s="606"/>
      <c r="AW35" s="606"/>
      <c r="AX35" s="606"/>
      <c r="AY35" s="606"/>
      <c r="AZ35" s="606"/>
      <c r="BA35" s="606"/>
      <c r="BB35" s="606"/>
      <c r="BC35" s="606"/>
      <c r="BD35" s="606"/>
      <c r="BE35" s="606"/>
      <c r="BF35" s="607"/>
      <c r="BG35" s="605" t="s">
        <v>336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337</v>
      </c>
      <c r="CE35" s="621"/>
      <c r="CF35" s="621"/>
      <c r="CG35" s="621"/>
      <c r="CH35" s="621"/>
      <c r="CI35" s="621"/>
      <c r="CJ35" s="621"/>
      <c r="CK35" s="621"/>
      <c r="CL35" s="621"/>
      <c r="CM35" s="621"/>
      <c r="CN35" s="621"/>
      <c r="CO35" s="621"/>
      <c r="CP35" s="621"/>
      <c r="CQ35" s="622"/>
      <c r="CR35" s="623">
        <v>214878</v>
      </c>
      <c r="CS35" s="653"/>
      <c r="CT35" s="653"/>
      <c r="CU35" s="653"/>
      <c r="CV35" s="653"/>
      <c r="CW35" s="653"/>
      <c r="CX35" s="653"/>
      <c r="CY35" s="654"/>
      <c r="CZ35" s="628">
        <v>1.2</v>
      </c>
      <c r="DA35" s="655"/>
      <c r="DB35" s="655"/>
      <c r="DC35" s="658"/>
      <c r="DD35" s="632">
        <v>101313</v>
      </c>
      <c r="DE35" s="653"/>
      <c r="DF35" s="653"/>
      <c r="DG35" s="653"/>
      <c r="DH35" s="653"/>
      <c r="DI35" s="653"/>
      <c r="DJ35" s="653"/>
      <c r="DK35" s="654"/>
      <c r="DL35" s="632">
        <v>101313</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2">
      <c r="B36" s="620" t="s">
        <v>338</v>
      </c>
      <c r="C36" s="621"/>
      <c r="D36" s="621"/>
      <c r="E36" s="621"/>
      <c r="F36" s="621"/>
      <c r="G36" s="621"/>
      <c r="H36" s="621"/>
      <c r="I36" s="621"/>
      <c r="J36" s="621"/>
      <c r="K36" s="621"/>
      <c r="L36" s="621"/>
      <c r="M36" s="621"/>
      <c r="N36" s="621"/>
      <c r="O36" s="621"/>
      <c r="P36" s="621"/>
      <c r="Q36" s="622"/>
      <c r="R36" s="623">
        <v>1319170</v>
      </c>
      <c r="S36" s="624"/>
      <c r="T36" s="624"/>
      <c r="U36" s="624"/>
      <c r="V36" s="624"/>
      <c r="W36" s="624"/>
      <c r="X36" s="624"/>
      <c r="Y36" s="625"/>
      <c r="Z36" s="626">
        <v>7.1</v>
      </c>
      <c r="AA36" s="626"/>
      <c r="AB36" s="626"/>
      <c r="AC36" s="626"/>
      <c r="AD36" s="627" t="s">
        <v>256</v>
      </c>
      <c r="AE36" s="627"/>
      <c r="AF36" s="627"/>
      <c r="AG36" s="627"/>
      <c r="AH36" s="627"/>
      <c r="AI36" s="627"/>
      <c r="AJ36" s="627"/>
      <c r="AK36" s="627"/>
      <c r="AL36" s="628" t="s">
        <v>256</v>
      </c>
      <c r="AM36" s="629"/>
      <c r="AN36" s="629"/>
      <c r="AO36" s="630"/>
      <c r="AP36" s="222"/>
      <c r="AQ36" s="685" t="s">
        <v>339</v>
      </c>
      <c r="AR36" s="686"/>
      <c r="AS36" s="686"/>
      <c r="AT36" s="686"/>
      <c r="AU36" s="686"/>
      <c r="AV36" s="686"/>
      <c r="AW36" s="686"/>
      <c r="AX36" s="686"/>
      <c r="AY36" s="687"/>
      <c r="AZ36" s="612">
        <v>1638655</v>
      </c>
      <c r="BA36" s="613"/>
      <c r="BB36" s="613"/>
      <c r="BC36" s="613"/>
      <c r="BD36" s="613"/>
      <c r="BE36" s="613"/>
      <c r="BF36" s="688"/>
      <c r="BG36" s="609" t="s">
        <v>340</v>
      </c>
      <c r="BH36" s="610"/>
      <c r="BI36" s="610"/>
      <c r="BJ36" s="610"/>
      <c r="BK36" s="610"/>
      <c r="BL36" s="610"/>
      <c r="BM36" s="610"/>
      <c r="BN36" s="610"/>
      <c r="BO36" s="610"/>
      <c r="BP36" s="610"/>
      <c r="BQ36" s="610"/>
      <c r="BR36" s="610"/>
      <c r="BS36" s="610"/>
      <c r="BT36" s="610"/>
      <c r="BU36" s="611"/>
      <c r="BV36" s="612">
        <v>73696</v>
      </c>
      <c r="BW36" s="613"/>
      <c r="BX36" s="613"/>
      <c r="BY36" s="613"/>
      <c r="BZ36" s="613"/>
      <c r="CA36" s="613"/>
      <c r="CB36" s="688"/>
      <c r="CD36" s="620" t="s">
        <v>341</v>
      </c>
      <c r="CE36" s="621"/>
      <c r="CF36" s="621"/>
      <c r="CG36" s="621"/>
      <c r="CH36" s="621"/>
      <c r="CI36" s="621"/>
      <c r="CJ36" s="621"/>
      <c r="CK36" s="621"/>
      <c r="CL36" s="621"/>
      <c r="CM36" s="621"/>
      <c r="CN36" s="621"/>
      <c r="CO36" s="621"/>
      <c r="CP36" s="621"/>
      <c r="CQ36" s="622"/>
      <c r="CR36" s="623">
        <v>1922655</v>
      </c>
      <c r="CS36" s="624"/>
      <c r="CT36" s="624"/>
      <c r="CU36" s="624"/>
      <c r="CV36" s="624"/>
      <c r="CW36" s="624"/>
      <c r="CX36" s="624"/>
      <c r="CY36" s="625"/>
      <c r="CZ36" s="628">
        <v>10.9</v>
      </c>
      <c r="DA36" s="655"/>
      <c r="DB36" s="655"/>
      <c r="DC36" s="658"/>
      <c r="DD36" s="632">
        <v>1597087</v>
      </c>
      <c r="DE36" s="624"/>
      <c r="DF36" s="624"/>
      <c r="DG36" s="624"/>
      <c r="DH36" s="624"/>
      <c r="DI36" s="624"/>
      <c r="DJ36" s="624"/>
      <c r="DK36" s="625"/>
      <c r="DL36" s="632">
        <v>1037462</v>
      </c>
      <c r="DM36" s="624"/>
      <c r="DN36" s="624"/>
      <c r="DO36" s="624"/>
      <c r="DP36" s="624"/>
      <c r="DQ36" s="624"/>
      <c r="DR36" s="624"/>
      <c r="DS36" s="624"/>
      <c r="DT36" s="624"/>
      <c r="DU36" s="624"/>
      <c r="DV36" s="625"/>
      <c r="DW36" s="628">
        <v>12.7</v>
      </c>
      <c r="DX36" s="655"/>
      <c r="DY36" s="655"/>
      <c r="DZ36" s="655"/>
      <c r="EA36" s="655"/>
      <c r="EB36" s="655"/>
      <c r="EC36" s="656"/>
    </row>
    <row r="37" spans="2:133" ht="11.25" customHeight="1" x14ac:dyDescent="0.2">
      <c r="B37" s="620" t="s">
        <v>342</v>
      </c>
      <c r="C37" s="621"/>
      <c r="D37" s="621"/>
      <c r="E37" s="621"/>
      <c r="F37" s="621"/>
      <c r="G37" s="621"/>
      <c r="H37" s="621"/>
      <c r="I37" s="621"/>
      <c r="J37" s="621"/>
      <c r="K37" s="621"/>
      <c r="L37" s="621"/>
      <c r="M37" s="621"/>
      <c r="N37" s="621"/>
      <c r="O37" s="621"/>
      <c r="P37" s="621"/>
      <c r="Q37" s="622"/>
      <c r="R37" s="623">
        <v>344765</v>
      </c>
      <c r="S37" s="624"/>
      <c r="T37" s="624"/>
      <c r="U37" s="624"/>
      <c r="V37" s="624"/>
      <c r="W37" s="624"/>
      <c r="X37" s="624"/>
      <c r="Y37" s="625"/>
      <c r="Z37" s="626">
        <v>1.9</v>
      </c>
      <c r="AA37" s="626"/>
      <c r="AB37" s="626"/>
      <c r="AC37" s="626"/>
      <c r="AD37" s="627">
        <v>19270</v>
      </c>
      <c r="AE37" s="627"/>
      <c r="AF37" s="627"/>
      <c r="AG37" s="627"/>
      <c r="AH37" s="627"/>
      <c r="AI37" s="627"/>
      <c r="AJ37" s="627"/>
      <c r="AK37" s="627"/>
      <c r="AL37" s="628">
        <v>0.2</v>
      </c>
      <c r="AM37" s="629"/>
      <c r="AN37" s="629"/>
      <c r="AO37" s="630"/>
      <c r="AQ37" s="689" t="s">
        <v>343</v>
      </c>
      <c r="AR37" s="690"/>
      <c r="AS37" s="690"/>
      <c r="AT37" s="690"/>
      <c r="AU37" s="690"/>
      <c r="AV37" s="690"/>
      <c r="AW37" s="690"/>
      <c r="AX37" s="690"/>
      <c r="AY37" s="691"/>
      <c r="AZ37" s="623">
        <v>427614</v>
      </c>
      <c r="BA37" s="624"/>
      <c r="BB37" s="624"/>
      <c r="BC37" s="624"/>
      <c r="BD37" s="653"/>
      <c r="BE37" s="653"/>
      <c r="BF37" s="669"/>
      <c r="BG37" s="620" t="s">
        <v>344</v>
      </c>
      <c r="BH37" s="621"/>
      <c r="BI37" s="621"/>
      <c r="BJ37" s="621"/>
      <c r="BK37" s="621"/>
      <c r="BL37" s="621"/>
      <c r="BM37" s="621"/>
      <c r="BN37" s="621"/>
      <c r="BO37" s="621"/>
      <c r="BP37" s="621"/>
      <c r="BQ37" s="621"/>
      <c r="BR37" s="621"/>
      <c r="BS37" s="621"/>
      <c r="BT37" s="621"/>
      <c r="BU37" s="622"/>
      <c r="BV37" s="623">
        <v>19845</v>
      </c>
      <c r="BW37" s="624"/>
      <c r="BX37" s="624"/>
      <c r="BY37" s="624"/>
      <c r="BZ37" s="624"/>
      <c r="CA37" s="624"/>
      <c r="CB37" s="633"/>
      <c r="CD37" s="620" t="s">
        <v>345</v>
      </c>
      <c r="CE37" s="621"/>
      <c r="CF37" s="621"/>
      <c r="CG37" s="621"/>
      <c r="CH37" s="621"/>
      <c r="CI37" s="621"/>
      <c r="CJ37" s="621"/>
      <c r="CK37" s="621"/>
      <c r="CL37" s="621"/>
      <c r="CM37" s="621"/>
      <c r="CN37" s="621"/>
      <c r="CO37" s="621"/>
      <c r="CP37" s="621"/>
      <c r="CQ37" s="622"/>
      <c r="CR37" s="623">
        <v>350301</v>
      </c>
      <c r="CS37" s="653"/>
      <c r="CT37" s="653"/>
      <c r="CU37" s="653"/>
      <c r="CV37" s="653"/>
      <c r="CW37" s="653"/>
      <c r="CX37" s="653"/>
      <c r="CY37" s="654"/>
      <c r="CZ37" s="628">
        <v>2</v>
      </c>
      <c r="DA37" s="655"/>
      <c r="DB37" s="655"/>
      <c r="DC37" s="658"/>
      <c r="DD37" s="632">
        <v>301644</v>
      </c>
      <c r="DE37" s="653"/>
      <c r="DF37" s="653"/>
      <c r="DG37" s="653"/>
      <c r="DH37" s="653"/>
      <c r="DI37" s="653"/>
      <c r="DJ37" s="653"/>
      <c r="DK37" s="654"/>
      <c r="DL37" s="632">
        <v>272172</v>
      </c>
      <c r="DM37" s="653"/>
      <c r="DN37" s="653"/>
      <c r="DO37" s="653"/>
      <c r="DP37" s="653"/>
      <c r="DQ37" s="653"/>
      <c r="DR37" s="653"/>
      <c r="DS37" s="653"/>
      <c r="DT37" s="653"/>
      <c r="DU37" s="653"/>
      <c r="DV37" s="654"/>
      <c r="DW37" s="628">
        <v>3.3</v>
      </c>
      <c r="DX37" s="655"/>
      <c r="DY37" s="655"/>
      <c r="DZ37" s="655"/>
      <c r="EA37" s="655"/>
      <c r="EB37" s="655"/>
      <c r="EC37" s="656"/>
    </row>
    <row r="38" spans="2:133" ht="11.25" customHeight="1" x14ac:dyDescent="0.2">
      <c r="B38" s="620" t="s">
        <v>346</v>
      </c>
      <c r="C38" s="621"/>
      <c r="D38" s="621"/>
      <c r="E38" s="621"/>
      <c r="F38" s="621"/>
      <c r="G38" s="621"/>
      <c r="H38" s="621"/>
      <c r="I38" s="621"/>
      <c r="J38" s="621"/>
      <c r="K38" s="621"/>
      <c r="L38" s="621"/>
      <c r="M38" s="621"/>
      <c r="N38" s="621"/>
      <c r="O38" s="621"/>
      <c r="P38" s="621"/>
      <c r="Q38" s="622"/>
      <c r="R38" s="623">
        <v>1594300</v>
      </c>
      <c r="S38" s="624"/>
      <c r="T38" s="624"/>
      <c r="U38" s="624"/>
      <c r="V38" s="624"/>
      <c r="W38" s="624"/>
      <c r="X38" s="624"/>
      <c r="Y38" s="625"/>
      <c r="Z38" s="626">
        <v>8.6</v>
      </c>
      <c r="AA38" s="626"/>
      <c r="AB38" s="626"/>
      <c r="AC38" s="626"/>
      <c r="AD38" s="627" t="s">
        <v>256</v>
      </c>
      <c r="AE38" s="627"/>
      <c r="AF38" s="627"/>
      <c r="AG38" s="627"/>
      <c r="AH38" s="627"/>
      <c r="AI38" s="627"/>
      <c r="AJ38" s="627"/>
      <c r="AK38" s="627"/>
      <c r="AL38" s="628" t="s">
        <v>256</v>
      </c>
      <c r="AM38" s="629"/>
      <c r="AN38" s="629"/>
      <c r="AO38" s="630"/>
      <c r="AQ38" s="689" t="s">
        <v>347</v>
      </c>
      <c r="AR38" s="690"/>
      <c r="AS38" s="690"/>
      <c r="AT38" s="690"/>
      <c r="AU38" s="690"/>
      <c r="AV38" s="690"/>
      <c r="AW38" s="690"/>
      <c r="AX38" s="690"/>
      <c r="AY38" s="691"/>
      <c r="AZ38" s="623">
        <v>6048</v>
      </c>
      <c r="BA38" s="624"/>
      <c r="BB38" s="624"/>
      <c r="BC38" s="624"/>
      <c r="BD38" s="653"/>
      <c r="BE38" s="653"/>
      <c r="BF38" s="669"/>
      <c r="BG38" s="620" t="s">
        <v>348</v>
      </c>
      <c r="BH38" s="621"/>
      <c r="BI38" s="621"/>
      <c r="BJ38" s="621"/>
      <c r="BK38" s="621"/>
      <c r="BL38" s="621"/>
      <c r="BM38" s="621"/>
      <c r="BN38" s="621"/>
      <c r="BO38" s="621"/>
      <c r="BP38" s="621"/>
      <c r="BQ38" s="621"/>
      <c r="BR38" s="621"/>
      <c r="BS38" s="621"/>
      <c r="BT38" s="621"/>
      <c r="BU38" s="622"/>
      <c r="BV38" s="623">
        <v>3910</v>
      </c>
      <c r="BW38" s="624"/>
      <c r="BX38" s="624"/>
      <c r="BY38" s="624"/>
      <c r="BZ38" s="624"/>
      <c r="CA38" s="624"/>
      <c r="CB38" s="633"/>
      <c r="CD38" s="620" t="s">
        <v>349</v>
      </c>
      <c r="CE38" s="621"/>
      <c r="CF38" s="621"/>
      <c r="CG38" s="621"/>
      <c r="CH38" s="621"/>
      <c r="CI38" s="621"/>
      <c r="CJ38" s="621"/>
      <c r="CK38" s="621"/>
      <c r="CL38" s="621"/>
      <c r="CM38" s="621"/>
      <c r="CN38" s="621"/>
      <c r="CO38" s="621"/>
      <c r="CP38" s="621"/>
      <c r="CQ38" s="622"/>
      <c r="CR38" s="623">
        <v>1222446</v>
      </c>
      <c r="CS38" s="624"/>
      <c r="CT38" s="624"/>
      <c r="CU38" s="624"/>
      <c r="CV38" s="624"/>
      <c r="CW38" s="624"/>
      <c r="CX38" s="624"/>
      <c r="CY38" s="625"/>
      <c r="CZ38" s="628">
        <v>7</v>
      </c>
      <c r="DA38" s="655"/>
      <c r="DB38" s="655"/>
      <c r="DC38" s="658"/>
      <c r="DD38" s="632">
        <v>965930</v>
      </c>
      <c r="DE38" s="624"/>
      <c r="DF38" s="624"/>
      <c r="DG38" s="624"/>
      <c r="DH38" s="624"/>
      <c r="DI38" s="624"/>
      <c r="DJ38" s="624"/>
      <c r="DK38" s="625"/>
      <c r="DL38" s="632">
        <v>856996</v>
      </c>
      <c r="DM38" s="624"/>
      <c r="DN38" s="624"/>
      <c r="DO38" s="624"/>
      <c r="DP38" s="624"/>
      <c r="DQ38" s="624"/>
      <c r="DR38" s="624"/>
      <c r="DS38" s="624"/>
      <c r="DT38" s="624"/>
      <c r="DU38" s="624"/>
      <c r="DV38" s="625"/>
      <c r="DW38" s="628">
        <v>10.5</v>
      </c>
      <c r="DX38" s="655"/>
      <c r="DY38" s="655"/>
      <c r="DZ38" s="655"/>
      <c r="EA38" s="655"/>
      <c r="EB38" s="655"/>
      <c r="EC38" s="656"/>
    </row>
    <row r="39" spans="2:133" ht="11.25" customHeight="1" x14ac:dyDescent="0.2">
      <c r="B39" s="620" t="s">
        <v>350</v>
      </c>
      <c r="C39" s="621"/>
      <c r="D39" s="621"/>
      <c r="E39" s="621"/>
      <c r="F39" s="621"/>
      <c r="G39" s="621"/>
      <c r="H39" s="621"/>
      <c r="I39" s="621"/>
      <c r="J39" s="621"/>
      <c r="K39" s="621"/>
      <c r="L39" s="621"/>
      <c r="M39" s="621"/>
      <c r="N39" s="621"/>
      <c r="O39" s="621"/>
      <c r="P39" s="621"/>
      <c r="Q39" s="622"/>
      <c r="R39" s="623" t="s">
        <v>256</v>
      </c>
      <c r="S39" s="624"/>
      <c r="T39" s="624"/>
      <c r="U39" s="624"/>
      <c r="V39" s="624"/>
      <c r="W39" s="624"/>
      <c r="X39" s="624"/>
      <c r="Y39" s="625"/>
      <c r="Z39" s="626" t="s">
        <v>250</v>
      </c>
      <c r="AA39" s="626"/>
      <c r="AB39" s="626"/>
      <c r="AC39" s="626"/>
      <c r="AD39" s="627" t="s">
        <v>256</v>
      </c>
      <c r="AE39" s="627"/>
      <c r="AF39" s="627"/>
      <c r="AG39" s="627"/>
      <c r="AH39" s="627"/>
      <c r="AI39" s="627"/>
      <c r="AJ39" s="627"/>
      <c r="AK39" s="627"/>
      <c r="AL39" s="628" t="s">
        <v>250</v>
      </c>
      <c r="AM39" s="629"/>
      <c r="AN39" s="629"/>
      <c r="AO39" s="630"/>
      <c r="AQ39" s="689" t="s">
        <v>351</v>
      </c>
      <c r="AR39" s="690"/>
      <c r="AS39" s="690"/>
      <c r="AT39" s="690"/>
      <c r="AU39" s="690"/>
      <c r="AV39" s="690"/>
      <c r="AW39" s="690"/>
      <c r="AX39" s="690"/>
      <c r="AY39" s="691"/>
      <c r="AZ39" s="623" t="s">
        <v>256</v>
      </c>
      <c r="BA39" s="624"/>
      <c r="BB39" s="624"/>
      <c r="BC39" s="624"/>
      <c r="BD39" s="653"/>
      <c r="BE39" s="653"/>
      <c r="BF39" s="669"/>
      <c r="BG39" s="620" t="s">
        <v>352</v>
      </c>
      <c r="BH39" s="621"/>
      <c r="BI39" s="621"/>
      <c r="BJ39" s="621"/>
      <c r="BK39" s="621"/>
      <c r="BL39" s="621"/>
      <c r="BM39" s="621"/>
      <c r="BN39" s="621"/>
      <c r="BO39" s="621"/>
      <c r="BP39" s="621"/>
      <c r="BQ39" s="621"/>
      <c r="BR39" s="621"/>
      <c r="BS39" s="621"/>
      <c r="BT39" s="621"/>
      <c r="BU39" s="622"/>
      <c r="BV39" s="623">
        <v>5715</v>
      </c>
      <c r="BW39" s="624"/>
      <c r="BX39" s="624"/>
      <c r="BY39" s="624"/>
      <c r="BZ39" s="624"/>
      <c r="CA39" s="624"/>
      <c r="CB39" s="633"/>
      <c r="CD39" s="620" t="s">
        <v>353</v>
      </c>
      <c r="CE39" s="621"/>
      <c r="CF39" s="621"/>
      <c r="CG39" s="621"/>
      <c r="CH39" s="621"/>
      <c r="CI39" s="621"/>
      <c r="CJ39" s="621"/>
      <c r="CK39" s="621"/>
      <c r="CL39" s="621"/>
      <c r="CM39" s="621"/>
      <c r="CN39" s="621"/>
      <c r="CO39" s="621"/>
      <c r="CP39" s="621"/>
      <c r="CQ39" s="622"/>
      <c r="CR39" s="623">
        <v>811431</v>
      </c>
      <c r="CS39" s="653"/>
      <c r="CT39" s="653"/>
      <c r="CU39" s="653"/>
      <c r="CV39" s="653"/>
      <c r="CW39" s="653"/>
      <c r="CX39" s="653"/>
      <c r="CY39" s="654"/>
      <c r="CZ39" s="628">
        <v>4.5999999999999996</v>
      </c>
      <c r="DA39" s="655"/>
      <c r="DB39" s="655"/>
      <c r="DC39" s="658"/>
      <c r="DD39" s="632">
        <v>486710</v>
      </c>
      <c r="DE39" s="653"/>
      <c r="DF39" s="653"/>
      <c r="DG39" s="653"/>
      <c r="DH39" s="653"/>
      <c r="DI39" s="653"/>
      <c r="DJ39" s="653"/>
      <c r="DK39" s="654"/>
      <c r="DL39" s="632" t="s">
        <v>256</v>
      </c>
      <c r="DM39" s="653"/>
      <c r="DN39" s="653"/>
      <c r="DO39" s="653"/>
      <c r="DP39" s="653"/>
      <c r="DQ39" s="653"/>
      <c r="DR39" s="653"/>
      <c r="DS39" s="653"/>
      <c r="DT39" s="653"/>
      <c r="DU39" s="653"/>
      <c r="DV39" s="654"/>
      <c r="DW39" s="628" t="s">
        <v>250</v>
      </c>
      <c r="DX39" s="655"/>
      <c r="DY39" s="655"/>
      <c r="DZ39" s="655"/>
      <c r="EA39" s="655"/>
      <c r="EB39" s="655"/>
      <c r="EC39" s="656"/>
    </row>
    <row r="40" spans="2:133" ht="11.25" customHeight="1" x14ac:dyDescent="0.2">
      <c r="B40" s="620" t="s">
        <v>354</v>
      </c>
      <c r="C40" s="621"/>
      <c r="D40" s="621"/>
      <c r="E40" s="621"/>
      <c r="F40" s="621"/>
      <c r="G40" s="621"/>
      <c r="H40" s="621"/>
      <c r="I40" s="621"/>
      <c r="J40" s="621"/>
      <c r="K40" s="621"/>
      <c r="L40" s="621"/>
      <c r="M40" s="621"/>
      <c r="N40" s="621"/>
      <c r="O40" s="621"/>
      <c r="P40" s="621"/>
      <c r="Q40" s="622"/>
      <c r="R40" s="623">
        <v>128700</v>
      </c>
      <c r="S40" s="624"/>
      <c r="T40" s="624"/>
      <c r="U40" s="624"/>
      <c r="V40" s="624"/>
      <c r="W40" s="624"/>
      <c r="X40" s="624"/>
      <c r="Y40" s="625"/>
      <c r="Z40" s="626">
        <v>0.7</v>
      </c>
      <c r="AA40" s="626"/>
      <c r="AB40" s="626"/>
      <c r="AC40" s="626"/>
      <c r="AD40" s="627" t="s">
        <v>256</v>
      </c>
      <c r="AE40" s="627"/>
      <c r="AF40" s="627"/>
      <c r="AG40" s="627"/>
      <c r="AH40" s="627"/>
      <c r="AI40" s="627"/>
      <c r="AJ40" s="627"/>
      <c r="AK40" s="627"/>
      <c r="AL40" s="628" t="s">
        <v>250</v>
      </c>
      <c r="AM40" s="629"/>
      <c r="AN40" s="629"/>
      <c r="AO40" s="630"/>
      <c r="AQ40" s="689" t="s">
        <v>355</v>
      </c>
      <c r="AR40" s="690"/>
      <c r="AS40" s="690"/>
      <c r="AT40" s="690"/>
      <c r="AU40" s="690"/>
      <c r="AV40" s="690"/>
      <c r="AW40" s="690"/>
      <c r="AX40" s="690"/>
      <c r="AY40" s="691"/>
      <c r="AZ40" s="623" t="s">
        <v>256</v>
      </c>
      <c r="BA40" s="624"/>
      <c r="BB40" s="624"/>
      <c r="BC40" s="624"/>
      <c r="BD40" s="653"/>
      <c r="BE40" s="653"/>
      <c r="BF40" s="669"/>
      <c r="BG40" s="673" t="s">
        <v>356</v>
      </c>
      <c r="BH40" s="674"/>
      <c r="BI40" s="674"/>
      <c r="BJ40" s="674"/>
      <c r="BK40" s="674"/>
      <c r="BL40" s="223"/>
      <c r="BM40" s="621" t="s">
        <v>357</v>
      </c>
      <c r="BN40" s="621"/>
      <c r="BO40" s="621"/>
      <c r="BP40" s="621"/>
      <c r="BQ40" s="621"/>
      <c r="BR40" s="621"/>
      <c r="BS40" s="621"/>
      <c r="BT40" s="621"/>
      <c r="BU40" s="622"/>
      <c r="BV40" s="623">
        <v>96</v>
      </c>
      <c r="BW40" s="624"/>
      <c r="BX40" s="624"/>
      <c r="BY40" s="624"/>
      <c r="BZ40" s="624"/>
      <c r="CA40" s="624"/>
      <c r="CB40" s="633"/>
      <c r="CD40" s="620" t="s">
        <v>358</v>
      </c>
      <c r="CE40" s="621"/>
      <c r="CF40" s="621"/>
      <c r="CG40" s="621"/>
      <c r="CH40" s="621"/>
      <c r="CI40" s="621"/>
      <c r="CJ40" s="621"/>
      <c r="CK40" s="621"/>
      <c r="CL40" s="621"/>
      <c r="CM40" s="621"/>
      <c r="CN40" s="621"/>
      <c r="CO40" s="621"/>
      <c r="CP40" s="621"/>
      <c r="CQ40" s="622"/>
      <c r="CR40" s="623">
        <v>68000</v>
      </c>
      <c r="CS40" s="624"/>
      <c r="CT40" s="624"/>
      <c r="CU40" s="624"/>
      <c r="CV40" s="624"/>
      <c r="CW40" s="624"/>
      <c r="CX40" s="624"/>
      <c r="CY40" s="625"/>
      <c r="CZ40" s="628">
        <v>0.4</v>
      </c>
      <c r="DA40" s="655"/>
      <c r="DB40" s="655"/>
      <c r="DC40" s="658"/>
      <c r="DD40" s="632" t="s">
        <v>256</v>
      </c>
      <c r="DE40" s="624"/>
      <c r="DF40" s="624"/>
      <c r="DG40" s="624"/>
      <c r="DH40" s="624"/>
      <c r="DI40" s="624"/>
      <c r="DJ40" s="624"/>
      <c r="DK40" s="625"/>
      <c r="DL40" s="632" t="s">
        <v>250</v>
      </c>
      <c r="DM40" s="624"/>
      <c r="DN40" s="624"/>
      <c r="DO40" s="624"/>
      <c r="DP40" s="624"/>
      <c r="DQ40" s="624"/>
      <c r="DR40" s="624"/>
      <c r="DS40" s="624"/>
      <c r="DT40" s="624"/>
      <c r="DU40" s="624"/>
      <c r="DV40" s="625"/>
      <c r="DW40" s="628" t="s">
        <v>250</v>
      </c>
      <c r="DX40" s="655"/>
      <c r="DY40" s="655"/>
      <c r="DZ40" s="655"/>
      <c r="EA40" s="655"/>
      <c r="EB40" s="655"/>
      <c r="EC40" s="656"/>
    </row>
    <row r="41" spans="2:133" ht="11.25" customHeight="1" x14ac:dyDescent="0.2">
      <c r="B41" s="644" t="s">
        <v>359</v>
      </c>
      <c r="C41" s="645"/>
      <c r="D41" s="645"/>
      <c r="E41" s="645"/>
      <c r="F41" s="645"/>
      <c r="G41" s="645"/>
      <c r="H41" s="645"/>
      <c r="I41" s="645"/>
      <c r="J41" s="645"/>
      <c r="K41" s="645"/>
      <c r="L41" s="645"/>
      <c r="M41" s="645"/>
      <c r="N41" s="645"/>
      <c r="O41" s="645"/>
      <c r="P41" s="645"/>
      <c r="Q41" s="646"/>
      <c r="R41" s="698">
        <v>18451964</v>
      </c>
      <c r="S41" s="699"/>
      <c r="T41" s="699"/>
      <c r="U41" s="699"/>
      <c r="V41" s="699"/>
      <c r="W41" s="699"/>
      <c r="X41" s="699"/>
      <c r="Y41" s="700"/>
      <c r="Z41" s="701">
        <v>100</v>
      </c>
      <c r="AA41" s="701"/>
      <c r="AB41" s="701"/>
      <c r="AC41" s="701"/>
      <c r="AD41" s="702">
        <v>8052572</v>
      </c>
      <c r="AE41" s="702"/>
      <c r="AF41" s="702"/>
      <c r="AG41" s="702"/>
      <c r="AH41" s="702"/>
      <c r="AI41" s="702"/>
      <c r="AJ41" s="702"/>
      <c r="AK41" s="702"/>
      <c r="AL41" s="703">
        <v>100</v>
      </c>
      <c r="AM41" s="683"/>
      <c r="AN41" s="683"/>
      <c r="AO41" s="704"/>
      <c r="AQ41" s="689" t="s">
        <v>360</v>
      </c>
      <c r="AR41" s="690"/>
      <c r="AS41" s="690"/>
      <c r="AT41" s="690"/>
      <c r="AU41" s="690"/>
      <c r="AV41" s="690"/>
      <c r="AW41" s="690"/>
      <c r="AX41" s="690"/>
      <c r="AY41" s="691"/>
      <c r="AZ41" s="623">
        <v>306632</v>
      </c>
      <c r="BA41" s="624"/>
      <c r="BB41" s="624"/>
      <c r="BC41" s="624"/>
      <c r="BD41" s="653"/>
      <c r="BE41" s="653"/>
      <c r="BF41" s="669"/>
      <c r="BG41" s="673"/>
      <c r="BH41" s="674"/>
      <c r="BI41" s="674"/>
      <c r="BJ41" s="674"/>
      <c r="BK41" s="674"/>
      <c r="BL41" s="223"/>
      <c r="BM41" s="621" t="s">
        <v>361</v>
      </c>
      <c r="BN41" s="621"/>
      <c r="BO41" s="621"/>
      <c r="BP41" s="621"/>
      <c r="BQ41" s="621"/>
      <c r="BR41" s="621"/>
      <c r="BS41" s="621"/>
      <c r="BT41" s="621"/>
      <c r="BU41" s="622"/>
      <c r="BV41" s="623" t="s">
        <v>250</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250</v>
      </c>
      <c r="CS41" s="653"/>
      <c r="CT41" s="653"/>
      <c r="CU41" s="653"/>
      <c r="CV41" s="653"/>
      <c r="CW41" s="653"/>
      <c r="CX41" s="653"/>
      <c r="CY41" s="654"/>
      <c r="CZ41" s="628" t="s">
        <v>250</v>
      </c>
      <c r="DA41" s="655"/>
      <c r="DB41" s="655"/>
      <c r="DC41" s="658"/>
      <c r="DD41" s="632" t="s">
        <v>256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363</v>
      </c>
      <c r="AR42" s="706"/>
      <c r="AS42" s="706"/>
      <c r="AT42" s="706"/>
      <c r="AU42" s="706"/>
      <c r="AV42" s="706"/>
      <c r="AW42" s="706"/>
      <c r="AX42" s="706"/>
      <c r="AY42" s="707"/>
      <c r="AZ42" s="698">
        <v>898361</v>
      </c>
      <c r="BA42" s="699"/>
      <c r="BB42" s="699"/>
      <c r="BC42" s="699"/>
      <c r="BD42" s="682"/>
      <c r="BE42" s="682"/>
      <c r="BF42" s="684"/>
      <c r="BG42" s="675"/>
      <c r="BH42" s="676"/>
      <c r="BI42" s="676"/>
      <c r="BJ42" s="676"/>
      <c r="BK42" s="676"/>
      <c r="BL42" s="224"/>
      <c r="BM42" s="645" t="s">
        <v>364</v>
      </c>
      <c r="BN42" s="645"/>
      <c r="BO42" s="645"/>
      <c r="BP42" s="645"/>
      <c r="BQ42" s="645"/>
      <c r="BR42" s="645"/>
      <c r="BS42" s="645"/>
      <c r="BT42" s="645"/>
      <c r="BU42" s="646"/>
      <c r="BV42" s="698">
        <v>460</v>
      </c>
      <c r="BW42" s="699"/>
      <c r="BX42" s="699"/>
      <c r="BY42" s="699"/>
      <c r="BZ42" s="699"/>
      <c r="CA42" s="699"/>
      <c r="CB42" s="708"/>
      <c r="CD42" s="620" t="s">
        <v>365</v>
      </c>
      <c r="CE42" s="621"/>
      <c r="CF42" s="621"/>
      <c r="CG42" s="621"/>
      <c r="CH42" s="621"/>
      <c r="CI42" s="621"/>
      <c r="CJ42" s="621"/>
      <c r="CK42" s="621"/>
      <c r="CL42" s="621"/>
      <c r="CM42" s="621"/>
      <c r="CN42" s="621"/>
      <c r="CO42" s="621"/>
      <c r="CP42" s="621"/>
      <c r="CQ42" s="622"/>
      <c r="CR42" s="623">
        <v>3131171</v>
      </c>
      <c r="CS42" s="653"/>
      <c r="CT42" s="653"/>
      <c r="CU42" s="653"/>
      <c r="CV42" s="653"/>
      <c r="CW42" s="653"/>
      <c r="CX42" s="653"/>
      <c r="CY42" s="654"/>
      <c r="CZ42" s="628">
        <v>17.8</v>
      </c>
      <c r="DA42" s="655"/>
      <c r="DB42" s="655"/>
      <c r="DC42" s="658"/>
      <c r="DD42" s="632">
        <v>467455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366</v>
      </c>
      <c r="CD43" s="620" t="s">
        <v>367</v>
      </c>
      <c r="CE43" s="621"/>
      <c r="CF43" s="621"/>
      <c r="CG43" s="621"/>
      <c r="CH43" s="621"/>
      <c r="CI43" s="621"/>
      <c r="CJ43" s="621"/>
      <c r="CK43" s="621"/>
      <c r="CL43" s="621"/>
      <c r="CM43" s="621"/>
      <c r="CN43" s="621"/>
      <c r="CO43" s="621"/>
      <c r="CP43" s="621"/>
      <c r="CQ43" s="622"/>
      <c r="CR43" s="623" t="s">
        <v>250</v>
      </c>
      <c r="CS43" s="653"/>
      <c r="CT43" s="653"/>
      <c r="CU43" s="653"/>
      <c r="CV43" s="653"/>
      <c r="CW43" s="653"/>
      <c r="CX43" s="653"/>
      <c r="CY43" s="654"/>
      <c r="CZ43" s="628" t="s">
        <v>256</v>
      </c>
      <c r="DA43" s="655"/>
      <c r="DB43" s="655"/>
      <c r="DC43" s="658"/>
      <c r="DD43" s="632" t="s">
        <v>250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316</v>
      </c>
      <c r="CE44" s="662"/>
      <c r="CF44" s="620" t="s">
        <v>369</v>
      </c>
      <c r="CG44" s="621"/>
      <c r="CH44" s="621"/>
      <c r="CI44" s="621"/>
      <c r="CJ44" s="621"/>
      <c r="CK44" s="621"/>
      <c r="CL44" s="621"/>
      <c r="CM44" s="621"/>
      <c r="CN44" s="621"/>
      <c r="CO44" s="621"/>
      <c r="CP44" s="621"/>
      <c r="CQ44" s="622"/>
      <c r="CR44" s="623">
        <v>3131171</v>
      </c>
      <c r="CS44" s="624"/>
      <c r="CT44" s="624"/>
      <c r="CU44" s="624"/>
      <c r="CV44" s="624"/>
      <c r="CW44" s="624"/>
      <c r="CX44" s="624"/>
      <c r="CY44" s="625"/>
      <c r="CZ44" s="628">
        <v>17.8</v>
      </c>
      <c r="DA44" s="629"/>
      <c r="DB44" s="629"/>
      <c r="DC44" s="635"/>
      <c r="DD44" s="632">
        <v>467455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371</v>
      </c>
      <c r="CG45" s="621"/>
      <c r="CH45" s="621"/>
      <c r="CI45" s="621"/>
      <c r="CJ45" s="621"/>
      <c r="CK45" s="621"/>
      <c r="CL45" s="621"/>
      <c r="CM45" s="621"/>
      <c r="CN45" s="621"/>
      <c r="CO45" s="621"/>
      <c r="CP45" s="621"/>
      <c r="CQ45" s="622"/>
      <c r="CR45" s="623">
        <v>736130</v>
      </c>
      <c r="CS45" s="653"/>
      <c r="CT45" s="653"/>
      <c r="CU45" s="653"/>
      <c r="CV45" s="653"/>
      <c r="CW45" s="653"/>
      <c r="CX45" s="653"/>
      <c r="CY45" s="654"/>
      <c r="CZ45" s="628">
        <v>4.2</v>
      </c>
      <c r="DA45" s="655"/>
      <c r="DB45" s="655"/>
      <c r="DC45" s="658"/>
      <c r="DD45" s="632">
        <v>7585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372</v>
      </c>
      <c r="CG46" s="621"/>
      <c r="CH46" s="621"/>
      <c r="CI46" s="621"/>
      <c r="CJ46" s="621"/>
      <c r="CK46" s="621"/>
      <c r="CL46" s="621"/>
      <c r="CM46" s="621"/>
      <c r="CN46" s="621"/>
      <c r="CO46" s="621"/>
      <c r="CP46" s="621"/>
      <c r="CQ46" s="622"/>
      <c r="CR46" s="623">
        <v>2380091</v>
      </c>
      <c r="CS46" s="624"/>
      <c r="CT46" s="624"/>
      <c r="CU46" s="624"/>
      <c r="CV46" s="624"/>
      <c r="CW46" s="624"/>
      <c r="CX46" s="624"/>
      <c r="CY46" s="625"/>
      <c r="CZ46" s="628">
        <v>13.5</v>
      </c>
      <c r="DA46" s="629"/>
      <c r="DB46" s="629"/>
      <c r="DC46" s="635"/>
      <c r="DD46" s="632">
        <v>456420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373</v>
      </c>
      <c r="CG47" s="621"/>
      <c r="CH47" s="621"/>
      <c r="CI47" s="621"/>
      <c r="CJ47" s="621"/>
      <c r="CK47" s="621"/>
      <c r="CL47" s="621"/>
      <c r="CM47" s="621"/>
      <c r="CN47" s="621"/>
      <c r="CO47" s="621"/>
      <c r="CP47" s="621"/>
      <c r="CQ47" s="622"/>
      <c r="CR47" s="623" t="s">
        <v>256</v>
      </c>
      <c r="CS47" s="653"/>
      <c r="CT47" s="653"/>
      <c r="CU47" s="653"/>
      <c r="CV47" s="653"/>
      <c r="CW47" s="653"/>
      <c r="CX47" s="653"/>
      <c r="CY47" s="654"/>
      <c r="CZ47" s="628" t="s">
        <v>250</v>
      </c>
      <c r="DA47" s="655"/>
      <c r="DB47" s="655"/>
      <c r="DC47" s="658"/>
      <c r="DD47" s="632" t="s">
        <v>250</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374</v>
      </c>
      <c r="CG48" s="621"/>
      <c r="CH48" s="621"/>
      <c r="CI48" s="621"/>
      <c r="CJ48" s="621"/>
      <c r="CK48" s="621"/>
      <c r="CL48" s="621"/>
      <c r="CM48" s="621"/>
      <c r="CN48" s="621"/>
      <c r="CO48" s="621"/>
      <c r="CP48" s="621"/>
      <c r="CQ48" s="622"/>
      <c r="CR48" s="623" t="s">
        <v>250</v>
      </c>
      <c r="CS48" s="624"/>
      <c r="CT48" s="624"/>
      <c r="CU48" s="624"/>
      <c r="CV48" s="624"/>
      <c r="CW48" s="624"/>
      <c r="CX48" s="624"/>
      <c r="CY48" s="625"/>
      <c r="CZ48" s="628" t="s">
        <v>250</v>
      </c>
      <c r="DA48" s="629"/>
      <c r="DB48" s="629"/>
      <c r="DC48" s="635"/>
      <c r="DD48" s="632" t="s">
        <v>250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375</v>
      </c>
      <c r="CE49" s="645"/>
      <c r="CF49" s="645"/>
      <c r="CG49" s="645"/>
      <c r="CH49" s="645"/>
      <c r="CI49" s="645"/>
      <c r="CJ49" s="645"/>
      <c r="CK49" s="645"/>
      <c r="CL49" s="645"/>
      <c r="CM49" s="645"/>
      <c r="CN49" s="645"/>
      <c r="CO49" s="645"/>
      <c r="CP49" s="645"/>
      <c r="CQ49" s="646"/>
      <c r="CR49" s="698">
        <v>17584785</v>
      </c>
      <c r="CS49" s="682"/>
      <c r="CT49" s="682"/>
      <c r="CU49" s="682"/>
      <c r="CV49" s="682"/>
      <c r="CW49" s="682"/>
      <c r="CX49" s="682"/>
      <c r="CY49" s="711"/>
      <c r="CZ49" s="703">
        <v>100</v>
      </c>
      <c r="DA49" s="712"/>
      <c r="DB49" s="712"/>
      <c r="DC49" s="713"/>
      <c r="DD49" s="714">
        <v>10245945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ru/XVmRz9CRXPmMCLVxfc54QWQv7StGlQ96BohoXW65hSjAIVDFXyhOAvCqMDNPq44QwzjKW14FSN6j8jTy0Q==" saltValue="V4ZfIZH1wH4VETykf4q9Y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398</v>
      </c>
      <c r="C7" s="750"/>
      <c r="D7" s="750"/>
      <c r="E7" s="750"/>
      <c r="F7" s="750"/>
      <c r="G7" s="750"/>
      <c r="H7" s="750"/>
      <c r="I7" s="750"/>
      <c r="J7" s="750"/>
      <c r="K7" s="750"/>
      <c r="L7" s="750"/>
      <c r="M7" s="750"/>
      <c r="N7" s="750"/>
      <c r="O7" s="750"/>
      <c r="P7" s="751"/>
      <c r="Q7" s="752">
        <v>18467</v>
      </c>
      <c r="R7" s="753"/>
      <c r="S7" s="753"/>
      <c r="T7" s="753"/>
      <c r="U7" s="753"/>
      <c r="V7" s="753">
        <v>17600</v>
      </c>
      <c r="W7" s="753"/>
      <c r="X7" s="753"/>
      <c r="Y7" s="753"/>
      <c r="Z7" s="753"/>
      <c r="AA7" s="753">
        <v>867</v>
      </c>
      <c r="AB7" s="753"/>
      <c r="AC7" s="753"/>
      <c r="AD7" s="753"/>
      <c r="AE7" s="754"/>
      <c r="AF7" s="755">
        <v>837</v>
      </c>
      <c r="AG7" s="756"/>
      <c r="AH7" s="756"/>
      <c r="AI7" s="756"/>
      <c r="AJ7" s="757"/>
      <c r="AK7" s="758">
        <v>1677</v>
      </c>
      <c r="AL7" s="759"/>
      <c r="AM7" s="759"/>
      <c r="AN7" s="759"/>
      <c r="AO7" s="759"/>
      <c r="AP7" s="759">
        <v>12384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607</v>
      </c>
      <c r="BS7" s="746" t="s">
        <v>603</v>
      </c>
      <c r="BT7" s="747"/>
      <c r="BU7" s="747"/>
      <c r="BV7" s="747"/>
      <c r="BW7" s="747"/>
      <c r="BX7" s="747"/>
      <c r="BY7" s="747"/>
      <c r="BZ7" s="747"/>
      <c r="CA7" s="747"/>
      <c r="CB7" s="747"/>
      <c r="CC7" s="747"/>
      <c r="CD7" s="747"/>
      <c r="CE7" s="747"/>
      <c r="CF7" s="747"/>
      <c r="CG7" s="762"/>
      <c r="CH7" s="743">
        <v>5</v>
      </c>
      <c r="CI7" s="744"/>
      <c r="CJ7" s="744"/>
      <c r="CK7" s="744"/>
      <c r="CL7" s="745"/>
      <c r="CM7" s="743">
        <v>143</v>
      </c>
      <c r="CN7" s="744"/>
      <c r="CO7" s="744"/>
      <c r="CP7" s="744"/>
      <c r="CQ7" s="745"/>
      <c r="CR7" s="743">
        <v>5</v>
      </c>
      <c r="CS7" s="744"/>
      <c r="CT7" s="744"/>
      <c r="CU7" s="744"/>
      <c r="CV7" s="745"/>
      <c r="CW7" s="743" t="s">
        <v>589</v>
      </c>
      <c r="CX7" s="744"/>
      <c r="CY7" s="744"/>
      <c r="CZ7" s="744"/>
      <c r="DA7" s="745"/>
      <c r="DB7" s="743">
        <v>214</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604</v>
      </c>
      <c r="BT8" s="774"/>
      <c r="BU8" s="774"/>
      <c r="BV8" s="774"/>
      <c r="BW8" s="774"/>
      <c r="BX8" s="774"/>
      <c r="BY8" s="774"/>
      <c r="BZ8" s="774"/>
      <c r="CA8" s="774"/>
      <c r="CB8" s="774"/>
      <c r="CC8" s="774"/>
      <c r="CD8" s="774"/>
      <c r="CE8" s="774"/>
      <c r="CF8" s="774"/>
      <c r="CG8" s="775"/>
      <c r="CH8" s="776">
        <v>0</v>
      </c>
      <c r="CI8" s="777"/>
      <c r="CJ8" s="777"/>
      <c r="CK8" s="777"/>
      <c r="CL8" s="778"/>
      <c r="CM8" s="776">
        <v>12</v>
      </c>
      <c r="CN8" s="777"/>
      <c r="CO8" s="777"/>
      <c r="CP8" s="777"/>
      <c r="CQ8" s="778"/>
      <c r="CR8" s="776">
        <v>20</v>
      </c>
      <c r="CS8" s="777"/>
      <c r="CT8" s="777"/>
      <c r="CU8" s="777"/>
      <c r="CV8" s="778"/>
      <c r="CW8" s="776" t="s">
        <v>589</v>
      </c>
      <c r="CX8" s="777"/>
      <c r="CY8" s="777"/>
      <c r="CZ8" s="777"/>
      <c r="DA8" s="778"/>
      <c r="DB8" s="776" t="s">
        <v>589</v>
      </c>
      <c r="DC8" s="777"/>
      <c r="DD8" s="777"/>
      <c r="DE8" s="777"/>
      <c r="DF8" s="778"/>
      <c r="DG8" s="776" t="s">
        <v>589</v>
      </c>
      <c r="DH8" s="777"/>
      <c r="DI8" s="777"/>
      <c r="DJ8" s="777"/>
      <c r="DK8" s="778"/>
      <c r="DL8" s="776" t="s">
        <v>589</v>
      </c>
      <c r="DM8" s="777"/>
      <c r="DN8" s="777"/>
      <c r="DO8" s="777"/>
      <c r="DP8" s="778"/>
      <c r="DQ8" s="776" t="s">
        <v>589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605</v>
      </c>
      <c r="BT9" s="774"/>
      <c r="BU9" s="774"/>
      <c r="BV9" s="774"/>
      <c r="BW9" s="774"/>
      <c r="BX9" s="774"/>
      <c r="BY9" s="774"/>
      <c r="BZ9" s="774"/>
      <c r="CA9" s="774"/>
      <c r="CB9" s="774"/>
      <c r="CC9" s="774"/>
      <c r="CD9" s="774"/>
      <c r="CE9" s="774"/>
      <c r="CF9" s="774"/>
      <c r="CG9" s="775"/>
      <c r="CH9" s="776">
        <v>3</v>
      </c>
      <c r="CI9" s="777"/>
      <c r="CJ9" s="777"/>
      <c r="CK9" s="777"/>
      <c r="CL9" s="778"/>
      <c r="CM9" s="776">
        <v>35</v>
      </c>
      <c r="CN9" s="777"/>
      <c r="CO9" s="777"/>
      <c r="CP9" s="777"/>
      <c r="CQ9" s="778"/>
      <c r="CR9" s="776">
        <v>6</v>
      </c>
      <c r="CS9" s="777"/>
      <c r="CT9" s="777"/>
      <c r="CU9" s="777"/>
      <c r="CV9" s="778"/>
      <c r="CW9" s="776" t="s">
        <v>589</v>
      </c>
      <c r="CX9" s="777"/>
      <c r="CY9" s="777"/>
      <c r="CZ9" s="777"/>
      <c r="DA9" s="778"/>
      <c r="DB9" s="776" t="s">
        <v>589</v>
      </c>
      <c r="DC9" s="777"/>
      <c r="DD9" s="777"/>
      <c r="DE9" s="777"/>
      <c r="DF9" s="778"/>
      <c r="DG9" s="776" t="s">
        <v>589</v>
      </c>
      <c r="DH9" s="777"/>
      <c r="DI9" s="777"/>
      <c r="DJ9" s="777"/>
      <c r="DK9" s="778"/>
      <c r="DL9" s="776" t="s">
        <v>589</v>
      </c>
      <c r="DM9" s="777"/>
      <c r="DN9" s="777"/>
      <c r="DO9" s="777"/>
      <c r="DP9" s="778"/>
      <c r="DQ9" s="776" t="s">
        <v>589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606</v>
      </c>
      <c r="BT10" s="774"/>
      <c r="BU10" s="774"/>
      <c r="BV10" s="774"/>
      <c r="BW10" s="774"/>
      <c r="BX10" s="774"/>
      <c r="BY10" s="774"/>
      <c r="BZ10" s="774"/>
      <c r="CA10" s="774"/>
      <c r="CB10" s="774"/>
      <c r="CC10" s="774"/>
      <c r="CD10" s="774"/>
      <c r="CE10" s="774"/>
      <c r="CF10" s="774"/>
      <c r="CG10" s="775"/>
      <c r="CH10" s="776">
        <v>-2</v>
      </c>
      <c r="CI10" s="777"/>
      <c r="CJ10" s="777"/>
      <c r="CK10" s="777"/>
      <c r="CL10" s="778"/>
      <c r="CM10" s="776">
        <v>52</v>
      </c>
      <c r="CN10" s="777"/>
      <c r="CO10" s="777"/>
      <c r="CP10" s="777"/>
      <c r="CQ10" s="778"/>
      <c r="CR10" s="776">
        <v>16</v>
      </c>
      <c r="CS10" s="777"/>
      <c r="CT10" s="777"/>
      <c r="CU10" s="777"/>
      <c r="CV10" s="778"/>
      <c r="CW10" s="776">
        <v>1</v>
      </c>
      <c r="CX10" s="777"/>
      <c r="CY10" s="777"/>
      <c r="CZ10" s="777"/>
      <c r="DA10" s="778"/>
      <c r="DB10" s="776" t="s">
        <v>589</v>
      </c>
      <c r="DC10" s="777"/>
      <c r="DD10" s="777"/>
      <c r="DE10" s="777"/>
      <c r="DF10" s="778"/>
      <c r="DG10" s="776" t="s">
        <v>589</v>
      </c>
      <c r="DH10" s="777"/>
      <c r="DI10" s="777"/>
      <c r="DJ10" s="777"/>
      <c r="DK10" s="778"/>
      <c r="DL10" s="776" t="s">
        <v>589</v>
      </c>
      <c r="DM10" s="777"/>
      <c r="DN10" s="777"/>
      <c r="DO10" s="777"/>
      <c r="DP10" s="778"/>
      <c r="DQ10" s="776" t="s">
        <v>589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400</v>
      </c>
      <c r="B23" s="789" t="s">
        <v>401</v>
      </c>
      <c r="C23" s="790"/>
      <c r="D23" s="790"/>
      <c r="E23" s="790"/>
      <c r="F23" s="790"/>
      <c r="G23" s="790"/>
      <c r="H23" s="790"/>
      <c r="I23" s="790"/>
      <c r="J23" s="790"/>
      <c r="K23" s="790"/>
      <c r="L23" s="790"/>
      <c r="M23" s="790"/>
      <c r="N23" s="790"/>
      <c r="O23" s="790"/>
      <c r="P23" s="791"/>
      <c r="Q23" s="792">
        <v>18467</v>
      </c>
      <c r="R23" s="793"/>
      <c r="S23" s="793"/>
      <c r="T23" s="793"/>
      <c r="U23" s="793"/>
      <c r="V23" s="793">
        <v>17600</v>
      </c>
      <c r="W23" s="793"/>
      <c r="X23" s="793"/>
      <c r="Y23" s="793"/>
      <c r="Z23" s="793"/>
      <c r="AA23" s="793">
        <v>867</v>
      </c>
      <c r="AB23" s="793"/>
      <c r="AC23" s="793"/>
      <c r="AD23" s="793"/>
      <c r="AE23" s="794"/>
      <c r="AF23" s="795">
        <v>837</v>
      </c>
      <c r="AG23" s="793"/>
      <c r="AH23" s="793"/>
      <c r="AI23" s="793"/>
      <c r="AJ23" s="796"/>
      <c r="AK23" s="797"/>
      <c r="AL23" s="798"/>
      <c r="AM23" s="798"/>
      <c r="AN23" s="798"/>
      <c r="AO23" s="798"/>
      <c r="AP23" s="793">
        <v>12384</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381</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413</v>
      </c>
      <c r="C28" s="750"/>
      <c r="D28" s="750"/>
      <c r="E28" s="750"/>
      <c r="F28" s="750"/>
      <c r="G28" s="750"/>
      <c r="H28" s="750"/>
      <c r="I28" s="750"/>
      <c r="J28" s="750"/>
      <c r="K28" s="750"/>
      <c r="L28" s="750"/>
      <c r="M28" s="750"/>
      <c r="N28" s="750"/>
      <c r="O28" s="750"/>
      <c r="P28" s="751"/>
      <c r="Q28" s="822">
        <v>3613</v>
      </c>
      <c r="R28" s="823"/>
      <c r="S28" s="823"/>
      <c r="T28" s="823"/>
      <c r="U28" s="823"/>
      <c r="V28" s="823">
        <v>3540</v>
      </c>
      <c r="W28" s="823"/>
      <c r="X28" s="823"/>
      <c r="Y28" s="823"/>
      <c r="Z28" s="823"/>
      <c r="AA28" s="823">
        <v>74</v>
      </c>
      <c r="AB28" s="823"/>
      <c r="AC28" s="823"/>
      <c r="AD28" s="823"/>
      <c r="AE28" s="824"/>
      <c r="AF28" s="825">
        <v>74</v>
      </c>
      <c r="AG28" s="823"/>
      <c r="AH28" s="823"/>
      <c r="AI28" s="823"/>
      <c r="AJ28" s="826"/>
      <c r="AK28" s="827">
        <v>279</v>
      </c>
      <c r="AL28" s="828"/>
      <c r="AM28" s="828"/>
      <c r="AN28" s="828"/>
      <c r="AO28" s="828"/>
      <c r="AP28" s="828" t="s">
        <v>589</v>
      </c>
      <c r="AQ28" s="828"/>
      <c r="AR28" s="828"/>
      <c r="AS28" s="828"/>
      <c r="AT28" s="828"/>
      <c r="AU28" s="828" t="s">
        <v>589</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414</v>
      </c>
      <c r="C29" s="781"/>
      <c r="D29" s="781"/>
      <c r="E29" s="781"/>
      <c r="F29" s="781"/>
      <c r="G29" s="781"/>
      <c r="H29" s="781"/>
      <c r="I29" s="781"/>
      <c r="J29" s="781"/>
      <c r="K29" s="781"/>
      <c r="L29" s="781"/>
      <c r="M29" s="781"/>
      <c r="N29" s="781"/>
      <c r="O29" s="781"/>
      <c r="P29" s="782"/>
      <c r="Q29" s="783">
        <v>2641</v>
      </c>
      <c r="R29" s="784"/>
      <c r="S29" s="784"/>
      <c r="T29" s="784"/>
      <c r="U29" s="784"/>
      <c r="V29" s="784">
        <v>2589</v>
      </c>
      <c r="W29" s="784"/>
      <c r="X29" s="784"/>
      <c r="Y29" s="784"/>
      <c r="Z29" s="784"/>
      <c r="AA29" s="784">
        <v>52</v>
      </c>
      <c r="AB29" s="784"/>
      <c r="AC29" s="784"/>
      <c r="AD29" s="784"/>
      <c r="AE29" s="785"/>
      <c r="AF29" s="786">
        <v>52</v>
      </c>
      <c r="AG29" s="787"/>
      <c r="AH29" s="787"/>
      <c r="AI29" s="787"/>
      <c r="AJ29" s="788"/>
      <c r="AK29" s="834">
        <v>358</v>
      </c>
      <c r="AL29" s="830"/>
      <c r="AM29" s="830"/>
      <c r="AN29" s="830"/>
      <c r="AO29" s="830"/>
      <c r="AP29" s="830" t="s">
        <v>589</v>
      </c>
      <c r="AQ29" s="830"/>
      <c r="AR29" s="830"/>
      <c r="AS29" s="830"/>
      <c r="AT29" s="830"/>
      <c r="AU29" s="830" t="s">
        <v>589</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415</v>
      </c>
      <c r="C30" s="781"/>
      <c r="D30" s="781"/>
      <c r="E30" s="781"/>
      <c r="F30" s="781"/>
      <c r="G30" s="781"/>
      <c r="H30" s="781"/>
      <c r="I30" s="781"/>
      <c r="J30" s="781"/>
      <c r="K30" s="781"/>
      <c r="L30" s="781"/>
      <c r="M30" s="781"/>
      <c r="N30" s="781"/>
      <c r="O30" s="781"/>
      <c r="P30" s="782"/>
      <c r="Q30" s="783">
        <v>22</v>
      </c>
      <c r="R30" s="784"/>
      <c r="S30" s="784"/>
      <c r="T30" s="784"/>
      <c r="U30" s="784"/>
      <c r="V30" s="784">
        <v>22</v>
      </c>
      <c r="W30" s="784"/>
      <c r="X30" s="784"/>
      <c r="Y30" s="784"/>
      <c r="Z30" s="784"/>
      <c r="AA30" s="784">
        <v>0</v>
      </c>
      <c r="AB30" s="784"/>
      <c r="AC30" s="784"/>
      <c r="AD30" s="784"/>
      <c r="AE30" s="785"/>
      <c r="AF30" s="786">
        <v>0</v>
      </c>
      <c r="AG30" s="787"/>
      <c r="AH30" s="787"/>
      <c r="AI30" s="787"/>
      <c r="AJ30" s="788"/>
      <c r="AK30" s="834">
        <v>0</v>
      </c>
      <c r="AL30" s="830"/>
      <c r="AM30" s="830"/>
      <c r="AN30" s="830"/>
      <c r="AO30" s="830"/>
      <c r="AP30" s="830" t="s">
        <v>589</v>
      </c>
      <c r="AQ30" s="830"/>
      <c r="AR30" s="830"/>
      <c r="AS30" s="830"/>
      <c r="AT30" s="830"/>
      <c r="AU30" s="830" t="s">
        <v>589</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416</v>
      </c>
      <c r="C31" s="781"/>
      <c r="D31" s="781"/>
      <c r="E31" s="781"/>
      <c r="F31" s="781"/>
      <c r="G31" s="781"/>
      <c r="H31" s="781"/>
      <c r="I31" s="781"/>
      <c r="J31" s="781"/>
      <c r="K31" s="781"/>
      <c r="L31" s="781"/>
      <c r="M31" s="781"/>
      <c r="N31" s="781"/>
      <c r="O31" s="781"/>
      <c r="P31" s="782"/>
      <c r="Q31" s="783">
        <v>516</v>
      </c>
      <c r="R31" s="784"/>
      <c r="S31" s="784"/>
      <c r="T31" s="784"/>
      <c r="U31" s="784"/>
      <c r="V31" s="784">
        <v>515</v>
      </c>
      <c r="W31" s="784"/>
      <c r="X31" s="784"/>
      <c r="Y31" s="784"/>
      <c r="Z31" s="784"/>
      <c r="AA31" s="784">
        <v>1</v>
      </c>
      <c r="AB31" s="784"/>
      <c r="AC31" s="784"/>
      <c r="AD31" s="784"/>
      <c r="AE31" s="785"/>
      <c r="AF31" s="786">
        <v>1</v>
      </c>
      <c r="AG31" s="787"/>
      <c r="AH31" s="787"/>
      <c r="AI31" s="787"/>
      <c r="AJ31" s="788"/>
      <c r="AK31" s="834">
        <v>124</v>
      </c>
      <c r="AL31" s="830"/>
      <c r="AM31" s="830"/>
      <c r="AN31" s="830"/>
      <c r="AO31" s="830"/>
      <c r="AP31" s="830" t="s">
        <v>589</v>
      </c>
      <c r="AQ31" s="830"/>
      <c r="AR31" s="830"/>
      <c r="AS31" s="830"/>
      <c r="AT31" s="830"/>
      <c r="AU31" s="830" t="s">
        <v>589</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417</v>
      </c>
      <c r="C32" s="781"/>
      <c r="D32" s="781"/>
      <c r="E32" s="781"/>
      <c r="F32" s="781"/>
      <c r="G32" s="781"/>
      <c r="H32" s="781"/>
      <c r="I32" s="781"/>
      <c r="J32" s="781"/>
      <c r="K32" s="781"/>
      <c r="L32" s="781"/>
      <c r="M32" s="781"/>
      <c r="N32" s="781"/>
      <c r="O32" s="781"/>
      <c r="P32" s="782"/>
      <c r="Q32" s="783">
        <v>632</v>
      </c>
      <c r="R32" s="784"/>
      <c r="S32" s="784"/>
      <c r="T32" s="784"/>
      <c r="U32" s="784"/>
      <c r="V32" s="784">
        <v>597</v>
      </c>
      <c r="W32" s="784"/>
      <c r="X32" s="784"/>
      <c r="Y32" s="784"/>
      <c r="Z32" s="784"/>
      <c r="AA32" s="784">
        <v>36</v>
      </c>
      <c r="AB32" s="784"/>
      <c r="AC32" s="784"/>
      <c r="AD32" s="784"/>
      <c r="AE32" s="785"/>
      <c r="AF32" s="786">
        <v>200</v>
      </c>
      <c r="AG32" s="787"/>
      <c r="AH32" s="787"/>
      <c r="AI32" s="787"/>
      <c r="AJ32" s="788"/>
      <c r="AK32" s="834">
        <v>410</v>
      </c>
      <c r="AL32" s="830"/>
      <c r="AM32" s="830"/>
      <c r="AN32" s="830"/>
      <c r="AO32" s="830"/>
      <c r="AP32" s="830">
        <v>4341</v>
      </c>
      <c r="AQ32" s="830"/>
      <c r="AR32" s="830"/>
      <c r="AS32" s="830"/>
      <c r="AT32" s="830"/>
      <c r="AU32" s="830">
        <v>3447</v>
      </c>
      <c r="AV32" s="830"/>
      <c r="AW32" s="830"/>
      <c r="AX32" s="830"/>
      <c r="AY32" s="830"/>
      <c r="AZ32" s="831"/>
      <c r="BA32" s="831"/>
      <c r="BB32" s="831"/>
      <c r="BC32" s="831"/>
      <c r="BD32" s="831"/>
      <c r="BE32" s="832" t="s">
        <v>418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419</v>
      </c>
      <c r="C33" s="781"/>
      <c r="D33" s="781"/>
      <c r="E33" s="781"/>
      <c r="F33" s="781"/>
      <c r="G33" s="781"/>
      <c r="H33" s="781"/>
      <c r="I33" s="781"/>
      <c r="J33" s="781"/>
      <c r="K33" s="781"/>
      <c r="L33" s="781"/>
      <c r="M33" s="781"/>
      <c r="N33" s="781"/>
      <c r="O33" s="781"/>
      <c r="P33" s="782"/>
      <c r="Q33" s="783">
        <v>25</v>
      </c>
      <c r="R33" s="784"/>
      <c r="S33" s="784"/>
      <c r="T33" s="784"/>
      <c r="U33" s="784"/>
      <c r="V33" s="784">
        <v>24</v>
      </c>
      <c r="W33" s="784"/>
      <c r="X33" s="784"/>
      <c r="Y33" s="784"/>
      <c r="Z33" s="784"/>
      <c r="AA33" s="784">
        <v>1</v>
      </c>
      <c r="AB33" s="784"/>
      <c r="AC33" s="784"/>
      <c r="AD33" s="784"/>
      <c r="AE33" s="785"/>
      <c r="AF33" s="786">
        <v>1</v>
      </c>
      <c r="AG33" s="787"/>
      <c r="AH33" s="787"/>
      <c r="AI33" s="787"/>
      <c r="AJ33" s="788"/>
      <c r="AK33" s="834">
        <v>17</v>
      </c>
      <c r="AL33" s="830"/>
      <c r="AM33" s="830"/>
      <c r="AN33" s="830"/>
      <c r="AO33" s="830"/>
      <c r="AP33" s="830">
        <v>97</v>
      </c>
      <c r="AQ33" s="830"/>
      <c r="AR33" s="830"/>
      <c r="AS33" s="830"/>
      <c r="AT33" s="830"/>
      <c r="AU33" s="830">
        <v>96</v>
      </c>
      <c r="AV33" s="830"/>
      <c r="AW33" s="830"/>
      <c r="AX33" s="830"/>
      <c r="AY33" s="830"/>
      <c r="AZ33" s="831"/>
      <c r="BA33" s="831"/>
      <c r="BB33" s="831"/>
      <c r="BC33" s="831"/>
      <c r="BD33" s="831"/>
      <c r="BE33" s="832" t="s">
        <v>420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421</v>
      </c>
      <c r="C34" s="781"/>
      <c r="D34" s="781"/>
      <c r="E34" s="781"/>
      <c r="F34" s="781"/>
      <c r="G34" s="781"/>
      <c r="H34" s="781"/>
      <c r="I34" s="781"/>
      <c r="J34" s="781"/>
      <c r="K34" s="781"/>
      <c r="L34" s="781"/>
      <c r="M34" s="781"/>
      <c r="N34" s="781"/>
      <c r="O34" s="781"/>
      <c r="P34" s="782"/>
      <c r="Q34" s="783">
        <v>143</v>
      </c>
      <c r="R34" s="784"/>
      <c r="S34" s="784"/>
      <c r="T34" s="784"/>
      <c r="U34" s="784"/>
      <c r="V34" s="784">
        <v>142</v>
      </c>
      <c r="W34" s="784"/>
      <c r="X34" s="784"/>
      <c r="Y34" s="784"/>
      <c r="Z34" s="784"/>
      <c r="AA34" s="784">
        <v>1</v>
      </c>
      <c r="AB34" s="784"/>
      <c r="AC34" s="784"/>
      <c r="AD34" s="784"/>
      <c r="AE34" s="785"/>
      <c r="AF34" s="786">
        <v>1</v>
      </c>
      <c r="AG34" s="787"/>
      <c r="AH34" s="787"/>
      <c r="AI34" s="787"/>
      <c r="AJ34" s="788"/>
      <c r="AK34" s="834">
        <v>21</v>
      </c>
      <c r="AL34" s="830"/>
      <c r="AM34" s="830"/>
      <c r="AN34" s="830"/>
      <c r="AO34" s="830"/>
      <c r="AP34" s="830" t="s">
        <v>589</v>
      </c>
      <c r="AQ34" s="830"/>
      <c r="AR34" s="830"/>
      <c r="AS34" s="830"/>
      <c r="AT34" s="830"/>
      <c r="AU34" s="830" t="s">
        <v>589</v>
      </c>
      <c r="AV34" s="830"/>
      <c r="AW34" s="830"/>
      <c r="AX34" s="830"/>
      <c r="AY34" s="830"/>
      <c r="AZ34" s="831"/>
      <c r="BA34" s="831"/>
      <c r="BB34" s="831"/>
      <c r="BC34" s="831"/>
      <c r="BD34" s="831"/>
      <c r="BE34" s="832" t="s">
        <v>422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400</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329</v>
      </c>
      <c r="AG63" s="844"/>
      <c r="AH63" s="844"/>
      <c r="AI63" s="844"/>
      <c r="AJ63" s="845"/>
      <c r="AK63" s="846"/>
      <c r="AL63" s="841"/>
      <c r="AM63" s="841"/>
      <c r="AN63" s="841"/>
      <c r="AO63" s="841"/>
      <c r="AP63" s="844">
        <v>4438</v>
      </c>
      <c r="AQ63" s="844"/>
      <c r="AR63" s="844"/>
      <c r="AS63" s="844"/>
      <c r="AT63" s="844"/>
      <c r="AU63" s="844">
        <v>3544</v>
      </c>
      <c r="AV63" s="844"/>
      <c r="AW63" s="844"/>
      <c r="AX63" s="844"/>
      <c r="AY63" s="844"/>
      <c r="AZ63" s="848"/>
      <c r="BA63" s="848"/>
      <c r="BB63" s="848"/>
      <c r="BC63" s="848"/>
      <c r="BD63" s="848"/>
      <c r="BE63" s="849"/>
      <c r="BF63" s="849"/>
      <c r="BG63" s="849"/>
      <c r="BH63" s="849"/>
      <c r="BI63" s="850"/>
      <c r="BJ63" s="851" t="s">
        <v>402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426</v>
      </c>
      <c r="B66" s="728"/>
      <c r="C66" s="728"/>
      <c r="D66" s="728"/>
      <c r="E66" s="728"/>
      <c r="F66" s="728"/>
      <c r="G66" s="728"/>
      <c r="H66" s="728"/>
      <c r="I66" s="728"/>
      <c r="J66" s="728"/>
      <c r="K66" s="728"/>
      <c r="L66" s="728"/>
      <c r="M66" s="728"/>
      <c r="N66" s="728"/>
      <c r="O66" s="728"/>
      <c r="P66" s="729"/>
      <c r="Q66" s="733" t="s">
        <v>405</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1359</v>
      </c>
      <c r="R68" s="866"/>
      <c r="S68" s="866"/>
      <c r="T68" s="866"/>
      <c r="U68" s="866"/>
      <c r="V68" s="866">
        <v>1333</v>
      </c>
      <c r="W68" s="866"/>
      <c r="X68" s="866"/>
      <c r="Y68" s="866"/>
      <c r="Z68" s="866"/>
      <c r="AA68" s="866">
        <v>27</v>
      </c>
      <c r="AB68" s="866"/>
      <c r="AC68" s="866"/>
      <c r="AD68" s="866"/>
      <c r="AE68" s="866"/>
      <c r="AF68" s="866">
        <v>27</v>
      </c>
      <c r="AG68" s="866"/>
      <c r="AH68" s="866"/>
      <c r="AI68" s="866"/>
      <c r="AJ68" s="866"/>
      <c r="AK68" s="866">
        <v>102</v>
      </c>
      <c r="AL68" s="866"/>
      <c r="AM68" s="866"/>
      <c r="AN68" s="866"/>
      <c r="AO68" s="866"/>
      <c r="AP68" s="866">
        <v>128</v>
      </c>
      <c r="AQ68" s="866"/>
      <c r="AR68" s="866"/>
      <c r="AS68" s="866"/>
      <c r="AT68" s="866"/>
      <c r="AU68" s="866">
        <v>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334</v>
      </c>
      <c r="R69" s="830"/>
      <c r="S69" s="830"/>
      <c r="T69" s="830"/>
      <c r="U69" s="830"/>
      <c r="V69" s="830">
        <v>320</v>
      </c>
      <c r="W69" s="830"/>
      <c r="X69" s="830"/>
      <c r="Y69" s="830"/>
      <c r="Z69" s="830"/>
      <c r="AA69" s="830">
        <v>14</v>
      </c>
      <c r="AB69" s="830"/>
      <c r="AC69" s="830"/>
      <c r="AD69" s="830"/>
      <c r="AE69" s="830"/>
      <c r="AF69" s="830">
        <v>14</v>
      </c>
      <c r="AG69" s="830"/>
      <c r="AH69" s="830"/>
      <c r="AI69" s="830"/>
      <c r="AJ69" s="830"/>
      <c r="AK69" s="830">
        <v>7</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1029</v>
      </c>
      <c r="R70" s="830"/>
      <c r="S70" s="830"/>
      <c r="T70" s="830"/>
      <c r="U70" s="830"/>
      <c r="V70" s="830">
        <v>1017</v>
      </c>
      <c r="W70" s="830"/>
      <c r="X70" s="830"/>
      <c r="Y70" s="830"/>
      <c r="Z70" s="830"/>
      <c r="AA70" s="830">
        <v>12</v>
      </c>
      <c r="AB70" s="830"/>
      <c r="AC70" s="830"/>
      <c r="AD70" s="830"/>
      <c r="AE70" s="830"/>
      <c r="AF70" s="830">
        <v>12</v>
      </c>
      <c r="AG70" s="830"/>
      <c r="AH70" s="830"/>
      <c r="AI70" s="830"/>
      <c r="AJ70" s="830"/>
      <c r="AK70" s="830">
        <v>20</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598</v>
      </c>
      <c r="R71" s="830"/>
      <c r="S71" s="830"/>
      <c r="T71" s="830"/>
      <c r="U71" s="830"/>
      <c r="V71" s="830">
        <v>587</v>
      </c>
      <c r="W71" s="830"/>
      <c r="X71" s="830"/>
      <c r="Y71" s="830"/>
      <c r="Z71" s="830"/>
      <c r="AA71" s="830">
        <v>11</v>
      </c>
      <c r="AB71" s="830"/>
      <c r="AC71" s="830"/>
      <c r="AD71" s="830"/>
      <c r="AE71" s="830"/>
      <c r="AF71" s="830">
        <v>11</v>
      </c>
      <c r="AG71" s="830"/>
      <c r="AH71" s="830"/>
      <c r="AI71" s="830"/>
      <c r="AJ71" s="830"/>
      <c r="AK71" s="830">
        <v>18</v>
      </c>
      <c r="AL71" s="830"/>
      <c r="AM71" s="830"/>
      <c r="AN71" s="830"/>
      <c r="AO71" s="830"/>
      <c r="AP71" s="830">
        <v>982</v>
      </c>
      <c r="AQ71" s="830"/>
      <c r="AR71" s="830"/>
      <c r="AS71" s="830"/>
      <c r="AT71" s="830"/>
      <c r="AU71" s="830">
        <v>46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0</v>
      </c>
      <c r="R72" s="830"/>
      <c r="S72" s="830"/>
      <c r="T72" s="830"/>
      <c r="U72" s="830"/>
      <c r="V72" s="830">
        <v>0</v>
      </c>
      <c r="W72" s="830"/>
      <c r="X72" s="830"/>
      <c r="Y72" s="830"/>
      <c r="Z72" s="830"/>
      <c r="AA72" s="830">
        <v>0</v>
      </c>
      <c r="AB72" s="830"/>
      <c r="AC72" s="830"/>
      <c r="AD72" s="830"/>
      <c r="AE72" s="830"/>
      <c r="AF72" s="830">
        <v>0</v>
      </c>
      <c r="AG72" s="830"/>
      <c r="AH72" s="830"/>
      <c r="AI72" s="830"/>
      <c r="AJ72" s="830"/>
      <c r="AK72" s="830" t="s">
        <v>589</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9</v>
      </c>
      <c r="R73" s="830"/>
      <c r="S73" s="830"/>
      <c r="T73" s="830"/>
      <c r="U73" s="830"/>
      <c r="V73" s="830">
        <v>6</v>
      </c>
      <c r="W73" s="830"/>
      <c r="X73" s="830"/>
      <c r="Y73" s="830"/>
      <c r="Z73" s="830"/>
      <c r="AA73" s="830">
        <v>3</v>
      </c>
      <c r="AB73" s="830"/>
      <c r="AC73" s="830"/>
      <c r="AD73" s="830"/>
      <c r="AE73" s="830"/>
      <c r="AF73" s="830">
        <v>3</v>
      </c>
      <c r="AG73" s="830"/>
      <c r="AH73" s="830"/>
      <c r="AI73" s="830"/>
      <c r="AJ73" s="830"/>
      <c r="AK73" s="830" t="s">
        <v>589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12</v>
      </c>
      <c r="R74" s="830"/>
      <c r="S74" s="830"/>
      <c r="T74" s="830"/>
      <c r="U74" s="830"/>
      <c r="V74" s="830">
        <v>9</v>
      </c>
      <c r="W74" s="830"/>
      <c r="X74" s="830"/>
      <c r="Y74" s="830"/>
      <c r="Z74" s="830"/>
      <c r="AA74" s="830">
        <v>3</v>
      </c>
      <c r="AB74" s="830"/>
      <c r="AC74" s="830"/>
      <c r="AD74" s="830"/>
      <c r="AE74" s="830"/>
      <c r="AF74" s="830">
        <v>3</v>
      </c>
      <c r="AG74" s="830"/>
      <c r="AH74" s="830"/>
      <c r="AI74" s="830"/>
      <c r="AJ74" s="830"/>
      <c r="AK74" s="830">
        <v>3</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3947</v>
      </c>
      <c r="R75" s="878"/>
      <c r="S75" s="878"/>
      <c r="T75" s="878"/>
      <c r="U75" s="834"/>
      <c r="V75" s="879">
        <v>3887</v>
      </c>
      <c r="W75" s="878"/>
      <c r="X75" s="878"/>
      <c r="Y75" s="878"/>
      <c r="Z75" s="834"/>
      <c r="AA75" s="879">
        <v>60</v>
      </c>
      <c r="AB75" s="878"/>
      <c r="AC75" s="878"/>
      <c r="AD75" s="878"/>
      <c r="AE75" s="834"/>
      <c r="AF75" s="879">
        <v>60</v>
      </c>
      <c r="AG75" s="878"/>
      <c r="AH75" s="878"/>
      <c r="AI75" s="878"/>
      <c r="AJ75" s="834"/>
      <c r="AK75" s="879">
        <v>13</v>
      </c>
      <c r="AL75" s="878"/>
      <c r="AM75" s="878"/>
      <c r="AN75" s="878"/>
      <c r="AO75" s="834"/>
      <c r="AP75" s="879" t="s">
        <v>589</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598</v>
      </c>
      <c r="C76" s="874"/>
      <c r="D76" s="874"/>
      <c r="E76" s="874"/>
      <c r="F76" s="874"/>
      <c r="G76" s="874"/>
      <c r="H76" s="874"/>
      <c r="I76" s="874"/>
      <c r="J76" s="874"/>
      <c r="K76" s="874"/>
      <c r="L76" s="874"/>
      <c r="M76" s="874"/>
      <c r="N76" s="874"/>
      <c r="O76" s="874"/>
      <c r="P76" s="875"/>
      <c r="Q76" s="877">
        <v>787</v>
      </c>
      <c r="R76" s="878"/>
      <c r="S76" s="878"/>
      <c r="T76" s="878"/>
      <c r="U76" s="834"/>
      <c r="V76" s="879">
        <v>684</v>
      </c>
      <c r="W76" s="878"/>
      <c r="X76" s="878"/>
      <c r="Y76" s="878"/>
      <c r="Z76" s="834"/>
      <c r="AA76" s="879">
        <v>103</v>
      </c>
      <c r="AB76" s="878"/>
      <c r="AC76" s="878"/>
      <c r="AD76" s="878"/>
      <c r="AE76" s="834"/>
      <c r="AF76" s="879">
        <v>103</v>
      </c>
      <c r="AG76" s="878"/>
      <c r="AH76" s="878"/>
      <c r="AI76" s="878"/>
      <c r="AJ76" s="834"/>
      <c r="AK76" s="879">
        <v>178</v>
      </c>
      <c r="AL76" s="878"/>
      <c r="AM76" s="878"/>
      <c r="AN76" s="878"/>
      <c r="AO76" s="834"/>
      <c r="AP76" s="879" t="s">
        <v>589</v>
      </c>
      <c r="AQ76" s="878"/>
      <c r="AR76" s="878"/>
      <c r="AS76" s="878"/>
      <c r="AT76" s="834"/>
      <c r="AU76" s="879"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599</v>
      </c>
      <c r="C77" s="874"/>
      <c r="D77" s="874"/>
      <c r="E77" s="874"/>
      <c r="F77" s="874"/>
      <c r="G77" s="874"/>
      <c r="H77" s="874"/>
      <c r="I77" s="874"/>
      <c r="J77" s="874"/>
      <c r="K77" s="874"/>
      <c r="L77" s="874"/>
      <c r="M77" s="874"/>
      <c r="N77" s="874"/>
      <c r="O77" s="874"/>
      <c r="P77" s="875"/>
      <c r="Q77" s="877">
        <v>152611</v>
      </c>
      <c r="R77" s="878"/>
      <c r="S77" s="878"/>
      <c r="T77" s="878"/>
      <c r="U77" s="834"/>
      <c r="V77" s="879">
        <v>149782</v>
      </c>
      <c r="W77" s="878"/>
      <c r="X77" s="878"/>
      <c r="Y77" s="878"/>
      <c r="Z77" s="834"/>
      <c r="AA77" s="879">
        <v>2829</v>
      </c>
      <c r="AB77" s="878"/>
      <c r="AC77" s="878"/>
      <c r="AD77" s="878"/>
      <c r="AE77" s="834"/>
      <c r="AF77" s="879">
        <v>2829</v>
      </c>
      <c r="AG77" s="878"/>
      <c r="AH77" s="878"/>
      <c r="AI77" s="878"/>
      <c r="AJ77" s="834"/>
      <c r="AK77" s="879">
        <v>2275</v>
      </c>
      <c r="AL77" s="878"/>
      <c r="AM77" s="878"/>
      <c r="AN77" s="878"/>
      <c r="AO77" s="834"/>
      <c r="AP77" s="879" t="s">
        <v>589</v>
      </c>
      <c r="AQ77" s="878"/>
      <c r="AR77" s="878"/>
      <c r="AS77" s="878"/>
      <c r="AT77" s="834"/>
      <c r="AU77" s="879" t="s">
        <v>589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600</v>
      </c>
      <c r="C78" s="874"/>
      <c r="D78" s="874"/>
      <c r="E78" s="874"/>
      <c r="F78" s="874"/>
      <c r="G78" s="874"/>
      <c r="H78" s="874"/>
      <c r="I78" s="874"/>
      <c r="J78" s="874"/>
      <c r="K78" s="874"/>
      <c r="L78" s="874"/>
      <c r="M78" s="874"/>
      <c r="N78" s="874"/>
      <c r="O78" s="874"/>
      <c r="P78" s="875"/>
      <c r="Q78" s="876">
        <v>21644</v>
      </c>
      <c r="R78" s="830"/>
      <c r="S78" s="830"/>
      <c r="T78" s="830"/>
      <c r="U78" s="830"/>
      <c r="V78" s="830">
        <v>20503</v>
      </c>
      <c r="W78" s="830"/>
      <c r="X78" s="830"/>
      <c r="Y78" s="830"/>
      <c r="Z78" s="830"/>
      <c r="AA78" s="830">
        <v>1141</v>
      </c>
      <c r="AB78" s="830"/>
      <c r="AC78" s="830"/>
      <c r="AD78" s="830"/>
      <c r="AE78" s="830"/>
      <c r="AF78" s="830">
        <v>28385</v>
      </c>
      <c r="AG78" s="830"/>
      <c r="AH78" s="830"/>
      <c r="AI78" s="830"/>
      <c r="AJ78" s="830"/>
      <c r="AK78" s="830" t="s">
        <v>589</v>
      </c>
      <c r="AL78" s="830"/>
      <c r="AM78" s="830"/>
      <c r="AN78" s="830"/>
      <c r="AO78" s="830"/>
      <c r="AP78" s="830">
        <v>52980</v>
      </c>
      <c r="AQ78" s="830"/>
      <c r="AR78" s="830"/>
      <c r="AS78" s="830"/>
      <c r="AT78" s="830"/>
      <c r="AU78" s="830" t="s">
        <v>589</v>
      </c>
      <c r="AV78" s="830"/>
      <c r="AW78" s="830"/>
      <c r="AX78" s="830"/>
      <c r="AY78" s="830"/>
      <c r="AZ78" s="832" t="s">
        <v>602</v>
      </c>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601</v>
      </c>
      <c r="C79" s="874"/>
      <c r="D79" s="874"/>
      <c r="E79" s="874"/>
      <c r="F79" s="874"/>
      <c r="G79" s="874"/>
      <c r="H79" s="874"/>
      <c r="I79" s="874"/>
      <c r="J79" s="874"/>
      <c r="K79" s="874"/>
      <c r="L79" s="874"/>
      <c r="M79" s="874"/>
      <c r="N79" s="874"/>
      <c r="O79" s="874"/>
      <c r="P79" s="875"/>
      <c r="Q79" s="876">
        <v>727</v>
      </c>
      <c r="R79" s="830"/>
      <c r="S79" s="830"/>
      <c r="T79" s="830"/>
      <c r="U79" s="830"/>
      <c r="V79" s="830">
        <v>566</v>
      </c>
      <c r="W79" s="830"/>
      <c r="X79" s="830"/>
      <c r="Y79" s="830"/>
      <c r="Z79" s="830"/>
      <c r="AA79" s="830">
        <v>161</v>
      </c>
      <c r="AB79" s="830"/>
      <c r="AC79" s="830"/>
      <c r="AD79" s="830"/>
      <c r="AE79" s="830"/>
      <c r="AF79" s="830">
        <v>1800</v>
      </c>
      <c r="AG79" s="830"/>
      <c r="AH79" s="830"/>
      <c r="AI79" s="830"/>
      <c r="AJ79" s="830"/>
      <c r="AK79" s="830" t="s">
        <v>589</v>
      </c>
      <c r="AL79" s="830"/>
      <c r="AM79" s="830"/>
      <c r="AN79" s="830"/>
      <c r="AO79" s="830"/>
      <c r="AP79" s="830">
        <v>1190</v>
      </c>
      <c r="AQ79" s="830"/>
      <c r="AR79" s="830"/>
      <c r="AS79" s="830"/>
      <c r="AT79" s="830"/>
      <c r="AU79" s="830" t="s">
        <v>589</v>
      </c>
      <c r="AV79" s="830"/>
      <c r="AW79" s="830"/>
      <c r="AX79" s="830"/>
      <c r="AY79" s="830"/>
      <c r="AZ79" s="832" t="s">
        <v>602</v>
      </c>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400</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33247</v>
      </c>
      <c r="AG88" s="844"/>
      <c r="AH88" s="844"/>
      <c r="AI88" s="844"/>
      <c r="AJ88" s="844"/>
      <c r="AK88" s="841"/>
      <c r="AL88" s="841"/>
      <c r="AM88" s="841"/>
      <c r="AN88" s="841"/>
      <c r="AO88" s="841"/>
      <c r="AP88" s="844">
        <v>55280</v>
      </c>
      <c r="AQ88" s="844"/>
      <c r="AR88" s="844"/>
      <c r="AS88" s="844"/>
      <c r="AT88" s="844"/>
      <c r="AU88" s="844">
        <v>67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47</v>
      </c>
      <c r="CS102" s="852"/>
      <c r="CT102" s="852"/>
      <c r="CU102" s="852"/>
      <c r="CV102" s="891"/>
      <c r="CW102" s="890">
        <v>1</v>
      </c>
      <c r="CX102" s="852"/>
      <c r="CY102" s="852"/>
      <c r="CZ102" s="852"/>
      <c r="DA102" s="891"/>
      <c r="DB102" s="890">
        <v>214</v>
      </c>
      <c r="DC102" s="852"/>
      <c r="DD102" s="852"/>
      <c r="DE102" s="852"/>
      <c r="DF102" s="891"/>
      <c r="DG102" s="890" t="s">
        <v>589</v>
      </c>
      <c r="DH102" s="852"/>
      <c r="DI102" s="852"/>
      <c r="DJ102" s="852"/>
      <c r="DK102" s="891"/>
      <c r="DL102" s="890" t="s">
        <v>589</v>
      </c>
      <c r="DM102" s="852"/>
      <c r="DN102" s="852"/>
      <c r="DO102" s="852"/>
      <c r="DP102" s="891"/>
      <c r="DQ102" s="890" t="s">
        <v>589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318</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318</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318</v>
      </c>
      <c r="DR109" s="893"/>
      <c r="DS109" s="893"/>
      <c r="DT109" s="893"/>
      <c r="DU109" s="894"/>
      <c r="DV109" s="892" t="s">
        <v>444</v>
      </c>
      <c r="DW109" s="893"/>
      <c r="DX109" s="893"/>
      <c r="DY109" s="893"/>
      <c r="DZ109" s="895"/>
    </row>
    <row r="110" spans="1:131" s="230" customFormat="1" ht="26.25" customHeight="1" x14ac:dyDescent="0.2">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1028040</v>
      </c>
      <c r="AB110" s="900"/>
      <c r="AC110" s="900"/>
      <c r="AD110" s="900"/>
      <c r="AE110" s="901"/>
      <c r="AF110" s="902">
        <v>1031732</v>
      </c>
      <c r="AG110" s="900"/>
      <c r="AH110" s="900"/>
      <c r="AI110" s="900"/>
      <c r="AJ110" s="901"/>
      <c r="AK110" s="902">
        <v>1079756</v>
      </c>
      <c r="AL110" s="900"/>
      <c r="AM110" s="900"/>
      <c r="AN110" s="900"/>
      <c r="AO110" s="901"/>
      <c r="AP110" s="903">
        <v>15.2</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11368219</v>
      </c>
      <c r="BR110" s="931"/>
      <c r="BS110" s="931"/>
      <c r="BT110" s="931"/>
      <c r="BU110" s="931"/>
      <c r="BV110" s="931">
        <v>11823614</v>
      </c>
      <c r="BW110" s="931"/>
      <c r="BX110" s="931"/>
      <c r="BY110" s="931"/>
      <c r="BZ110" s="931"/>
      <c r="CA110" s="931">
        <v>12383505</v>
      </c>
      <c r="CB110" s="931"/>
      <c r="CC110" s="931"/>
      <c r="CD110" s="931"/>
      <c r="CE110" s="931"/>
      <c r="CF110" s="944">
        <v>174.7</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311941</v>
      </c>
      <c r="DH110" s="931"/>
      <c r="DI110" s="931"/>
      <c r="DJ110" s="931"/>
      <c r="DK110" s="931"/>
      <c r="DL110" s="931">
        <v>320726</v>
      </c>
      <c r="DM110" s="931"/>
      <c r="DN110" s="931"/>
      <c r="DO110" s="931"/>
      <c r="DP110" s="931"/>
      <c r="DQ110" s="931">
        <v>295920</v>
      </c>
      <c r="DR110" s="931"/>
      <c r="DS110" s="931"/>
      <c r="DT110" s="931"/>
      <c r="DU110" s="931"/>
      <c r="DV110" s="932">
        <v>4.2</v>
      </c>
      <c r="DW110" s="932"/>
      <c r="DX110" s="932"/>
      <c r="DY110" s="932"/>
      <c r="DZ110" s="933"/>
    </row>
    <row r="111" spans="1:131" s="230" customFormat="1" ht="26.25" customHeight="1" x14ac:dyDescent="0.2">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451</v>
      </c>
      <c r="AB111" s="938"/>
      <c r="AC111" s="938"/>
      <c r="AD111" s="938"/>
      <c r="AE111" s="939"/>
      <c r="AF111" s="940" t="s">
        <v>256</v>
      </c>
      <c r="AG111" s="938"/>
      <c r="AH111" s="938"/>
      <c r="AI111" s="938"/>
      <c r="AJ111" s="939"/>
      <c r="AK111" s="940" t="s">
        <v>256</v>
      </c>
      <c r="AL111" s="938"/>
      <c r="AM111" s="938"/>
      <c r="AN111" s="938"/>
      <c r="AO111" s="939"/>
      <c r="AP111" s="941" t="s">
        <v>451</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329532</v>
      </c>
      <c r="BR111" s="926"/>
      <c r="BS111" s="926"/>
      <c r="BT111" s="926"/>
      <c r="BU111" s="926"/>
      <c r="BV111" s="926">
        <v>335997</v>
      </c>
      <c r="BW111" s="926"/>
      <c r="BX111" s="926"/>
      <c r="BY111" s="926"/>
      <c r="BZ111" s="926"/>
      <c r="CA111" s="926">
        <v>308864</v>
      </c>
      <c r="CB111" s="926"/>
      <c r="CC111" s="926"/>
      <c r="CD111" s="926"/>
      <c r="CE111" s="926"/>
      <c r="CF111" s="920">
        <v>4.4000000000000004</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256</v>
      </c>
      <c r="DH111" s="926"/>
      <c r="DI111" s="926"/>
      <c r="DJ111" s="926"/>
      <c r="DK111" s="926"/>
      <c r="DL111" s="926" t="s">
        <v>256</v>
      </c>
      <c r="DM111" s="926"/>
      <c r="DN111" s="926"/>
      <c r="DO111" s="926"/>
      <c r="DP111" s="926"/>
      <c r="DQ111" s="926" t="s">
        <v>256</v>
      </c>
      <c r="DR111" s="926"/>
      <c r="DS111" s="926"/>
      <c r="DT111" s="926"/>
      <c r="DU111" s="926"/>
      <c r="DV111" s="927" t="s">
        <v>256</v>
      </c>
      <c r="DW111" s="927"/>
      <c r="DX111" s="927"/>
      <c r="DY111" s="927"/>
      <c r="DZ111" s="928"/>
    </row>
    <row r="112" spans="1:131" s="230" customFormat="1" ht="26.25" customHeight="1" x14ac:dyDescent="0.2">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256</v>
      </c>
      <c r="AB112" s="959"/>
      <c r="AC112" s="959"/>
      <c r="AD112" s="959"/>
      <c r="AE112" s="960"/>
      <c r="AF112" s="961" t="s">
        <v>256</v>
      </c>
      <c r="AG112" s="959"/>
      <c r="AH112" s="959"/>
      <c r="AI112" s="959"/>
      <c r="AJ112" s="960"/>
      <c r="AK112" s="961" t="s">
        <v>451</v>
      </c>
      <c r="AL112" s="959"/>
      <c r="AM112" s="959"/>
      <c r="AN112" s="959"/>
      <c r="AO112" s="960"/>
      <c r="AP112" s="962" t="s">
        <v>451</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4185216</v>
      </c>
      <c r="BR112" s="926"/>
      <c r="BS112" s="926"/>
      <c r="BT112" s="926"/>
      <c r="BU112" s="926"/>
      <c r="BV112" s="926">
        <v>3955728</v>
      </c>
      <c r="BW112" s="926"/>
      <c r="BX112" s="926"/>
      <c r="BY112" s="926"/>
      <c r="BZ112" s="926"/>
      <c r="CA112" s="926">
        <v>3543551</v>
      </c>
      <c r="CB112" s="926"/>
      <c r="CC112" s="926"/>
      <c r="CD112" s="926"/>
      <c r="CE112" s="926"/>
      <c r="CF112" s="920">
        <v>50</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451</v>
      </c>
      <c r="DM112" s="926"/>
      <c r="DN112" s="926"/>
      <c r="DO112" s="926"/>
      <c r="DP112" s="926"/>
      <c r="DQ112" s="926" t="s">
        <v>256</v>
      </c>
      <c r="DR112" s="926"/>
      <c r="DS112" s="926"/>
      <c r="DT112" s="926"/>
      <c r="DU112" s="926"/>
      <c r="DV112" s="927" t="s">
        <v>451</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463310</v>
      </c>
      <c r="AB113" s="938"/>
      <c r="AC113" s="938"/>
      <c r="AD113" s="938"/>
      <c r="AE113" s="939"/>
      <c r="AF113" s="940">
        <v>455220</v>
      </c>
      <c r="AG113" s="938"/>
      <c r="AH113" s="938"/>
      <c r="AI113" s="938"/>
      <c r="AJ113" s="939"/>
      <c r="AK113" s="940">
        <v>407188</v>
      </c>
      <c r="AL113" s="938"/>
      <c r="AM113" s="938"/>
      <c r="AN113" s="938"/>
      <c r="AO113" s="939"/>
      <c r="AP113" s="941">
        <v>5.7</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94655</v>
      </c>
      <c r="BR113" s="926"/>
      <c r="BS113" s="926"/>
      <c r="BT113" s="926"/>
      <c r="BU113" s="926"/>
      <c r="BV113" s="926">
        <v>79857</v>
      </c>
      <c r="BW113" s="926"/>
      <c r="BX113" s="926"/>
      <c r="BY113" s="926"/>
      <c r="BZ113" s="926"/>
      <c r="CA113" s="926">
        <v>67187</v>
      </c>
      <c r="CB113" s="926"/>
      <c r="CC113" s="926"/>
      <c r="CD113" s="926"/>
      <c r="CE113" s="926"/>
      <c r="CF113" s="920">
        <v>0.9</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256</v>
      </c>
      <c r="DH113" s="959"/>
      <c r="DI113" s="959"/>
      <c r="DJ113" s="959"/>
      <c r="DK113" s="960"/>
      <c r="DL113" s="961" t="s">
        <v>256</v>
      </c>
      <c r="DM113" s="959"/>
      <c r="DN113" s="959"/>
      <c r="DO113" s="959"/>
      <c r="DP113" s="960"/>
      <c r="DQ113" s="961" t="s">
        <v>256</v>
      </c>
      <c r="DR113" s="959"/>
      <c r="DS113" s="959"/>
      <c r="DT113" s="959"/>
      <c r="DU113" s="960"/>
      <c r="DV113" s="962" t="s">
        <v>256</v>
      </c>
      <c r="DW113" s="963"/>
      <c r="DX113" s="963"/>
      <c r="DY113" s="963"/>
      <c r="DZ113" s="964"/>
    </row>
    <row r="114" spans="1:130" s="230" customFormat="1" ht="26.25" customHeight="1" x14ac:dyDescent="0.2">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13660</v>
      </c>
      <c r="AB114" s="959"/>
      <c r="AC114" s="959"/>
      <c r="AD114" s="959"/>
      <c r="AE114" s="960"/>
      <c r="AF114" s="961">
        <v>13155</v>
      </c>
      <c r="AG114" s="959"/>
      <c r="AH114" s="959"/>
      <c r="AI114" s="959"/>
      <c r="AJ114" s="960"/>
      <c r="AK114" s="961">
        <v>14754</v>
      </c>
      <c r="AL114" s="959"/>
      <c r="AM114" s="959"/>
      <c r="AN114" s="959"/>
      <c r="AO114" s="960"/>
      <c r="AP114" s="962">
        <v>0.2</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1938814</v>
      </c>
      <c r="BR114" s="926"/>
      <c r="BS114" s="926"/>
      <c r="BT114" s="926"/>
      <c r="BU114" s="926"/>
      <c r="BV114" s="926">
        <v>1873193</v>
      </c>
      <c r="BW114" s="926"/>
      <c r="BX114" s="926"/>
      <c r="BY114" s="926"/>
      <c r="BZ114" s="926"/>
      <c r="CA114" s="926">
        <v>1721389</v>
      </c>
      <c r="CB114" s="926"/>
      <c r="CC114" s="926"/>
      <c r="CD114" s="926"/>
      <c r="CE114" s="926"/>
      <c r="CF114" s="920">
        <v>24.3</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256</v>
      </c>
      <c r="DH114" s="959"/>
      <c r="DI114" s="959"/>
      <c r="DJ114" s="959"/>
      <c r="DK114" s="960"/>
      <c r="DL114" s="961" t="s">
        <v>451</v>
      </c>
      <c r="DM114" s="959"/>
      <c r="DN114" s="959"/>
      <c r="DO114" s="959"/>
      <c r="DP114" s="960"/>
      <c r="DQ114" s="961" t="s">
        <v>451</v>
      </c>
      <c r="DR114" s="959"/>
      <c r="DS114" s="959"/>
      <c r="DT114" s="959"/>
      <c r="DU114" s="960"/>
      <c r="DV114" s="962" t="s">
        <v>451</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64</v>
      </c>
      <c r="AB115" s="938"/>
      <c r="AC115" s="938"/>
      <c r="AD115" s="938"/>
      <c r="AE115" s="939"/>
      <c r="AF115" s="940">
        <v>2019</v>
      </c>
      <c r="AG115" s="938"/>
      <c r="AH115" s="938"/>
      <c r="AI115" s="938"/>
      <c r="AJ115" s="939"/>
      <c r="AK115" s="940">
        <v>3366</v>
      </c>
      <c r="AL115" s="938"/>
      <c r="AM115" s="938"/>
      <c r="AN115" s="938"/>
      <c r="AO115" s="939"/>
      <c r="AP115" s="941">
        <v>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v>103129</v>
      </c>
      <c r="BR115" s="926"/>
      <c r="BS115" s="926"/>
      <c r="BT115" s="926"/>
      <c r="BU115" s="926"/>
      <c r="BV115" s="926">
        <v>97698</v>
      </c>
      <c r="BW115" s="926"/>
      <c r="BX115" s="926"/>
      <c r="BY115" s="926"/>
      <c r="BZ115" s="926"/>
      <c r="CA115" s="926" t="s">
        <v>451</v>
      </c>
      <c r="CB115" s="926"/>
      <c r="CC115" s="926"/>
      <c r="CD115" s="926"/>
      <c r="CE115" s="926"/>
      <c r="CF115" s="920" t="s">
        <v>256</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256</v>
      </c>
      <c r="DH115" s="959"/>
      <c r="DI115" s="959"/>
      <c r="DJ115" s="959"/>
      <c r="DK115" s="960"/>
      <c r="DL115" s="961" t="s">
        <v>256</v>
      </c>
      <c r="DM115" s="959"/>
      <c r="DN115" s="959"/>
      <c r="DO115" s="959"/>
      <c r="DP115" s="960"/>
      <c r="DQ115" s="961" t="s">
        <v>256</v>
      </c>
      <c r="DR115" s="959"/>
      <c r="DS115" s="959"/>
      <c r="DT115" s="959"/>
      <c r="DU115" s="960"/>
      <c r="DV115" s="962" t="s">
        <v>451</v>
      </c>
      <c r="DW115" s="963"/>
      <c r="DX115" s="963"/>
      <c r="DY115" s="963"/>
      <c r="DZ115" s="964"/>
    </row>
    <row r="116" spans="1:130" s="230" customFormat="1" ht="26.25" customHeight="1" x14ac:dyDescent="0.2">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256</v>
      </c>
      <c r="AB116" s="959"/>
      <c r="AC116" s="959"/>
      <c r="AD116" s="959"/>
      <c r="AE116" s="960"/>
      <c r="AF116" s="961" t="s">
        <v>256</v>
      </c>
      <c r="AG116" s="959"/>
      <c r="AH116" s="959"/>
      <c r="AI116" s="959"/>
      <c r="AJ116" s="960"/>
      <c r="AK116" s="961" t="s">
        <v>256</v>
      </c>
      <c r="AL116" s="959"/>
      <c r="AM116" s="959"/>
      <c r="AN116" s="959"/>
      <c r="AO116" s="960"/>
      <c r="AP116" s="962" t="s">
        <v>451</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256</v>
      </c>
      <c r="BR116" s="926"/>
      <c r="BS116" s="926"/>
      <c r="BT116" s="926"/>
      <c r="BU116" s="926"/>
      <c r="BV116" s="926" t="s">
        <v>256</v>
      </c>
      <c r="BW116" s="926"/>
      <c r="BX116" s="926"/>
      <c r="BY116" s="926"/>
      <c r="BZ116" s="926"/>
      <c r="CA116" s="926" t="s">
        <v>256</v>
      </c>
      <c r="CB116" s="926"/>
      <c r="CC116" s="926"/>
      <c r="CD116" s="926"/>
      <c r="CE116" s="926"/>
      <c r="CF116" s="920" t="s">
        <v>256</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451</v>
      </c>
      <c r="DH116" s="959"/>
      <c r="DI116" s="959"/>
      <c r="DJ116" s="959"/>
      <c r="DK116" s="960"/>
      <c r="DL116" s="961" t="s">
        <v>451</v>
      </c>
      <c r="DM116" s="959"/>
      <c r="DN116" s="959"/>
      <c r="DO116" s="959"/>
      <c r="DP116" s="960"/>
      <c r="DQ116" s="961" t="s">
        <v>451</v>
      </c>
      <c r="DR116" s="959"/>
      <c r="DS116" s="959"/>
      <c r="DT116" s="959"/>
      <c r="DU116" s="960"/>
      <c r="DV116" s="962" t="s">
        <v>256</v>
      </c>
      <c r="DW116" s="963"/>
      <c r="DX116" s="963"/>
      <c r="DY116" s="963"/>
      <c r="DZ116" s="964"/>
    </row>
    <row r="117" spans="1:130" s="230" customFormat="1" ht="26.25" customHeight="1" x14ac:dyDescent="0.2">
      <c r="A117" s="912" t="s">
        <v>196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1505074</v>
      </c>
      <c r="AB117" s="979"/>
      <c r="AC117" s="979"/>
      <c r="AD117" s="979"/>
      <c r="AE117" s="980"/>
      <c r="AF117" s="981">
        <v>1502126</v>
      </c>
      <c r="AG117" s="979"/>
      <c r="AH117" s="979"/>
      <c r="AI117" s="979"/>
      <c r="AJ117" s="980"/>
      <c r="AK117" s="981">
        <v>1505064</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256</v>
      </c>
      <c r="BW117" s="926"/>
      <c r="BX117" s="926"/>
      <c r="BY117" s="926"/>
      <c r="BZ117" s="926"/>
      <c r="CA117" s="926" t="s">
        <v>451</v>
      </c>
      <c r="CB117" s="926"/>
      <c r="CC117" s="926"/>
      <c r="CD117" s="926"/>
      <c r="CE117" s="926"/>
      <c r="CF117" s="920" t="s">
        <v>256</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256</v>
      </c>
      <c r="DH117" s="959"/>
      <c r="DI117" s="959"/>
      <c r="DJ117" s="959"/>
      <c r="DK117" s="960"/>
      <c r="DL117" s="961" t="s">
        <v>256</v>
      </c>
      <c r="DM117" s="959"/>
      <c r="DN117" s="959"/>
      <c r="DO117" s="959"/>
      <c r="DP117" s="960"/>
      <c r="DQ117" s="961" t="s">
        <v>256</v>
      </c>
      <c r="DR117" s="959"/>
      <c r="DS117" s="959"/>
      <c r="DT117" s="959"/>
      <c r="DU117" s="960"/>
      <c r="DV117" s="962" t="s">
        <v>256</v>
      </c>
      <c r="DW117" s="963"/>
      <c r="DX117" s="963"/>
      <c r="DY117" s="963"/>
      <c r="DZ117" s="964"/>
    </row>
    <row r="118" spans="1:130" s="230" customFormat="1" ht="26.25" customHeight="1" x14ac:dyDescent="0.2">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318</v>
      </c>
      <c r="AL118" s="893"/>
      <c r="AM118" s="893"/>
      <c r="AN118" s="893"/>
      <c r="AO118" s="894"/>
      <c r="AP118" s="970" t="s">
        <v>444</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256</v>
      </c>
      <c r="BR118" s="1000"/>
      <c r="BS118" s="1000"/>
      <c r="BT118" s="1000"/>
      <c r="BU118" s="1000"/>
      <c r="BV118" s="1000" t="s">
        <v>256</v>
      </c>
      <c r="BW118" s="1000"/>
      <c r="BX118" s="1000"/>
      <c r="BY118" s="1000"/>
      <c r="BZ118" s="1000"/>
      <c r="CA118" s="1000" t="s">
        <v>256</v>
      </c>
      <c r="CB118" s="1000"/>
      <c r="CC118" s="1000"/>
      <c r="CD118" s="1000"/>
      <c r="CE118" s="1000"/>
      <c r="CF118" s="920" t="s">
        <v>256</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256</v>
      </c>
      <c r="DH118" s="959"/>
      <c r="DI118" s="959"/>
      <c r="DJ118" s="959"/>
      <c r="DK118" s="960"/>
      <c r="DL118" s="961" t="s">
        <v>256</v>
      </c>
      <c r="DM118" s="959"/>
      <c r="DN118" s="959"/>
      <c r="DO118" s="959"/>
      <c r="DP118" s="960"/>
      <c r="DQ118" s="961" t="s">
        <v>451</v>
      </c>
      <c r="DR118" s="959"/>
      <c r="DS118" s="959"/>
      <c r="DT118" s="959"/>
      <c r="DU118" s="960"/>
      <c r="DV118" s="962" t="s">
        <v>256</v>
      </c>
      <c r="DW118" s="963"/>
      <c r="DX118" s="963"/>
      <c r="DY118" s="963"/>
      <c r="DZ118" s="964"/>
    </row>
    <row r="119" spans="1:130" s="230" customFormat="1" ht="26.25" customHeight="1" x14ac:dyDescent="0.2">
      <c r="A119" s="1057"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256</v>
      </c>
      <c r="AB119" s="900"/>
      <c r="AC119" s="900"/>
      <c r="AD119" s="900"/>
      <c r="AE119" s="901"/>
      <c r="AF119" s="902">
        <v>799</v>
      </c>
      <c r="AG119" s="900"/>
      <c r="AH119" s="900"/>
      <c r="AI119" s="900"/>
      <c r="AJ119" s="901"/>
      <c r="AK119" s="902">
        <v>988</v>
      </c>
      <c r="AL119" s="900"/>
      <c r="AM119" s="900"/>
      <c r="AN119" s="900"/>
      <c r="AO119" s="901"/>
      <c r="AP119" s="903">
        <v>0</v>
      </c>
      <c r="AQ119" s="904"/>
      <c r="AR119" s="904"/>
      <c r="AS119" s="904"/>
      <c r="AT119" s="905"/>
      <c r="AU119" s="910"/>
      <c r="AV119" s="911"/>
      <c r="AW119" s="911"/>
      <c r="AX119" s="911"/>
      <c r="AY119" s="911"/>
      <c r="AZ119" s="251" t="s">
        <v>196</v>
      </c>
      <c r="BA119" s="251"/>
      <c r="BB119" s="251"/>
      <c r="BC119" s="251"/>
      <c r="BD119" s="251"/>
      <c r="BE119" s="251"/>
      <c r="BF119" s="251"/>
      <c r="BG119" s="251"/>
      <c r="BH119" s="251"/>
      <c r="BI119" s="251"/>
      <c r="BJ119" s="251"/>
      <c r="BK119" s="251"/>
      <c r="BL119" s="251"/>
      <c r="BM119" s="251"/>
      <c r="BN119" s="251"/>
      <c r="BO119" s="977" t="s">
        <v>475</v>
      </c>
      <c r="BP119" s="1005"/>
      <c r="BQ119" s="999">
        <v>18019565</v>
      </c>
      <c r="BR119" s="1000"/>
      <c r="BS119" s="1000"/>
      <c r="BT119" s="1000"/>
      <c r="BU119" s="1000"/>
      <c r="BV119" s="1000">
        <v>18166087</v>
      </c>
      <c r="BW119" s="1000"/>
      <c r="BX119" s="1000"/>
      <c r="BY119" s="1000"/>
      <c r="BZ119" s="1000"/>
      <c r="CA119" s="1000">
        <v>18024496</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17591</v>
      </c>
      <c r="DH119" s="986"/>
      <c r="DI119" s="986"/>
      <c r="DJ119" s="986"/>
      <c r="DK119" s="987"/>
      <c r="DL119" s="985">
        <v>15271</v>
      </c>
      <c r="DM119" s="986"/>
      <c r="DN119" s="986"/>
      <c r="DO119" s="986"/>
      <c r="DP119" s="987"/>
      <c r="DQ119" s="985">
        <v>12944</v>
      </c>
      <c r="DR119" s="986"/>
      <c r="DS119" s="986"/>
      <c r="DT119" s="986"/>
      <c r="DU119" s="987"/>
      <c r="DV119" s="988">
        <v>0.2</v>
      </c>
      <c r="DW119" s="989"/>
      <c r="DX119" s="989"/>
      <c r="DY119" s="989"/>
      <c r="DZ119" s="990"/>
    </row>
    <row r="120" spans="1:130" s="230" customFormat="1" ht="26.25" customHeight="1" x14ac:dyDescent="0.2">
      <c r="A120" s="1058"/>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256</v>
      </c>
      <c r="AB120" s="959"/>
      <c r="AC120" s="959"/>
      <c r="AD120" s="959"/>
      <c r="AE120" s="960"/>
      <c r="AF120" s="961" t="s">
        <v>256</v>
      </c>
      <c r="AG120" s="959"/>
      <c r="AH120" s="959"/>
      <c r="AI120" s="959"/>
      <c r="AJ120" s="960"/>
      <c r="AK120" s="961" t="s">
        <v>256</v>
      </c>
      <c r="AL120" s="959"/>
      <c r="AM120" s="959"/>
      <c r="AN120" s="959"/>
      <c r="AO120" s="960"/>
      <c r="AP120" s="962" t="s">
        <v>256</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6199808</v>
      </c>
      <c r="BR120" s="931"/>
      <c r="BS120" s="931"/>
      <c r="BT120" s="931"/>
      <c r="BU120" s="931"/>
      <c r="BV120" s="931">
        <v>5434244</v>
      </c>
      <c r="BW120" s="931"/>
      <c r="BX120" s="931"/>
      <c r="BY120" s="931"/>
      <c r="BZ120" s="931"/>
      <c r="CA120" s="931">
        <v>4722621</v>
      </c>
      <c r="CB120" s="931"/>
      <c r="CC120" s="931"/>
      <c r="CD120" s="931"/>
      <c r="CE120" s="931"/>
      <c r="CF120" s="944">
        <v>66.599999999999994</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4059442</v>
      </c>
      <c r="DH120" s="931"/>
      <c r="DI120" s="931"/>
      <c r="DJ120" s="931"/>
      <c r="DK120" s="931"/>
      <c r="DL120" s="931">
        <v>3844457</v>
      </c>
      <c r="DM120" s="931"/>
      <c r="DN120" s="931"/>
      <c r="DO120" s="931"/>
      <c r="DP120" s="931"/>
      <c r="DQ120" s="931">
        <v>3447068</v>
      </c>
      <c r="DR120" s="931"/>
      <c r="DS120" s="931"/>
      <c r="DT120" s="931"/>
      <c r="DU120" s="931"/>
      <c r="DV120" s="932">
        <v>48.6</v>
      </c>
      <c r="DW120" s="932"/>
      <c r="DX120" s="932"/>
      <c r="DY120" s="932"/>
      <c r="DZ120" s="933"/>
    </row>
    <row r="121" spans="1:130" s="230" customFormat="1" ht="26.25" customHeight="1" x14ac:dyDescent="0.2">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256</v>
      </c>
      <c r="AB121" s="959"/>
      <c r="AC121" s="959"/>
      <c r="AD121" s="959"/>
      <c r="AE121" s="960"/>
      <c r="AF121" s="961" t="s">
        <v>256</v>
      </c>
      <c r="AG121" s="959"/>
      <c r="AH121" s="959"/>
      <c r="AI121" s="959"/>
      <c r="AJ121" s="960"/>
      <c r="AK121" s="961" t="s">
        <v>451</v>
      </c>
      <c r="AL121" s="959"/>
      <c r="AM121" s="959"/>
      <c r="AN121" s="959"/>
      <c r="AO121" s="960"/>
      <c r="AP121" s="962" t="s">
        <v>256</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1178094</v>
      </c>
      <c r="BR121" s="926"/>
      <c r="BS121" s="926"/>
      <c r="BT121" s="926"/>
      <c r="BU121" s="926"/>
      <c r="BV121" s="926">
        <v>1065352</v>
      </c>
      <c r="BW121" s="926"/>
      <c r="BX121" s="926"/>
      <c r="BY121" s="926"/>
      <c r="BZ121" s="926"/>
      <c r="CA121" s="926">
        <v>1007577</v>
      </c>
      <c r="CB121" s="926"/>
      <c r="CC121" s="926"/>
      <c r="CD121" s="926"/>
      <c r="CE121" s="926"/>
      <c r="CF121" s="920">
        <v>14.2</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125774</v>
      </c>
      <c r="DH121" s="926"/>
      <c r="DI121" s="926"/>
      <c r="DJ121" s="926"/>
      <c r="DK121" s="926"/>
      <c r="DL121" s="926">
        <v>111271</v>
      </c>
      <c r="DM121" s="926"/>
      <c r="DN121" s="926"/>
      <c r="DO121" s="926"/>
      <c r="DP121" s="926"/>
      <c r="DQ121" s="926">
        <v>96483</v>
      </c>
      <c r="DR121" s="926"/>
      <c r="DS121" s="926"/>
      <c r="DT121" s="926"/>
      <c r="DU121" s="926"/>
      <c r="DV121" s="927">
        <v>1.4</v>
      </c>
      <c r="DW121" s="927"/>
      <c r="DX121" s="927"/>
      <c r="DY121" s="927"/>
      <c r="DZ121" s="928"/>
    </row>
    <row r="122" spans="1:130" s="230" customFormat="1" ht="26.25" customHeight="1" x14ac:dyDescent="0.2">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256</v>
      </c>
      <c r="AB122" s="959"/>
      <c r="AC122" s="959"/>
      <c r="AD122" s="959"/>
      <c r="AE122" s="960"/>
      <c r="AF122" s="961" t="s">
        <v>256</v>
      </c>
      <c r="AG122" s="959"/>
      <c r="AH122" s="959"/>
      <c r="AI122" s="959"/>
      <c r="AJ122" s="960"/>
      <c r="AK122" s="961" t="s">
        <v>256</v>
      </c>
      <c r="AL122" s="959"/>
      <c r="AM122" s="959"/>
      <c r="AN122" s="959"/>
      <c r="AO122" s="960"/>
      <c r="AP122" s="962" t="s">
        <v>256</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10697369</v>
      </c>
      <c r="BR122" s="1000"/>
      <c r="BS122" s="1000"/>
      <c r="BT122" s="1000"/>
      <c r="BU122" s="1000"/>
      <c r="BV122" s="1000">
        <v>10666752</v>
      </c>
      <c r="BW122" s="1000"/>
      <c r="BX122" s="1000"/>
      <c r="BY122" s="1000"/>
      <c r="BZ122" s="1000"/>
      <c r="CA122" s="1000">
        <v>9976373</v>
      </c>
      <c r="CB122" s="1000"/>
      <c r="CC122" s="1000"/>
      <c r="CD122" s="1000"/>
      <c r="CE122" s="1000"/>
      <c r="CF122" s="1017">
        <v>140.69999999999999</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256</v>
      </c>
      <c r="DH122" s="926"/>
      <c r="DI122" s="926"/>
      <c r="DJ122" s="926"/>
      <c r="DK122" s="926"/>
      <c r="DL122" s="926" t="s">
        <v>256</v>
      </c>
      <c r="DM122" s="926"/>
      <c r="DN122" s="926"/>
      <c r="DO122" s="926"/>
      <c r="DP122" s="926"/>
      <c r="DQ122" s="926" t="s">
        <v>256</v>
      </c>
      <c r="DR122" s="926"/>
      <c r="DS122" s="926"/>
      <c r="DT122" s="926"/>
      <c r="DU122" s="926"/>
      <c r="DV122" s="927" t="s">
        <v>256</v>
      </c>
      <c r="DW122" s="927"/>
      <c r="DX122" s="927"/>
      <c r="DY122" s="927"/>
      <c r="DZ122" s="928"/>
    </row>
    <row r="123" spans="1:130" s="230" customFormat="1" ht="26.25" customHeight="1" x14ac:dyDescent="0.2">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256</v>
      </c>
      <c r="AB123" s="959"/>
      <c r="AC123" s="959"/>
      <c r="AD123" s="959"/>
      <c r="AE123" s="960"/>
      <c r="AF123" s="961" t="s">
        <v>256</v>
      </c>
      <c r="AG123" s="959"/>
      <c r="AH123" s="959"/>
      <c r="AI123" s="959"/>
      <c r="AJ123" s="960"/>
      <c r="AK123" s="961" t="s">
        <v>256</v>
      </c>
      <c r="AL123" s="959"/>
      <c r="AM123" s="959"/>
      <c r="AN123" s="959"/>
      <c r="AO123" s="960"/>
      <c r="AP123" s="962" t="s">
        <v>256</v>
      </c>
      <c r="AQ123" s="963"/>
      <c r="AR123" s="963"/>
      <c r="AS123" s="963"/>
      <c r="AT123" s="964"/>
      <c r="AU123" s="997"/>
      <c r="AV123" s="998"/>
      <c r="AW123" s="998"/>
      <c r="AX123" s="998"/>
      <c r="AY123" s="998"/>
      <c r="AZ123" s="251" t="s">
        <v>196</v>
      </c>
      <c r="BA123" s="251"/>
      <c r="BB123" s="251"/>
      <c r="BC123" s="251"/>
      <c r="BD123" s="251"/>
      <c r="BE123" s="251"/>
      <c r="BF123" s="251"/>
      <c r="BG123" s="251"/>
      <c r="BH123" s="251"/>
      <c r="BI123" s="251"/>
      <c r="BJ123" s="251"/>
      <c r="BK123" s="251"/>
      <c r="BL123" s="251"/>
      <c r="BM123" s="251"/>
      <c r="BN123" s="251"/>
      <c r="BO123" s="977" t="s">
        <v>486</v>
      </c>
      <c r="BP123" s="1005"/>
      <c r="BQ123" s="1064">
        <v>18075271</v>
      </c>
      <c r="BR123" s="1031"/>
      <c r="BS123" s="1031"/>
      <c r="BT123" s="1031"/>
      <c r="BU123" s="1031"/>
      <c r="BV123" s="1031">
        <v>17166348</v>
      </c>
      <c r="BW123" s="1031"/>
      <c r="BX123" s="1031"/>
      <c r="BY123" s="1031"/>
      <c r="BZ123" s="1031"/>
      <c r="CA123" s="1031">
        <v>15706571</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256</v>
      </c>
      <c r="DH123" s="959"/>
      <c r="DI123" s="959"/>
      <c r="DJ123" s="959"/>
      <c r="DK123" s="960"/>
      <c r="DL123" s="961" t="s">
        <v>256</v>
      </c>
      <c r="DM123" s="959"/>
      <c r="DN123" s="959"/>
      <c r="DO123" s="959"/>
      <c r="DP123" s="960"/>
      <c r="DQ123" s="961" t="s">
        <v>256</v>
      </c>
      <c r="DR123" s="959"/>
      <c r="DS123" s="959"/>
      <c r="DT123" s="959"/>
      <c r="DU123" s="960"/>
      <c r="DV123" s="962" t="s">
        <v>256</v>
      </c>
      <c r="DW123" s="963"/>
      <c r="DX123" s="963"/>
      <c r="DY123" s="963"/>
      <c r="DZ123" s="964"/>
    </row>
    <row r="124" spans="1:130" s="230" customFormat="1" ht="26.25" customHeight="1" thickBot="1" x14ac:dyDescent="0.25">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256</v>
      </c>
      <c r="AB124" s="959"/>
      <c r="AC124" s="959"/>
      <c r="AD124" s="959"/>
      <c r="AE124" s="960"/>
      <c r="AF124" s="961" t="s">
        <v>256</v>
      </c>
      <c r="AG124" s="959"/>
      <c r="AH124" s="959"/>
      <c r="AI124" s="959"/>
      <c r="AJ124" s="960"/>
      <c r="AK124" s="961" t="s">
        <v>256</v>
      </c>
      <c r="AL124" s="959"/>
      <c r="AM124" s="959"/>
      <c r="AN124" s="959"/>
      <c r="AO124" s="960"/>
      <c r="AP124" s="962" t="s">
        <v>256</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256</v>
      </c>
      <c r="BR124" s="1027"/>
      <c r="BS124" s="1027"/>
      <c r="BT124" s="1027"/>
      <c r="BU124" s="1027"/>
      <c r="BV124" s="1027">
        <v>13.5</v>
      </c>
      <c r="BW124" s="1027"/>
      <c r="BX124" s="1027"/>
      <c r="BY124" s="1027"/>
      <c r="BZ124" s="1027"/>
      <c r="CA124" s="1027">
        <v>32.6</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451</v>
      </c>
      <c r="DH124" s="986"/>
      <c r="DI124" s="986"/>
      <c r="DJ124" s="986"/>
      <c r="DK124" s="987"/>
      <c r="DL124" s="985" t="s">
        <v>451</v>
      </c>
      <c r="DM124" s="986"/>
      <c r="DN124" s="986"/>
      <c r="DO124" s="986"/>
      <c r="DP124" s="987"/>
      <c r="DQ124" s="985" t="s">
        <v>451</v>
      </c>
      <c r="DR124" s="986"/>
      <c r="DS124" s="986"/>
      <c r="DT124" s="986"/>
      <c r="DU124" s="987"/>
      <c r="DV124" s="988" t="s">
        <v>451</v>
      </c>
      <c r="DW124" s="989"/>
      <c r="DX124" s="989"/>
      <c r="DY124" s="989"/>
      <c r="DZ124" s="990"/>
    </row>
    <row r="125" spans="1:130" s="230" customFormat="1" ht="26.25" customHeight="1" x14ac:dyDescent="0.2">
      <c r="A125" s="1058"/>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451</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451</v>
      </c>
      <c r="DH125" s="931"/>
      <c r="DI125" s="931"/>
      <c r="DJ125" s="931"/>
      <c r="DK125" s="931"/>
      <c r="DL125" s="931" t="s">
        <v>256</v>
      </c>
      <c r="DM125" s="931"/>
      <c r="DN125" s="931"/>
      <c r="DO125" s="931"/>
      <c r="DP125" s="931"/>
      <c r="DQ125" s="931" t="s">
        <v>451</v>
      </c>
      <c r="DR125" s="931"/>
      <c r="DS125" s="931"/>
      <c r="DT125" s="931"/>
      <c r="DU125" s="931"/>
      <c r="DV125" s="932" t="s">
        <v>451</v>
      </c>
      <c r="DW125" s="932"/>
      <c r="DX125" s="932"/>
      <c r="DY125" s="932"/>
      <c r="DZ125" s="933"/>
    </row>
    <row r="126" spans="1:130" s="230" customFormat="1" ht="26.25" customHeight="1" thickBot="1" x14ac:dyDescent="0.25">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64</v>
      </c>
      <c r="AB126" s="959"/>
      <c r="AC126" s="959"/>
      <c r="AD126" s="959"/>
      <c r="AE126" s="960"/>
      <c r="AF126" s="961">
        <v>1220</v>
      </c>
      <c r="AG126" s="959"/>
      <c r="AH126" s="959"/>
      <c r="AI126" s="959"/>
      <c r="AJ126" s="960"/>
      <c r="AK126" s="961">
        <v>2378</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v>103129</v>
      </c>
      <c r="DH126" s="926"/>
      <c r="DI126" s="926"/>
      <c r="DJ126" s="926"/>
      <c r="DK126" s="926"/>
      <c r="DL126" s="926">
        <v>97698</v>
      </c>
      <c r="DM126" s="926"/>
      <c r="DN126" s="926"/>
      <c r="DO126" s="926"/>
      <c r="DP126" s="926"/>
      <c r="DQ126" s="926" t="s">
        <v>451</v>
      </c>
      <c r="DR126" s="926"/>
      <c r="DS126" s="926"/>
      <c r="DT126" s="926"/>
      <c r="DU126" s="926"/>
      <c r="DV126" s="927" t="s">
        <v>451</v>
      </c>
      <c r="DW126" s="927"/>
      <c r="DX126" s="927"/>
      <c r="DY126" s="927"/>
      <c r="DZ126" s="928"/>
    </row>
    <row r="127" spans="1:130" s="230" customFormat="1" ht="26.25" customHeight="1" x14ac:dyDescent="0.2">
      <c r="A127" s="1059"/>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451</v>
      </c>
      <c r="AB127" s="959"/>
      <c r="AC127" s="959"/>
      <c r="AD127" s="959"/>
      <c r="AE127" s="960"/>
      <c r="AF127" s="961" t="s">
        <v>451</v>
      </c>
      <c r="AG127" s="959"/>
      <c r="AH127" s="959"/>
      <c r="AI127" s="959"/>
      <c r="AJ127" s="960"/>
      <c r="AK127" s="961" t="s">
        <v>451</v>
      </c>
      <c r="AL127" s="959"/>
      <c r="AM127" s="959"/>
      <c r="AN127" s="959"/>
      <c r="AO127" s="960"/>
      <c r="AP127" s="962" t="s">
        <v>451</v>
      </c>
      <c r="AQ127" s="963"/>
      <c r="AR127" s="963"/>
      <c r="AS127" s="963"/>
      <c r="AT127" s="964"/>
      <c r="AU127" s="232"/>
      <c r="AV127" s="232"/>
      <c r="AW127" s="232"/>
      <c r="AX127" s="1032" t="s">
        <v>494</v>
      </c>
      <c r="AY127" s="1033"/>
      <c r="AZ127" s="1033"/>
      <c r="BA127" s="1033"/>
      <c r="BB127" s="1033"/>
      <c r="BC127" s="1033"/>
      <c r="BD127" s="1033"/>
      <c r="BE127" s="1034"/>
      <c r="BF127" s="1035" t="s">
        <v>495</v>
      </c>
      <c r="BG127" s="1033"/>
      <c r="BH127" s="1033"/>
      <c r="BI127" s="1033"/>
      <c r="BJ127" s="1033"/>
      <c r="BK127" s="1033"/>
      <c r="BL127" s="1034"/>
      <c r="BM127" s="1035" t="s">
        <v>496</v>
      </c>
      <c r="BN127" s="1033"/>
      <c r="BO127" s="1033"/>
      <c r="BP127" s="1033"/>
      <c r="BQ127" s="1033"/>
      <c r="BR127" s="1033"/>
      <c r="BS127" s="1034"/>
      <c r="BT127" s="1035" t="s">
        <v>497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451</v>
      </c>
      <c r="DH127" s="926"/>
      <c r="DI127" s="926"/>
      <c r="DJ127" s="926"/>
      <c r="DK127" s="926"/>
      <c r="DL127" s="926" t="s">
        <v>256</v>
      </c>
      <c r="DM127" s="926"/>
      <c r="DN127" s="926"/>
      <c r="DO127" s="926"/>
      <c r="DP127" s="926"/>
      <c r="DQ127" s="926" t="s">
        <v>256</v>
      </c>
      <c r="DR127" s="926"/>
      <c r="DS127" s="926"/>
      <c r="DT127" s="926"/>
      <c r="DU127" s="926"/>
      <c r="DV127" s="927" t="s">
        <v>451</v>
      </c>
      <c r="DW127" s="927"/>
      <c r="DX127" s="927"/>
      <c r="DY127" s="927"/>
      <c r="DZ127" s="928"/>
    </row>
    <row r="128" spans="1:130" s="230" customFormat="1" ht="26.25" customHeight="1" thickBot="1" x14ac:dyDescent="0.25">
      <c r="A128" s="1042" t="s">
        <v>499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500</v>
      </c>
      <c r="X128" s="1044"/>
      <c r="Y128" s="1044"/>
      <c r="Z128" s="1045"/>
      <c r="AA128" s="1046">
        <v>99570</v>
      </c>
      <c r="AB128" s="1047"/>
      <c r="AC128" s="1047"/>
      <c r="AD128" s="1047"/>
      <c r="AE128" s="1048"/>
      <c r="AF128" s="1049">
        <v>99362</v>
      </c>
      <c r="AG128" s="1047"/>
      <c r="AH128" s="1047"/>
      <c r="AI128" s="1047"/>
      <c r="AJ128" s="1048"/>
      <c r="AK128" s="1049">
        <v>130197</v>
      </c>
      <c r="AL128" s="1047"/>
      <c r="AM128" s="1047"/>
      <c r="AN128" s="1047"/>
      <c r="AO128" s="1048"/>
      <c r="AP128" s="1050"/>
      <c r="AQ128" s="1051"/>
      <c r="AR128" s="1051"/>
      <c r="AS128" s="1051"/>
      <c r="AT128" s="1052"/>
      <c r="AU128" s="232"/>
      <c r="AV128" s="232"/>
      <c r="AW128" s="232"/>
      <c r="AX128" s="896" t="s">
        <v>501</v>
      </c>
      <c r="AY128" s="897"/>
      <c r="AZ128" s="897"/>
      <c r="BA128" s="897"/>
      <c r="BB128" s="897"/>
      <c r="BC128" s="897"/>
      <c r="BD128" s="897"/>
      <c r="BE128" s="898"/>
      <c r="BF128" s="1053" t="s">
        <v>256</v>
      </c>
      <c r="BG128" s="1054"/>
      <c r="BH128" s="1054"/>
      <c r="BI128" s="1054"/>
      <c r="BJ128" s="1054"/>
      <c r="BK128" s="1054"/>
      <c r="BL128" s="1055"/>
      <c r="BM128" s="1053">
        <v>13.73</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502</v>
      </c>
      <c r="CQ128" s="726"/>
      <c r="CR128" s="726"/>
      <c r="CS128" s="726"/>
      <c r="CT128" s="726"/>
      <c r="CU128" s="726"/>
      <c r="CV128" s="726"/>
      <c r="CW128" s="726"/>
      <c r="CX128" s="726"/>
      <c r="CY128" s="726"/>
      <c r="CZ128" s="726"/>
      <c r="DA128" s="726"/>
      <c r="DB128" s="726"/>
      <c r="DC128" s="726"/>
      <c r="DD128" s="726"/>
      <c r="DE128" s="726"/>
      <c r="DF128" s="1037"/>
      <c r="DG128" s="1038" t="s">
        <v>256</v>
      </c>
      <c r="DH128" s="1039"/>
      <c r="DI128" s="1039"/>
      <c r="DJ128" s="1039"/>
      <c r="DK128" s="1039"/>
      <c r="DL128" s="1039" t="s">
        <v>256</v>
      </c>
      <c r="DM128" s="1039"/>
      <c r="DN128" s="1039"/>
      <c r="DO128" s="1039"/>
      <c r="DP128" s="1039"/>
      <c r="DQ128" s="1039" t="s">
        <v>256</v>
      </c>
      <c r="DR128" s="1039"/>
      <c r="DS128" s="1039"/>
      <c r="DT128" s="1039"/>
      <c r="DU128" s="1039"/>
      <c r="DV128" s="1040" t="s">
        <v>256</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8003925</v>
      </c>
      <c r="AB129" s="959"/>
      <c r="AC129" s="959"/>
      <c r="AD129" s="959"/>
      <c r="AE129" s="960"/>
      <c r="AF129" s="961">
        <v>8385464</v>
      </c>
      <c r="AG129" s="959"/>
      <c r="AH129" s="959"/>
      <c r="AI129" s="959"/>
      <c r="AJ129" s="960"/>
      <c r="AK129" s="961">
        <v>8062822</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256</v>
      </c>
      <c r="BG129" s="1067"/>
      <c r="BH129" s="1067"/>
      <c r="BI129" s="1067"/>
      <c r="BJ129" s="1067"/>
      <c r="BK129" s="1067"/>
      <c r="BL129" s="1068"/>
      <c r="BM129" s="1066">
        <v>18.73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977505</v>
      </c>
      <c r="AB130" s="959"/>
      <c r="AC130" s="959"/>
      <c r="AD130" s="959"/>
      <c r="AE130" s="960"/>
      <c r="AF130" s="961">
        <v>982749</v>
      </c>
      <c r="AG130" s="959"/>
      <c r="AH130" s="959"/>
      <c r="AI130" s="959"/>
      <c r="AJ130" s="960"/>
      <c r="AK130" s="961">
        <v>974286</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7026420</v>
      </c>
      <c r="AB131" s="986"/>
      <c r="AC131" s="986"/>
      <c r="AD131" s="986"/>
      <c r="AE131" s="987"/>
      <c r="AF131" s="985">
        <v>7402715</v>
      </c>
      <c r="AG131" s="986"/>
      <c r="AH131" s="986"/>
      <c r="AI131" s="986"/>
      <c r="AJ131" s="987"/>
      <c r="AK131" s="985">
        <v>7088536</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v>32.6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6.0912811930000004</v>
      </c>
      <c r="AB132" s="1097"/>
      <c r="AC132" s="1097"/>
      <c r="AD132" s="1097"/>
      <c r="AE132" s="1098"/>
      <c r="AF132" s="1099">
        <v>5.6737967080000002</v>
      </c>
      <c r="AG132" s="1097"/>
      <c r="AH132" s="1097"/>
      <c r="AI132" s="1097"/>
      <c r="AJ132" s="1098"/>
      <c r="AK132" s="1099">
        <v>5.6511104689999998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5.5</v>
      </c>
      <c r="AB133" s="1080"/>
      <c r="AC133" s="1080"/>
      <c r="AD133" s="1080"/>
      <c r="AE133" s="1081"/>
      <c r="AF133" s="1079">
        <v>5.8</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RIGdUqsym7PtDzcqWfv9K85WwhjdaDQ13jKiBwqabp+yfE4lIPVzBuqFmhakTzgBl0lJ4H1ek4mtyRgwHQWtQ==" saltValue="TslcsumkAkPYqlLacP13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1758E-C9ED-4327-9690-52B3E885DA8F}">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mE2Qv+drehZrsoqCG7vnnHFF4TNiSd3Mmzfh78QVZzOqolORPRacApYC3vKuBcDjBqSAfwOTK4bJbHalQHckA==" saltValue="sB1ZOcfk0X6F5HwxKSZEq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CwbDQ8X2Hcu6l8oDnvGwpDMrahFqkCOIOX4H9ZZAPTD54Qa3K16hyCYmc5xklcgX2QofNtgDYj5mXbbIdw0xg==" saltValue="e7dXKpQG9tdzE2AikJma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3196294</v>
      </c>
      <c r="AP9" s="281">
        <v>104175</v>
      </c>
      <c r="AQ9" s="282">
        <v>90021</v>
      </c>
      <c r="AR9" s="283">
        <v>15.7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71318</v>
      </c>
      <c r="AP10" s="284">
        <v>2324</v>
      </c>
      <c r="AQ10" s="285">
        <v>11562</v>
      </c>
      <c r="AR10" s="286">
        <v>-79.900000000000006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5213</v>
      </c>
      <c r="AP11" s="284">
        <v>170</v>
      </c>
      <c r="AQ11" s="285">
        <v>947</v>
      </c>
      <c r="AR11" s="286">
        <v>-82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11</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67346</v>
      </c>
      <c r="AP13" s="284">
        <v>2195</v>
      </c>
      <c r="AQ13" s="285">
        <v>3606</v>
      </c>
      <c r="AR13" s="286">
        <v>-39.1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t="s">
        <v>525</v>
      </c>
      <c r="AP14" s="284" t="s">
        <v>525</v>
      </c>
      <c r="AQ14" s="285">
        <v>1599</v>
      </c>
      <c r="AR14" s="286" t="s">
        <v>525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-257416</v>
      </c>
      <c r="AP15" s="284">
        <v>-8390</v>
      </c>
      <c r="AQ15" s="285">
        <v>-6463</v>
      </c>
      <c r="AR15" s="286">
        <v>29.8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196</v>
      </c>
      <c r="AL16" s="1120"/>
      <c r="AM16" s="1120"/>
      <c r="AN16" s="1121"/>
      <c r="AO16" s="284">
        <v>3082755</v>
      </c>
      <c r="AP16" s="284">
        <v>100474</v>
      </c>
      <c r="AQ16" s="285">
        <v>101283</v>
      </c>
      <c r="AR16" s="286">
        <v>-0.8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8.4700000000000006</v>
      </c>
      <c r="AP21" s="298">
        <v>9.14</v>
      </c>
      <c r="AQ21" s="299">
        <v>-0.67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98.2</v>
      </c>
      <c r="AP22" s="303">
        <v>97.6</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1079756</v>
      </c>
      <c r="AP32" s="312">
        <v>35192</v>
      </c>
      <c r="AQ32" s="313">
        <v>58458</v>
      </c>
      <c r="AR32" s="314">
        <v>-39.799999999999997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407188</v>
      </c>
      <c r="AP35" s="312">
        <v>13271</v>
      </c>
      <c r="AQ35" s="313">
        <v>14034</v>
      </c>
      <c r="AR35" s="314">
        <v>-5.4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14754</v>
      </c>
      <c r="AP36" s="312">
        <v>481</v>
      </c>
      <c r="AQ36" s="313">
        <v>2546</v>
      </c>
      <c r="AR36" s="314">
        <v>-81.099999999999994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3366</v>
      </c>
      <c r="AP37" s="312">
        <v>110</v>
      </c>
      <c r="AQ37" s="313">
        <v>290</v>
      </c>
      <c r="AR37" s="314">
        <v>-62.1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1</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-130197</v>
      </c>
      <c r="AP39" s="312">
        <v>-4243</v>
      </c>
      <c r="AQ39" s="313">
        <v>-4639</v>
      </c>
      <c r="AR39" s="314">
        <v>-8.5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-974286</v>
      </c>
      <c r="AP40" s="312">
        <v>-31754</v>
      </c>
      <c r="AQ40" s="313">
        <v>-48753</v>
      </c>
      <c r="AR40" s="314">
        <v>-34.9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311</v>
      </c>
      <c r="AL41" s="1137"/>
      <c r="AM41" s="1137"/>
      <c r="AN41" s="1138"/>
      <c r="AO41" s="312">
        <v>400581</v>
      </c>
      <c r="AP41" s="312">
        <v>13056</v>
      </c>
      <c r="AQ41" s="313">
        <v>21939</v>
      </c>
      <c r="AR41" s="314">
        <v>-40.5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823296</v>
      </c>
      <c r="AN51" s="334">
        <v>25419</v>
      </c>
      <c r="AO51" s="335">
        <v>-24.5</v>
      </c>
      <c r="AP51" s="336">
        <v>65080</v>
      </c>
      <c r="AQ51" s="337">
        <v>-10.4</v>
      </c>
      <c r="AR51" s="338">
        <v>-14.1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737718</v>
      </c>
      <c r="AN52" s="342">
        <v>22777</v>
      </c>
      <c r="AO52" s="343">
        <v>-19.100000000000001</v>
      </c>
      <c r="AP52" s="344">
        <v>38201</v>
      </c>
      <c r="AQ52" s="345">
        <v>4.8</v>
      </c>
      <c r="AR52" s="346">
        <v>-23.9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2437927</v>
      </c>
      <c r="AN53" s="334">
        <v>76130</v>
      </c>
      <c r="AO53" s="335">
        <v>199.5</v>
      </c>
      <c r="AP53" s="336">
        <v>79288</v>
      </c>
      <c r="AQ53" s="337">
        <v>21.8</v>
      </c>
      <c r="AR53" s="338">
        <v>177.7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1317843</v>
      </c>
      <c r="AN54" s="342">
        <v>41153</v>
      </c>
      <c r="AO54" s="343">
        <v>80.7</v>
      </c>
      <c r="AP54" s="344">
        <v>41870</v>
      </c>
      <c r="AQ54" s="345">
        <v>9.6</v>
      </c>
      <c r="AR54" s="346">
        <v>71.099999999999994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1738245</v>
      </c>
      <c r="AN55" s="334">
        <v>55191</v>
      </c>
      <c r="AO55" s="335">
        <v>-27.5</v>
      </c>
      <c r="AP55" s="336">
        <v>84962</v>
      </c>
      <c r="AQ55" s="337">
        <v>7.2</v>
      </c>
      <c r="AR55" s="338">
        <v>-34.700000000000003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1536954</v>
      </c>
      <c r="AN56" s="342">
        <v>48800</v>
      </c>
      <c r="AO56" s="343">
        <v>18.600000000000001</v>
      </c>
      <c r="AP56" s="344">
        <v>42793</v>
      </c>
      <c r="AQ56" s="345">
        <v>2.2000000000000002</v>
      </c>
      <c r="AR56" s="346">
        <v>16.399999999999999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2908981</v>
      </c>
      <c r="AN57" s="334">
        <v>93726</v>
      </c>
      <c r="AO57" s="335">
        <v>69.8</v>
      </c>
      <c r="AP57" s="336">
        <v>71279</v>
      </c>
      <c r="AQ57" s="337">
        <v>-16.100000000000001</v>
      </c>
      <c r="AR57" s="338">
        <v>85.9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2071936</v>
      </c>
      <c r="AN58" s="342">
        <v>66757</v>
      </c>
      <c r="AO58" s="343">
        <v>36.799999999999997</v>
      </c>
      <c r="AP58" s="344">
        <v>36731</v>
      </c>
      <c r="AQ58" s="345">
        <v>-14.2</v>
      </c>
      <c r="AR58" s="346">
        <v>51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3131171</v>
      </c>
      <c r="AN59" s="334">
        <v>102052</v>
      </c>
      <c r="AO59" s="335">
        <v>8.9</v>
      </c>
      <c r="AP59" s="336">
        <v>74994</v>
      </c>
      <c r="AQ59" s="337">
        <v>5.2</v>
      </c>
      <c r="AR59" s="338">
        <v>3.7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2380091</v>
      </c>
      <c r="AN60" s="342">
        <v>77573</v>
      </c>
      <c r="AO60" s="343">
        <v>16.2</v>
      </c>
      <c r="AP60" s="344">
        <v>36188</v>
      </c>
      <c r="AQ60" s="345">
        <v>-1.5</v>
      </c>
      <c r="AR60" s="346">
        <v>17.7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2207924</v>
      </c>
      <c r="AN61" s="349">
        <v>70504</v>
      </c>
      <c r="AO61" s="350">
        <v>45.2</v>
      </c>
      <c r="AP61" s="351">
        <v>75121</v>
      </c>
      <c r="AQ61" s="352">
        <v>1.5</v>
      </c>
      <c r="AR61" s="338">
        <v>43.7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1608908</v>
      </c>
      <c r="AN62" s="342">
        <v>51412</v>
      </c>
      <c r="AO62" s="343">
        <v>26.6</v>
      </c>
      <c r="AP62" s="344">
        <v>39157</v>
      </c>
      <c r="AQ62" s="345">
        <v>0.2</v>
      </c>
      <c r="AR62" s="346">
        <v>26.4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SGgPA+aUWnQvU6IuCmcOGz8Wn1UZ5Q381ZHVbHhXYH0Xouv4ikc4pRcX1YXhegNu4Ny7QzSQTOuVCxA6fa2D/g==" saltValue="5shTfyTPKK/Qn42EOaK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TCFSiwg/bMFggg1YJlYzRGYrsuad66GBaX2/5QxUeAWB/kmP5hTaU0pl/WOhzGAKdxiT0ertUrXl8dpHdEIdlg==" saltValue="q4RoN8TvzBJgr6Sg6HC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hEU9XMXN9rAhWRekII7JHJDu07W/51f10vFkWOXTx0zRnBB0uYmYmlY5Qo+vBJwkv/jWIdyDrIctFLDBqR+vIw==" saltValue="o1pr6L9FkvKPrnTL4Eljz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19.25</v>
      </c>
      <c r="G47" s="12">
        <v>19.77</v>
      </c>
      <c r="H47" s="12">
        <v>20.6</v>
      </c>
      <c r="I47" s="12">
        <v>18.14</v>
      </c>
      <c r="J47" s="13">
        <v>16.39</v>
      </c>
    </row>
    <row r="48" spans="2:10" ht="57.75" customHeight="1" x14ac:dyDescent="0.2">
      <c r="B48" s="14"/>
      <c r="C48" s="1141" t="s">
        <v>4</v>
      </c>
      <c r="D48" s="1141"/>
      <c r="E48" s="1142"/>
      <c r="F48" s="15">
        <v>7.3</v>
      </c>
      <c r="G48" s="16">
        <v>9.92</v>
      </c>
      <c r="H48" s="16">
        <v>8.7100000000000009</v>
      </c>
      <c r="I48" s="16">
        <v>11.58</v>
      </c>
      <c r="J48" s="17">
        <v>10.38</v>
      </c>
    </row>
    <row r="49" spans="2:10" ht="57.75" customHeight="1" thickBot="1" x14ac:dyDescent="0.25">
      <c r="B49" s="18"/>
      <c r="C49" s="1143" t="s">
        <v>5</v>
      </c>
      <c r="D49" s="1143"/>
      <c r="E49" s="1144"/>
      <c r="F49" s="19" t="s">
        <v>571</v>
      </c>
      <c r="G49" s="20">
        <v>2.76</v>
      </c>
      <c r="H49" s="20">
        <v>0.67</v>
      </c>
      <c r="I49" s="20">
        <v>1.74</v>
      </c>
      <c r="J49" s="21" t="s">
        <v>572</v>
      </c>
    </row>
    <row r="50" spans="2:10" ht="13" x14ac:dyDescent="0.2"/>
  </sheetData>
  <sheetProtection algorithmName="SHA-512" hashValue="D1HidG21Bdrh2CcG3BVorC824nakYemDpMbgpZF0YA5fsytaHjkQyQI/P6N3DnR/MFfys7R1u6A5Itf+bVAjJQ==" saltValue="R0TztUr0nFRo8s2aTZXS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2024-03-11T05:51:11Z</cp:lastPrinted>
  <dcterms:created xsi:type="dcterms:W3CDTF">2024-02-05T03:04:01Z</dcterms:created>
  <dcterms:modified xsi:type="dcterms:W3CDTF">2024-03-18T01:31:49Z</dcterms:modified>
  <cp:category/>
</cp:coreProperties>
</file>