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9 ウェブページ掲載用\"/>
    </mc:Choice>
  </mc:AlternateContent>
  <bookViews>
    <workbookView xWindow="0" yWindow="0" windowWidth="28800" windowHeight="12300" tabRatio="89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BW35" i="10"/>
  <c r="BE35" i="10"/>
  <c r="AM35" i="10"/>
  <c r="U35" i="10"/>
  <c r="C35" i="10"/>
  <c r="CO34" i="10"/>
  <c r="CO35" i="10" s="1"/>
  <c r="CO36"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<sst xmlns="http://schemas.openxmlformats.org/spreadsheetml/2006/main" count="1145" uniqueCount="630">
  <si>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</si>
  <si>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</si>
  <si>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</si>
  <si>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</si>
  <si>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</si>
  <si>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</si>
  <si>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</si>
  <si>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</si>
  <si>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</si>
  <si>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</si>
  <si>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</si>
  <si>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</si>
  <si>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</si>
  <si>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</si>
  <si>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</si>
  <si>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</si>
  <si>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</si>
  <si>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</si>
  <si>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</si>
  <si>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</si>
  <si>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</si>
  <si>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</si>
  <si>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</si>
  <si>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</si>
  <si>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</si>
  <si>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</si>
  <si>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</si>
  <si>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</si>
  <si>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</si>
  <si>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</si>
  <si>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</si>
  <si>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</si>
  <si>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</si>
  <si>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</si>
  <si>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</si>
  <si>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</si>
  <si>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</si>
  <si>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</si>
  <si>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</si>
  <si>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</si>
  <si>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</si>
  <si>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</si>
  <si>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</si>
  <si>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</si>
  <si>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</si>
  <si>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</si>
  <si>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</si>
  <si>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</si>
  <si>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</si>
  <si>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</si>
  <si>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</si>
  <si>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</si>
  <si>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</si>
  <si>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</si>
  <si>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</si>
  <si>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</si>
  <si>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</si>
  <si>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</si>
  <si>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</si>
  <si>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</si>
  <si>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</si>
  <si>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</si>
  <si>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</si>
  <si>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</si>
  <si>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</si>
  <si>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</si>
  <si>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</si>
  <si>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</si>
  <si>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</si>
  <si>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</si>
  <si>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</si>
  <si>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</si>
  <si>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</si>
  <si>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</si>
  <si>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</si>
  <si>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</si>
  <si>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</si>
  <si>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</si>
  <si>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</si>
  <si>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</si>
  <si>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</si>
  <si>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</si>
  <si>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</si>
  <si>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</si>
  <si>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</si>
  <si>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</si>
  <si>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</si>
  <si>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</si>
  <si>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</si>
  <si>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</si>
  <si>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</si>
  <si>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</si>
  <si>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</si>
  <si>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</si>
  <si>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</si>
  <si>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</si>
  <si>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</si>
  <si>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</si>
  <si>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東かがわ市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</si>
  <si>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</si>
  <si>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</si>
  <si>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</si>
  <si>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</si>
  <si>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</si>
  <si>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</si>
  <si>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</si>
  <si>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</si>
  <si>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</si>
  <si>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</si>
  <si>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</si>
  <si>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</si>
  <si>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</si>
  <si>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</si>
  <si>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</si>
  <si>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</si>
  <si>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</si>
  <si>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</si>
  <si>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</si>
  <si>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</si>
  <si>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</si>
  <si>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</si>
  <si>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</si>
  <si>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</si>
  <si>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</si>
  <si>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</si>
  <si>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</si>
  <si>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</si>
  <si>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</si>
  <si>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</si>
  <si>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</si>
  <si>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</si>
  <si>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</si>
  <si>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</si>
  <si>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</si>
  <si>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</si>
  <si>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</si>
  <si>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</si>
  <si>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</si>
  <si>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</si>
  <si>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</si>
  <si>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</si>
  <si>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</si>
  <si>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</si>
  <si>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</si>
  <si>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</si>
  <si>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</si>
  <si>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</si>
  <si>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</si>
  <si>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</si>
  <si>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</si>
  <si>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</si>
  <si>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</si>
  <si>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</si>
  <si>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</si>
  <si>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</si>
  <si>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</si>
  <si>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</si>
  <si>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</si>
  <si>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</si>
  <si>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</si>
  <si>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</si>
  <si>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</si>
  <si>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</si>
  <si>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</si>
  <si>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</si>
  <si>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</si>
  <si>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</si>
  <si>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</si>
  <si>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</si>
  <si>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</si>
  <si>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</si>
  <si>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</si>
  <si>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</si>
  <si>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</si>
  <si>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</si>
  <si>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</si>
  <si>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</si>
  <si>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</si>
  <si>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</si>
  <si>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</si>
  <si>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</si>
  <si>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</si>
  <si>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</si>
  <si>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</si>
  <si>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</si>
  <si>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</si>
  <si>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</si>
  <si>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</si>
  <si>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</si>
  <si>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</si>
  <si>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</si>
  <si>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</si>
  <si>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</si>
  <si>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</si>
  <si>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</si>
  <si>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</si>
  <si>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</si>
  <si>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</si>
  <si>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</si>
  <si>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</si>
  <si>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</si>
  <si>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</si>
  <si>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</si>
  <si>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</si>
  <si>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</si>
  <si>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</si>
  <si>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</si>
  <si>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</si>
  <si>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</si>
  <si>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</si>
  <si>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</si>
  <si>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</si>
  <si>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</si>
  <si>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</si>
  <si>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</si>
  <si>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</si>
  <si>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香川県東かがわ市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</si>
  <si>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</si>
  <si>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</si>
  <si>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</si>
  <si>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</si>
  <si>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</si>
  <si>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</si>
  <si>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</si>
  <si>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</si>
  <si>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</si>
  <si>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</si>
  <si>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</si>
  <si>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</si>
  <si>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</si>
  <si>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</si>
  <si>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</si>
  <si>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</si>
  <si>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</si>
  <si>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</si>
  <si>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</si>
  <si>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</si>
  <si>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</si>
  <si>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</si>
  <si>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</si>
  <si>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</si>
  <si>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</si>
  <si>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</si>
  <si>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</si>
  <si>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</si>
  <si>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</si>
  <si>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</si>
  <si>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</si>
  <si>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</si>
  <si>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</si>
  <si>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</si>
  <si>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</si>
  <si>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</si>
  <si>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</si>
  <si>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</si>
  <si>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</si>
  <si>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</si>
  <si>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</si>
  <si>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</si>
  <si>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</si>
  <si>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</si>
  <si>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</si>
  <si>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</si>
  <si>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</si>
  <si>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</si>
  <si>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</si>
  <si>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</si>
  <si>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</si>
  <si>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</si>
  <si>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</si>
  <si>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</si>
  <si>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</si>
  <si>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</si>
  <si>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</si>
  <si>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</si>
  <si>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</si>
  <si>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</si>
  <si>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</si>
  <si>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</si>
  <si>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</si>
  <si>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</si>
  <si>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</si>
  <si>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</si>
  <si>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</si>
  <si>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</si>
  <si>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</si>
  <si>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</si>
  <si>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</si>
  <si>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</si>
  <si>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</si>
  <si>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</si>
  <si>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</si>
  <si>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</si>
  <si>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</si>
  <si>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</si>
  <si>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</si>
  <si>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</si>
  <si>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</si>
  <si>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</si>
  <si>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</si>
  <si>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</si>
  <si>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</si>
  <si>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</si>
  <si>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</si>
  <si>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</si>
  <si>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</si>
  <si>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</si>
  <si>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</si>
  <si>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</si>
  <si>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</si>
  <si>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</si>
  <si>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</si>
  <si>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</si>
  <si>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</si>
  <si>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</si>
  <si>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</si>
  <si>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</si>
  <si>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</si>
  <si>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</si>
  <si>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</si>
  <si>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</si>
  <si>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</si>
  <si>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</si>
  <si>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</si>
  <si>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</si>
  <si>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</si>
  <si>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</si>
  <si>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</si>
  <si>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</si>
  <si>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</si>
  <si>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</si>
  <si>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</si>
  <si>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</si>
  <si>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</si>
  <si>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</si>
  <si>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</si>
  <si>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</si>
  <si>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</si>
  <si>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</si>
  <si>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</si>
  <si>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</si>
  <si>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</si>
  <si>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</si>
  <si>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</si>
  <si>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</si>
  <si>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</si>
  <si>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</si>
  <si>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</si>
  <si>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</si>
  <si>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</si>
  <si>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</si>
  <si>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</si>
  <si>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</si>
  <si>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</si>
  <si>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</si>
  <si>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</si>
  <si>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</si>
  <si>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</si>
  <si>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</si>
  <si>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</si>
  <si>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</si>
  <si>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</si>
  <si>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</si>
  <si>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</si>
  <si>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</si>
  <si>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</si>
  <si>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</si>
  <si>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</si>
  <si>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</si>
  <si>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</si>
  <si>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香川県東かがわ市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</si>
  <si>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</si>
  <si>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</si>
  <si>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</si>
  <si>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</si>
  <si>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</si>
  <si>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</si>
  <si>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</si>
  <si>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</si>
  <si>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</si>
  <si>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</si>
  <si>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</si>
  <si>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</si>
  <si>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</si>
  <si>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</si>
  <si>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</si>
  <si>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</si>
  <si>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</si>
  <si>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</si>
  <si>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</si>
  <si>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</si>
  <si>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</si>
  <si>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</si>
  <si>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</si>
  <si>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</si>
  <si>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</si>
  <si>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</si>
  <si>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</si>
  <si>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</si>
  <si>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</si>
  <si>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</si>
  <si>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</si>
  <si>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</si>
  <si>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</si>
  <si>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</si>
  <si>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</si>
  <si>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</si>
  <si>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</si>
  <si>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</si>
  <si>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</si>
  <si>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</si>
  <si>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</si>
  <si>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</si>
  <si>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</si>
  <si>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</si>
  <si>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</si>
  <si>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</si>
  <si>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</si>
  <si>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</si>
  <si>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</si>
  <si>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</si>
  <si>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</si>
  <si>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</si>
  <si>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</si>
  <si>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</si>
  <si>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</si>
  <si>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</si>
  <si>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</si>
  <si>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</si>
  <si>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</si>
  <si>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</si>
  <si>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</si>
  <si>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</si>
  <si>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</si>
  <si>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</si>
  <si>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</si>
  <si>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</si>
  <si>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</si>
  <si>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</si>
  <si>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</si>
  <si>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</si>
  <si>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</si>
  <si>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</si>
  <si>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</si>
  <si>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</si>
  <si>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</si>
  <si>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</si>
  <si>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</si>
  <si>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</si>
  <si>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</si>
  <si>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</si>
  <si>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</si>
  <si>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</si>
  <si>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</si>
  <si>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</si>
  <si>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</si>
  <si>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</si>
  <si>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</si>
  <si>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</si>
  <si>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</si>
  <si>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</si>
  <si>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</si>
  <si>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</si>
  <si>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</si>
  <si>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</si>
  <si>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</si>
  <si>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</si>
  <si>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</si>
  <si>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</si>
  <si>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</si>
  <si>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</si>
  <si>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</si>
  <si>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</si>
  <si>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</si>
  <si>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</si>
  <si>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</si>
  <si>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</si>
  <si>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</si>
  <si>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</si>
  <si>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</si>
  <si>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</si>
  <si>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</si>
  <si>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</si>
  <si>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</si>
  <si>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</si>
  <si>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</si>
  <si>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</si>
  <si>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</si>
  <si>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</si>
  <si>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</si>
  <si>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</si>
  <si>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</si>
  <si>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</si>
  <si>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</si>
  <si>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</si>
  <si>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</si>
  <si>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</si>
  <si>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</si>
  <si>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</si>
  <si>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</si>
  <si>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</si>
  <si>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</si>
  <si>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</si>
  <si>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</si>
  <si>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</si>
  <si>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</si>
  <si>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</si>
  <si>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</si>
  <si>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</si>
  <si>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</si>
  <si>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</si>
  <si>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</si>
  <si>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</si>
  <si>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</si>
  <si>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</si>
  <si>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</si>
  <si>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</si>
  <si>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</si>
  <si>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</si>
  <si>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</si>
  <si>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</si>
  <si>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</si>
  <si>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</si>
  <si>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</si>
  <si>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</si>
  <si>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</si>
  <si>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</si>
  <si>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</si>
  <si>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</si>
  <si>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</si>
  <si>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</si>
  <si>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</si>
  <si>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</si>
  <si>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</si>
  <si>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</si>
  <si>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</si>
  <si>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</si>
  <si>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</si>
  <si>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</si>
  <si>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</si>
  <si>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</si>
  <si>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</si>
  <si>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</si>
  <si>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</si>
  <si>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</si>
  <si>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</si>
  <si>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</si>
  <si>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</si>
  <si>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</si>
  <si>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</si>
  <si>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</si>
  <si>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</si>
  <si>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</si>
  <si>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</si>
  <si>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</si>
  <si>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</si>
  <si>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</si>
  <si>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</si>
  <si>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</si>
  <si>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</si>
  <si>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</si>
  <si>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</si>
  <si>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</si>
  <si>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</si>
  <si>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</si>
  <si>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</si>
  <si>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</si>
  <si>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</si>
  <si>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</si>
  <si>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</si>
  <si>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</si>
  <si>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</si>
  <si>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</si>
  <si>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0.15</t>
  </si>
  <si>
    <t>一般会計</t>
  </si>
  <si>
    <t>介護保険事業特別会計</t>
  </si>
  <si>
    <t>国民健康保険事業特別会計</t>
  </si>
  <si>
    <t>下水道事業会計</t>
  </si>
  <si>
    <t>後期高齢者医療事業特別会計</t>
  </si>
  <si>
    <t>介護サービス事業特別会計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</si>
  <si>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</si>
  <si>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</si>
  <si>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</si>
  <si>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</si>
  <si>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</si>
  <si>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</si>
  <si>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</si>
  <si>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</si>
  <si>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</si>
  <si>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大川広域行政組合（一般会計）</t>
    <rPh sb="0" eb="2">
      <t>オオカワ</t>
    </rPh>
    <rPh sb="2" eb="4">
      <t>コウイキ</t>
    </rPh>
    <rPh sb="4" eb="6">
      <t>ギョウセイ</t>
    </rPh>
    <rPh sb="6" eb="8">
      <t>クミアイ</t>
    </rPh>
    <rPh sb="9" eb="11">
      <t>イッパン</t>
    </rPh>
    <rPh sb="11" eb="13">
      <t>カイケイ</t>
    </rPh>
    <phoneticPr fontId="2"/>
  </si>
  <si>
    <t>大川広域行政組合（介護サービス事業）</t>
    <rPh sb="0" eb="2">
      <t>オオカワ</t>
    </rPh>
    <rPh sb="2" eb="4">
      <t>コウイキ</t>
    </rPh>
    <rPh sb="4" eb="6">
      <t>ギョウセイ</t>
    </rPh>
    <rPh sb="6" eb="8">
      <t>クミアイ</t>
    </rPh>
    <rPh sb="9" eb="11">
      <t>カイゴ</t>
    </rPh>
    <rPh sb="15" eb="17">
      <t>ジギョウ</t>
    </rPh>
    <phoneticPr fontId="2"/>
  </si>
  <si>
    <t>大川広域行政組合（ふるさと市町村圏基金）</t>
    <rPh sb="13" eb="16">
      <t>シチョウソン</t>
    </rPh>
    <rPh sb="16" eb="17">
      <t>ケン</t>
    </rPh>
    <rPh sb="17" eb="19">
      <t>キキン</t>
    </rPh>
    <phoneticPr fontId="2"/>
  </si>
  <si>
    <t>香川県東部清掃施設組合</t>
    <rPh sb="0" eb="3">
      <t>カガワケン</t>
    </rPh>
    <rPh sb="3" eb="5">
      <t>トウブ</t>
    </rPh>
    <rPh sb="5" eb="7">
      <t>セイソウ</t>
    </rPh>
    <rPh sb="7" eb="9">
      <t>シセツ</t>
    </rPh>
    <rPh sb="9" eb="11">
      <t>クミアイ</t>
    </rPh>
    <phoneticPr fontId="2"/>
  </si>
  <si>
    <t>東かがわ市外一市一町組合</t>
    <rPh sb="0" eb="1">
      <t>ヒガシ</t>
    </rPh>
    <rPh sb="4" eb="5">
      <t>シ</t>
    </rPh>
    <rPh sb="5" eb="6">
      <t>ホカ</t>
    </rPh>
    <rPh sb="6" eb="8">
      <t>イチシ</t>
    </rPh>
    <rPh sb="8" eb="10">
      <t>イッチョウ</t>
    </rPh>
    <rPh sb="10" eb="12">
      <t>クミアイ</t>
    </rPh>
    <phoneticPr fontId="2"/>
  </si>
  <si>
    <t>香川県市町村総合事務組合</t>
    <rPh sb="0" eb="3">
      <t>カガワケン</t>
    </rPh>
    <rPh sb="3" eb="6">
      <t>シチョウソン</t>
    </rPh>
    <rPh sb="6" eb="8">
      <t>ソウゴウ</t>
    </rPh>
    <rPh sb="8" eb="10">
      <t>ジム</t>
    </rPh>
    <rPh sb="10" eb="12">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</si>
  <si>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</si>
  <si>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</si>
  <si>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東かがわ市土地開発公社</t>
    <rPh sb="0" eb="1">
      <t>ヒガシ</t>
    </rPh>
    <rPh sb="4" eb="5">
      <t>シ</t>
    </rPh>
    <rPh sb="5" eb="7">
      <t>トチ</t>
    </rPh>
    <rPh sb="7" eb="9">
      <t>カイハツ</t>
    </rPh>
    <rPh sb="9" eb="11">
      <t>コウシャ</t>
    </rPh>
    <phoneticPr fontId="2"/>
  </si>
  <si>
    <t>一般財団法人東かがわ市スポーツ財団</t>
    <rPh sb="0" eb="2">
      <t>イッパン</t>
    </rPh>
    <rPh sb="2" eb="4">
      <t>ザイダン</t>
    </rPh>
    <rPh sb="4" eb="6">
      <t>ホウジン</t>
    </rPh>
    <rPh sb="6" eb="7">
      <t>ヒガシ</t>
    </rPh>
    <rPh sb="10" eb="11">
      <t>シ</t>
    </rPh>
    <rPh sb="15" eb="17">
      <t>ザイダン</t>
    </rPh>
    <phoneticPr fontId="2"/>
  </si>
  <si>
    <t>株式会社ソルトレイクひけた</t>
    <rPh sb="0" eb="4">
      <t>カブシキガイシャ</t>
    </rPh>
    <phoneticPr fontId="2"/>
  </si>
  <si>
    <t>-</t>
    <phoneticPr fontId="2"/>
  </si>
  <si>
    <t>-</t>
    <phoneticPr fontId="2"/>
  </si>
  <si>
    <t>-</t>
    <phoneticPr fontId="2"/>
  </si>
  <si>
    <t>-</t>
    <phoneticPr fontId="2"/>
  </si>
  <si>
    <t>地域振興基金</t>
    <rPh sb="0" eb="6">
      <t>チイキシンコウキキン</t>
    </rPh>
    <phoneticPr fontId="12"/>
  </si>
  <si>
    <t>地域福祉基金</t>
    <rPh sb="0" eb="2">
      <t>チイキ</t>
    </rPh>
    <rPh sb="2" eb="4">
      <t>フクシ</t>
    </rPh>
    <rPh sb="4" eb="6">
      <t>キキン</t>
    </rPh>
    <phoneticPr fontId="12"/>
  </si>
  <si>
    <t>とらまる公園体育館基金</t>
    <rPh sb="4" eb="6">
      <t>コウエン</t>
    </rPh>
    <rPh sb="6" eb="9">
      <t>タイイクカン</t>
    </rPh>
    <rPh sb="9" eb="11">
      <t>キキン</t>
    </rPh>
    <phoneticPr fontId="12"/>
  </si>
  <si>
    <t>中山間ふるさと・水と土保全対策基金</t>
    <rPh sb="0" eb="1">
      <t>チュウ</t>
    </rPh>
    <rPh sb="1" eb="3">
      <t>サンカン</t>
    </rPh>
    <rPh sb="8" eb="9">
      <t>ミズ</t>
    </rPh>
    <rPh sb="10" eb="11">
      <t>ツチ</t>
    </rPh>
    <rPh sb="11" eb="13">
      <t>ホゼン</t>
    </rPh>
    <rPh sb="13" eb="15">
      <t>タイサク</t>
    </rPh>
    <rPh sb="15" eb="17">
      <t>キキン</t>
    </rPh>
    <phoneticPr fontId="12"/>
  </si>
  <si>
    <t>図書館蔵書整備基金</t>
    <rPh sb="0" eb="3">
      <t>トショカン</t>
    </rPh>
    <rPh sb="3" eb="5">
      <t>ゾウショ</t>
    </rPh>
    <rPh sb="5" eb="7">
      <t>セイビ</t>
    </rPh>
    <rPh sb="7" eb="9">
      <t>キキン</t>
    </rPh>
    <phoneticPr fontId="12"/>
  </si>
  <si>
    <t>-</t>
    <phoneticPr fontId="2"/>
  </si>
  <si>
    <t>〇</t>
    <phoneticPr fontId="2"/>
  </si>
  <si>
    <t>▲0</t>
    <phoneticPr fontId="2"/>
  </si>
  <si>
    <t>-</t>
    <phoneticPr fontId="2"/>
  </si>
  <si>
    <t>香川県広域水道企業団（水道事業）</t>
    <rPh sb="0" eb="3">
      <t>カガワケン</t>
    </rPh>
    <rPh sb="3" eb="5">
      <t>コウイキ</t>
    </rPh>
    <rPh sb="5" eb="7">
      <t>スイドウ</t>
    </rPh>
    <rPh sb="7" eb="9">
      <t>キギョウ</t>
    </rPh>
    <rPh sb="9" eb="10">
      <t>ダン</t>
    </rPh>
    <rPh sb="11" eb="13">
      <t>スイドウ</t>
    </rPh>
    <rPh sb="13" eb="15">
      <t>ジギョウ</t>
    </rPh>
    <phoneticPr fontId="2"/>
  </si>
  <si>
    <t>香川県広域水道企業団（工業用水道事業）</t>
    <rPh sb="0" eb="3">
      <t>カガワケン</t>
    </rPh>
    <rPh sb="3" eb="5">
      <t>コウイキ</t>
    </rPh>
    <rPh sb="5" eb="7">
      <t>スイドウ</t>
    </rPh>
    <rPh sb="7" eb="9">
      <t>キギョウ</t>
    </rPh>
    <rPh sb="9" eb="10">
      <t>ダン</t>
    </rPh>
    <rPh sb="11" eb="14">
      <t>コウギョウヨウ</t>
    </rPh>
    <rPh sb="14" eb="16">
      <t>スイドウ</t>
    </rPh>
    <rPh sb="16" eb="18">
      <t>ジギョウ</t>
    </rPh>
    <phoneticPr fontId="2"/>
  </si>
  <si>
    <t>-</t>
    <phoneticPr fontId="2"/>
  </si>
  <si>
    <t>法適用企業</t>
    <rPh sb="0" eb="3">
      <t>ホウテキヨウ</t>
    </rPh>
    <rPh sb="3" eb="5">
      <t>キギョウ</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</si>
  <si>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</si>
  <si>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</si>
  <si>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</si>
  <si>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</si>
  <si>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</si>
  <si>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</si>
  <si>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繰上償還や、普通交付税に算入される公債費の割合が大きい過疎対策事業債及び合併特例事業債などの市債を活用していることに加え、充当可能基金が増えたことなどにより、将来負担比率は算定されない。
・将来負担比率についてはマイナスが続いており、また実質公債費比率については類似団体より低くなっている。今後も繰上償還の実施により、地方債残高の縮減に努め、実質公債費比率の適正な水準を確保する。</t>
    <rPh sb="32" eb="34">
      <t>ジギョウ</t>
    </rPh>
    <rPh sb="120" eb="122">
      <t>ジッシツ</t>
    </rPh>
    <rPh sb="122" eb="124">
      <t>コウサイ</t>
    </rPh>
    <rPh sb="124" eb="125">
      <t>ヒ</t>
    </rPh>
    <rPh sb="125" eb="127">
      <t>ヒリツ</t>
    </rPh>
    <rPh sb="146" eb="148">
      <t>コンゴ</t>
    </rPh>
    <rPh sb="149" eb="151">
      <t>クリアゲ</t>
    </rPh>
    <rPh sb="151" eb="153">
      <t>ショウカン</t>
    </rPh>
    <rPh sb="154" eb="156">
      <t>ジッシ</t>
    </rPh>
    <rPh sb="160" eb="163">
      <t>チホウサイ</t>
    </rPh>
    <rPh sb="163" eb="165">
      <t>ザンダカ</t>
    </rPh>
    <rPh sb="166" eb="168">
      <t>シュクゲン</t>
    </rPh>
    <rPh sb="169" eb="170">
      <t>ツト</t>
    </rPh>
    <rPh sb="172" eb="174">
      <t>ジッシツ</t>
    </rPh>
    <rPh sb="174" eb="177">
      <t>コウサイヒ</t>
    </rPh>
    <rPh sb="177" eb="179">
      <t>ヒリツ</t>
    </rPh>
    <rPh sb="180" eb="182">
      <t>テキセイ</t>
    </rPh>
    <rPh sb="183" eb="185">
      <t>スイジュン</t>
    </rPh>
    <rPh sb="186" eb="188">
      <t>カクホ</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</si>
  <si>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</si>
  <si>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</si>
  <si>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</si>
  <si>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</si>
  <si>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</si>
  <si>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繰上償還や、普通交付税に算入される公債費の割合が大きい過疎対策事業債及び合併特例事業債などの市債を活用していることに加え、充当可能基金が増えたことなどにより、将来負担比率は算定されない。
・将来負担比率についてはマイナスが続いており、また有形固定資産減価償却率については類似団体より低くなっている。今後も引き続き、有形固定資産の適正な維持管理を図り、有形固定資産減価償却率の適正な水準を確保する。</t>
    <rPh sb="28" eb="30">
      <t>カソ</t>
    </rPh>
    <rPh sb="30" eb="32">
      <t>タイサク</t>
    </rPh>
    <rPh sb="32" eb="34">
      <t>ジギョウ</t>
    </rPh>
    <rPh sb="34" eb="35">
      <t>サイ</t>
    </rPh>
    <rPh sb="35" eb="36">
      <t>オヨ</t>
    </rPh>
    <rPh sb="96" eb="98">
      <t>ショウライ</t>
    </rPh>
    <rPh sb="98" eb="100">
      <t>フタン</t>
    </rPh>
    <rPh sb="100" eb="102">
      <t>ヒリツ</t>
    </rPh>
    <rPh sb="112" eb="113">
      <t>ツヅ</t>
    </rPh>
    <rPh sb="120" eb="122">
      <t>ユウケイ</t>
    </rPh>
    <rPh sb="122" eb="124">
      <t>コテイ</t>
    </rPh>
    <rPh sb="124" eb="126">
      <t>シサン</t>
    </rPh>
    <rPh sb="126" eb="128">
      <t>ゲンカ</t>
    </rPh>
    <rPh sb="128" eb="130">
      <t>ショウキャク</t>
    </rPh>
    <rPh sb="130" eb="131">
      <t>リツ</t>
    </rPh>
    <rPh sb="136" eb="138">
      <t>ルイジ</t>
    </rPh>
    <rPh sb="138" eb="140">
      <t>ダンタイ</t>
    </rPh>
    <rPh sb="142" eb="143">
      <t>ヒク</t>
    </rPh>
    <rPh sb="150" eb="152">
      <t>コンゴ</t>
    </rPh>
    <rPh sb="153" eb="154">
      <t>ヒ</t>
    </rPh>
    <rPh sb="155" eb="156">
      <t>ツヅ</t>
    </rPh>
    <rPh sb="158" eb="160">
      <t>ユウケイ</t>
    </rPh>
    <rPh sb="160" eb="162">
      <t>コテイ</t>
    </rPh>
    <rPh sb="162" eb="164">
      <t>シサン</t>
    </rPh>
    <rPh sb="165" eb="167">
      <t>テキセイ</t>
    </rPh>
    <rPh sb="168" eb="170">
      <t>イジ</t>
    </rPh>
    <rPh sb="170" eb="172">
      <t>カンリ</t>
    </rPh>
    <rPh sb="173" eb="174">
      <t>ハカ</t>
    </rPh>
    <rPh sb="176" eb="178">
      <t>ユウケイ</t>
    </rPh>
    <rPh sb="178" eb="180">
      <t>コテイ</t>
    </rPh>
    <rPh sb="180" eb="182">
      <t>シサン</t>
    </rPh>
    <rPh sb="182" eb="184">
      <t>ゲンカ</t>
    </rPh>
    <rPh sb="184" eb="186">
      <t>ショウキャク</t>
    </rPh>
    <rPh sb="186" eb="187">
      <t>リツ</t>
    </rPh>
    <rPh sb="188" eb="190">
      <t>テキセイ</t>
    </rPh>
    <rPh sb="191" eb="193">
      <t>スイジュン</t>
    </rPh>
    <rPh sb="194" eb="196">
      <t>カクホ</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</si>
</sst>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c:ext xmlns:c16="http://schemas.microsoft.com/office/drawing/2014/chart" uri="{C3380CC4-5D6E-409C-BE32-E72D297353CC}">
              <c16:uniqueId val="{00000000-F32E-4566-97A0-B7A69DA888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53149</c:v>
                </c:pt>
                <c:pt idx="1">
                  <c:v>68626</c:v>
                </c:pt>
                <c:pt idx="2">
                  <c:v>135626</c:v>
                </c:pt>
                <c:pt idx="3">
                  <c:v>180003</c:v>
                </c:pt>
                <c:pt idx="4">
                  <c:v>68558</c:v>
                </c:pt>
              </c:numCache>
            </c:numRef>
          </c:val>
          <c:smooth val="0"/>
          <c:extLst>
            <c:ext xmlns:c16="http://schemas.microsoft.com/office/drawing/2014/chart" uri="{C3380CC4-5D6E-409C-BE32-E72D297353CC}">
              <c16:uniqueId val="{00000001-F32E-4566-97A0-B7A69DA8882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13.22</c:v>
                </c:pt>
                <c:pt idx="1">
                  <c:v>15.84</c:v>
                </c:pt>
                <c:pt idx="2">
                  <c:v>10.32</c:v>
                </c:pt>
                <c:pt idx="3">
                  <c:v>7.74</c:v>
                </c:pt>
                <c:pt idx="4">
                  <c:v>8.9499999999999993</c:v>
                </c:pt>
              </c:numCache>
            </c:numRef>
          </c:val>
          <c:extLst>
            <c:ext xmlns:c16="http://schemas.microsoft.com/office/drawing/2014/chart" uri="{C3380CC4-5D6E-409C-BE32-E72D297353CC}">
              <c16:uniqueId val="{00000000-E308-4C2B-8F18-636BF1E8AC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34.119999999999997</c:v>
                </c:pt>
                <c:pt idx="1">
                  <c:v>41.26</c:v>
                </c:pt>
                <c:pt idx="2">
                  <c:v>49.25</c:v>
                </c:pt>
                <c:pt idx="3">
                  <c:v>53.85</c:v>
                </c:pt>
                <c:pt idx="4">
                  <c:v>53.68</c:v>
                </c:pt>
              </c:numCache>
            </c:numRef>
          </c:val>
          <c:extLst>
            <c:ext xmlns:c16="http://schemas.microsoft.com/office/drawing/2014/chart" uri="{C3380CC4-5D6E-409C-BE32-E72D297353CC}">
              <c16:uniqueId val="{00000001-E308-4C2B-8F18-636BF1E8AC8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-0.15</c:v>
                </c:pt>
                <c:pt idx="1">
                  <c:v>9.1999999999999993</c:v>
                </c:pt>
                <c:pt idx="2">
                  <c:v>2.46</c:v>
                </c:pt>
                <c:pt idx="3">
                  <c:v>2.72</c:v>
                </c:pt>
                <c:pt idx="4">
                  <c:v>9.74</c:v>
                </c:pt>
              </c:numCache>
            </c:numRef>
          </c:val>
          <c:smooth val="0"/>
          <c:extLst>
            <c:ext xmlns:c16="http://schemas.microsoft.com/office/drawing/2014/chart" uri="{C3380CC4-5D6E-409C-BE32-E72D297353CC}">
              <c16:uniqueId val="{00000002-E308-4C2B-8F18-636BF1E8AC8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8.33</c:v>
                </c:pt>
                <c:pt idx="2">
                  <c:v>#N/A</c:v>
                </c:pt>
                <c:pt idx="3">
                  <c:v>9.26</c:v>
                </c:pt>
                <c:pt idx="4">
                  <c:v>0</c:v>
                </c:pt>
                <c:pt idx="5">
                  <c:v>0</c:v>
                </c:pt>
                <c:pt idx="6">
                  <c:v>0</c:v>
                </c:pt>
                <c:pt idx="7">
                  <c:v>0</c:v>
                </c:pt>
                <c:pt idx="8">
                  <c:v>0</c:v>
                </c:pt>
                <c:pt idx="9">
                  <c:v>0</c:v>
                </c:pt>
              </c:numCache>
            </c:numRef>
          </c:val>
          <c:extLst>
            <c:ext xmlns:c16="http://schemas.microsoft.com/office/drawing/2014/chart" uri="{C3380CC4-5D6E-409C-BE32-E72D297353CC}">
              <c16:uniqueId val="{00000000-D5CF-4C7F-AA45-2356051698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5CF-4C7F-AA45-23560516989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5CF-4C7F-AA45-23560516989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5CF-4C7F-AA45-23560516989C}"/>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0.09</c:v>
                </c:pt>
                <c:pt idx="4">
                  <c:v>#N/A</c:v>
                </c:pt>
                <c:pt idx="5">
                  <c:v>0.06</c:v>
                </c:pt>
                <c:pt idx="6">
                  <c:v>#N/A</c:v>
                </c:pt>
                <c:pt idx="7">
                  <c:v>0.02</c:v>
                </c:pt>
                <c:pt idx="8">
                  <c:v>#N/A</c:v>
                </c:pt>
                <c:pt idx="9">
                  <c:v>0</c:v>
                </c:pt>
              </c:numCache>
            </c:numRef>
          </c:val>
          <c:extLst>
            <c:ext xmlns:c16="http://schemas.microsoft.com/office/drawing/2014/chart" uri="{C3380CC4-5D6E-409C-BE32-E72D297353CC}">
              <c16:uniqueId val="{00000004-D5CF-4C7F-AA45-23560516989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0.05</c:v>
                </c:pt>
                <c:pt idx="4">
                  <c:v>#N/A</c:v>
                </c:pt>
                <c:pt idx="5">
                  <c:v>0</c:v>
                </c:pt>
                <c:pt idx="6">
                  <c:v>#N/A</c:v>
                </c:pt>
                <c:pt idx="7">
                  <c:v>0.01</c:v>
                </c:pt>
                <c:pt idx="8">
                  <c:v>#N/A</c:v>
                </c:pt>
                <c:pt idx="9">
                  <c:v>0</c:v>
                </c:pt>
              </c:numCache>
            </c:numRef>
          </c:val>
          <c:extLst>
            <c:ext xmlns:c16="http://schemas.microsoft.com/office/drawing/2014/chart" uri="{C3380CC4-5D6E-409C-BE32-E72D297353CC}">
              <c16:uniqueId val="{00000005-D5CF-4C7F-AA45-23560516989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#N/A</c:v>
                </c:pt>
                <c:pt idx="5">
                  <c:v>0.53</c:v>
                </c:pt>
                <c:pt idx="6">
                  <c:v>#N/A</c:v>
                </c:pt>
                <c:pt idx="7">
                  <c:v>0.46</c:v>
                </c:pt>
                <c:pt idx="8">
                  <c:v>#N/A</c:v>
                </c:pt>
                <c:pt idx="9">
                  <c:v>7.0000000000000007E-2</c:v>
                </c:pt>
              </c:numCache>
            </c:numRef>
          </c:val>
          <c:extLst>
            <c:ext xmlns:c16="http://schemas.microsoft.com/office/drawing/2014/chart" uri="{C3380CC4-5D6E-409C-BE32-E72D297353CC}">
              <c16:uniqueId val="{00000006-D5CF-4C7F-AA45-23560516989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3.36</c:v>
                </c:pt>
                <c:pt idx="2">
                  <c:v>#N/A</c:v>
                </c:pt>
                <c:pt idx="3">
                  <c:v>3.59</c:v>
                </c:pt>
                <c:pt idx="4">
                  <c:v>#N/A</c:v>
                </c:pt>
                <c:pt idx="5">
                  <c:v>0.98</c:v>
                </c:pt>
                <c:pt idx="6">
                  <c:v>#N/A</c:v>
                </c:pt>
                <c:pt idx="7">
                  <c:v>0.59</c:v>
                </c:pt>
                <c:pt idx="8">
                  <c:v>#N/A</c:v>
                </c:pt>
                <c:pt idx="9">
                  <c:v>0.86</c:v>
                </c:pt>
              </c:numCache>
            </c:numRef>
          </c:val>
          <c:extLst>
            <c:ext xmlns:c16="http://schemas.microsoft.com/office/drawing/2014/chart" uri="{C3380CC4-5D6E-409C-BE32-E72D297353CC}">
              <c16:uniqueId val="{00000007-D5CF-4C7F-AA45-23560516989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1.03</c:v>
                </c:pt>
                <c:pt idx="2">
                  <c:v>#N/A</c:v>
                </c:pt>
                <c:pt idx="3">
                  <c:v>1.1100000000000001</c:v>
                </c:pt>
                <c:pt idx="4">
                  <c:v>#N/A</c:v>
                </c:pt>
                <c:pt idx="5">
                  <c:v>2.4700000000000002</c:v>
                </c:pt>
                <c:pt idx="6">
                  <c:v>#N/A</c:v>
                </c:pt>
                <c:pt idx="7">
                  <c:v>1.17</c:v>
                </c:pt>
                <c:pt idx="8">
                  <c:v>#N/A</c:v>
                </c:pt>
                <c:pt idx="9">
                  <c:v>1.1100000000000001</c:v>
                </c:pt>
              </c:numCache>
            </c:numRef>
          </c:val>
          <c:extLst>
            <c:ext xmlns:c16="http://schemas.microsoft.com/office/drawing/2014/chart" uri="{C3380CC4-5D6E-409C-BE32-E72D297353CC}">
              <c16:uniqueId val="{00000008-D5CF-4C7F-AA45-23560516989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13.22</c:v>
                </c:pt>
                <c:pt idx="2">
                  <c:v>#N/A</c:v>
                </c:pt>
                <c:pt idx="3">
                  <c:v>15.84</c:v>
                </c:pt>
                <c:pt idx="4">
                  <c:v>#N/A</c:v>
                </c:pt>
                <c:pt idx="5">
                  <c:v>10.32</c:v>
                </c:pt>
                <c:pt idx="6">
                  <c:v>#N/A</c:v>
                </c:pt>
                <c:pt idx="7">
                  <c:v>7.74</c:v>
                </c:pt>
                <c:pt idx="8">
                  <c:v>#N/A</c:v>
                </c:pt>
                <c:pt idx="9">
                  <c:v>8.94</c:v>
                </c:pt>
              </c:numCache>
            </c:numRef>
          </c:val>
          <c:extLst>
            <c:ext xmlns:c16="http://schemas.microsoft.com/office/drawing/2014/chart" uri="{C3380CC4-5D6E-409C-BE32-E72D297353CC}">
              <c16:uniqueId val="{00000009-D5CF-4C7F-AA45-23560516989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1788</c:v>
                </c:pt>
                <c:pt idx="5">
                  <c:v>1798</c:v>
                </c:pt>
                <c:pt idx="8">
                  <c:v>1919</c:v>
                </c:pt>
                <c:pt idx="11">
                  <c:v>2020</c:v>
                </c:pt>
                <c:pt idx="14">
                  <c:v>2197</c:v>
                </c:pt>
              </c:numCache>
            </c:numRef>
          </c:val>
          <c:extLst>
            <c:ext xmlns:c16="http://schemas.microsoft.com/office/drawing/2014/chart" uri="{C3380CC4-5D6E-409C-BE32-E72D297353CC}">
              <c16:uniqueId val="{00000000-3D85-4203-BE51-CE499F21A3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1</c:v>
                </c:pt>
                <c:pt idx="6">
                  <c:v>2</c:v>
                </c:pt>
                <c:pt idx="9">
                  <c:v>1</c:v>
                </c:pt>
                <c:pt idx="12">
                  <c:v>1</c:v>
                </c:pt>
              </c:numCache>
            </c:numRef>
          </c:val>
          <c:extLst>
            <c:ext xmlns:c16="http://schemas.microsoft.com/office/drawing/2014/chart" uri="{C3380CC4-5D6E-409C-BE32-E72D297353CC}">
              <c16:uniqueId val="{00000001-3D85-4203-BE51-CE499F21A3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D85-4203-BE51-CE499F21A3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46</c:v>
                </c:pt>
                <c:pt idx="3">
                  <c:v>41</c:v>
                </c:pt>
                <c:pt idx="6">
                  <c:v>41</c:v>
                </c:pt>
                <c:pt idx="9">
                  <c:v>41</c:v>
                </c:pt>
                <c:pt idx="12">
                  <c:v>44</c:v>
                </c:pt>
              </c:numCache>
            </c:numRef>
          </c:val>
          <c:extLst>
            <c:ext xmlns:c16="http://schemas.microsoft.com/office/drawing/2014/chart" uri="{C3380CC4-5D6E-409C-BE32-E72D297353CC}">
              <c16:uniqueId val="{00000003-3D85-4203-BE51-CE499F21A3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243</c:v>
                </c:pt>
                <c:pt idx="3">
                  <c:v>262</c:v>
                </c:pt>
                <c:pt idx="6">
                  <c:v>282</c:v>
                </c:pt>
                <c:pt idx="9">
                  <c:v>277</c:v>
                </c:pt>
                <c:pt idx="12">
                  <c:v>275</c:v>
                </c:pt>
              </c:numCache>
            </c:numRef>
          </c:val>
          <c:extLst>
            <c:ext xmlns:c16="http://schemas.microsoft.com/office/drawing/2014/chart" uri="{C3380CC4-5D6E-409C-BE32-E72D297353CC}">
              <c16:uniqueId val="{00000004-3D85-4203-BE51-CE499F21A3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85-4203-BE51-CE499F21A3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D85-4203-BE51-CE499F21A3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1586</c:v>
                </c:pt>
                <c:pt idx="3">
                  <c:v>1640</c:v>
                </c:pt>
                <c:pt idx="6">
                  <c:v>1754</c:v>
                </c:pt>
                <c:pt idx="9">
                  <c:v>1911</c:v>
                </c:pt>
                <c:pt idx="12">
                  <c:v>2155</c:v>
                </c:pt>
              </c:numCache>
            </c:numRef>
          </c:val>
          <c:extLst>
            <c:ext xmlns:c16="http://schemas.microsoft.com/office/drawing/2014/chart" uri="{C3380CC4-5D6E-409C-BE32-E72D297353CC}">
              <c16:uniqueId val="{00000007-3D85-4203-BE51-CE499F21A3A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87</c:v>
                </c:pt>
                <c:pt idx="2">
                  <c:v>#N/A</c:v>
                </c:pt>
                <c:pt idx="3">
                  <c:v>#N/A</c:v>
                </c:pt>
                <c:pt idx="4">
                  <c:v>146</c:v>
                </c:pt>
                <c:pt idx="5">
                  <c:v>#N/A</c:v>
                </c:pt>
                <c:pt idx="6">
                  <c:v>#N/A</c:v>
                </c:pt>
                <c:pt idx="7">
                  <c:v>160</c:v>
                </c:pt>
                <c:pt idx="8">
                  <c:v>#N/A</c:v>
                </c:pt>
                <c:pt idx="9">
                  <c:v>#N/A</c:v>
                </c:pt>
                <c:pt idx="10">
                  <c:v>210</c:v>
                </c:pt>
                <c:pt idx="11">
                  <c:v>#N/A</c:v>
                </c:pt>
                <c:pt idx="12">
                  <c:v>#N/A</c:v>
                </c:pt>
                <c:pt idx="13">
                  <c:v>278</c:v>
                </c:pt>
                <c:pt idx="14">
                  <c:v>#N/A</c:v>
                </c:pt>
              </c:numCache>
            </c:numRef>
          </c:val>
          <c:smooth val="0"/>
          <c:extLst>
            <c:ext xmlns:c16="http://schemas.microsoft.com/office/drawing/2014/chart" uri="{C3380CC4-5D6E-409C-BE32-E72D297353CC}">
              <c16:uniqueId val="{00000008-3D85-4203-BE51-CE499F21A3A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18108</c:v>
                </c:pt>
                <c:pt idx="5">
                  <c:v>18857</c:v>
                </c:pt>
                <c:pt idx="8">
                  <c:v>19573</c:v>
                </c:pt>
                <c:pt idx="11">
                  <c:v>20437</c:v>
                </c:pt>
                <c:pt idx="14">
                  <c:v>21845</c:v>
                </c:pt>
              </c:numCache>
            </c:numRef>
          </c:val>
          <c:extLst>
            <c:ext xmlns:c16="http://schemas.microsoft.com/office/drawing/2014/chart" uri="{C3380CC4-5D6E-409C-BE32-E72D297353CC}">
              <c16:uniqueId val="{00000000-4E28-4E3F-AEBC-65E4E7EF0F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312</c:v>
                </c:pt>
                <c:pt idx="5">
                  <c:v>242</c:v>
                </c:pt>
                <c:pt idx="8">
                  <c:v>206</c:v>
                </c:pt>
                <c:pt idx="11">
                  <c:v>157</c:v>
                </c:pt>
                <c:pt idx="14">
                  <c:v>21</c:v>
                </c:pt>
              </c:numCache>
            </c:numRef>
          </c:val>
          <c:extLst>
            <c:ext xmlns:c16="http://schemas.microsoft.com/office/drawing/2014/chart" uri="{C3380CC4-5D6E-409C-BE32-E72D297353CC}">
              <c16:uniqueId val="{00000001-4E28-4E3F-AEBC-65E4E7EF0F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6216</c:v>
                </c:pt>
                <c:pt idx="5">
                  <c:v>6718</c:v>
                </c:pt>
                <c:pt idx="8">
                  <c:v>7776</c:v>
                </c:pt>
                <c:pt idx="11">
                  <c:v>8693</c:v>
                </c:pt>
                <c:pt idx="14">
                  <c:v>9283</c:v>
                </c:pt>
              </c:numCache>
            </c:numRef>
          </c:val>
          <c:extLst>
            <c:ext xmlns:c16="http://schemas.microsoft.com/office/drawing/2014/chart" uri="{C3380CC4-5D6E-409C-BE32-E72D297353CC}">
              <c16:uniqueId val="{00000002-4E28-4E3F-AEBC-65E4E7EF0F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28-4E3F-AEBC-65E4E7EF0F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28-4E3F-AEBC-65E4E7EF0F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28-4E3F-AEBC-65E4E7EF0F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2749</c:v>
                </c:pt>
                <c:pt idx="3">
                  <c:v>2594</c:v>
                </c:pt>
                <c:pt idx="6">
                  <c:v>2331</c:v>
                </c:pt>
                <c:pt idx="9">
                  <c:v>2215</c:v>
                </c:pt>
                <c:pt idx="12">
                  <c:v>2115</c:v>
                </c:pt>
              </c:numCache>
            </c:numRef>
          </c:val>
          <c:extLst>
            <c:ext xmlns:c16="http://schemas.microsoft.com/office/drawing/2014/chart" uri="{C3380CC4-5D6E-409C-BE32-E72D297353CC}">
              <c16:uniqueId val="{00000006-4E28-4E3F-AEBC-65E4E7EF0F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333</c:v>
                </c:pt>
                <c:pt idx="3">
                  <c:v>304</c:v>
                </c:pt>
                <c:pt idx="6">
                  <c:v>274</c:v>
                </c:pt>
                <c:pt idx="9">
                  <c:v>323</c:v>
                </c:pt>
                <c:pt idx="12">
                  <c:v>288</c:v>
                </c:pt>
              </c:numCache>
            </c:numRef>
          </c:val>
          <c:extLst>
            <c:ext xmlns:c16="http://schemas.microsoft.com/office/drawing/2014/chart" uri="{C3380CC4-5D6E-409C-BE32-E72D297353CC}">
              <c16:uniqueId val="{00000007-4E28-4E3F-AEBC-65E4E7EF0F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3763</c:v>
                </c:pt>
                <c:pt idx="3">
                  <c:v>4085</c:v>
                </c:pt>
                <c:pt idx="6">
                  <c:v>3733</c:v>
                </c:pt>
                <c:pt idx="9">
                  <c:v>3436</c:v>
                </c:pt>
                <c:pt idx="12">
                  <c:v>3068</c:v>
                </c:pt>
              </c:numCache>
            </c:numRef>
          </c:val>
          <c:extLst>
            <c:ext xmlns:c16="http://schemas.microsoft.com/office/drawing/2014/chart" uri="{C3380CC4-5D6E-409C-BE32-E72D297353CC}">
              <c16:uniqueId val="{00000008-4E28-4E3F-AEBC-65E4E7EF0F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E28-4E3F-AEBC-65E4E7EF0F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13667</c:v>
                </c:pt>
                <c:pt idx="3">
                  <c:v>14615</c:v>
                </c:pt>
                <c:pt idx="6">
                  <c:v>16594</c:v>
                </c:pt>
                <c:pt idx="9">
                  <c:v>19303</c:v>
                </c:pt>
                <c:pt idx="12">
                  <c:v>18854</c:v>
                </c:pt>
              </c:numCache>
            </c:numRef>
          </c:val>
          <c:extLst>
            <c:ext xmlns:c16="http://schemas.microsoft.com/office/drawing/2014/chart" uri="{C3380CC4-5D6E-409C-BE32-E72D297353CC}">
              <c16:uniqueId val="{0000000A-4E28-4E3F-AEBC-65E4E7EF0F3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E28-4E3F-AEBC-65E4E7EF0F3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4761</c:v>
                </c:pt>
                <c:pt idx="1">
                  <c:v>5267</c:v>
                </c:pt>
                <c:pt idx="2">
                  <c:v>5503</c:v>
                </c:pt>
              </c:numCache>
            </c:numRef>
          </c:val>
          <c:extLst>
            <c:ext xmlns:c16="http://schemas.microsoft.com/office/drawing/2014/chart" uri="{C3380CC4-5D6E-409C-BE32-E72D297353CC}">
              <c16:uniqueId val="{00000000-7FDA-4458-84C7-D7FD5D879D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1437</c:v>
                </c:pt>
                <c:pt idx="1">
                  <c:v>1440</c:v>
                </c:pt>
                <c:pt idx="2">
                  <c:v>1438</c:v>
                </c:pt>
              </c:numCache>
            </c:numRef>
          </c:val>
          <c:extLst>
            <c:ext xmlns:c16="http://schemas.microsoft.com/office/drawing/2014/chart" uri="{C3380CC4-5D6E-409C-BE32-E72D297353CC}">
              <c16:uniqueId val="{00000001-7FDA-4458-84C7-D7FD5D879D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2317</c:v>
                </c:pt>
                <c:pt idx="1">
                  <c:v>2522</c:v>
                </c:pt>
                <c:pt idx="2">
                  <c:v>3252</c:v>
                </c:pt>
              </c:numCache>
            </c:numRef>
          </c:val>
          <c:extLst>
            <c:ext xmlns:c16="http://schemas.microsoft.com/office/drawing/2014/chart" uri="{C3380CC4-5D6E-409C-BE32-E72D297353CC}">
              <c16:uniqueId val="{00000002-7FDA-4458-84C7-D7FD5D879D7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{6C846146-B782-4C3D-96A6-C9E0EC30F40F}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D9F-4EF9-965D-796894182A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{6BA66BA5-29E8-4B88-A14B-B7182AF8D9A4}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9F-4EF9-965D-796894182A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{5E6CE865-3E62-4DB9-B38C-FDD4B14E67A7}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9F-4EF9-965D-796894182A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{E7E4114D-42F1-4316-8F58-5433DE17AA0D}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9F-4EF9-965D-796894182A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{DE5CE2F8-0010-4569-92D5-B2A7BB832019}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9F-4EF9-965D-796894182AE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{379D9473-73F1-42C0-A9BC-7F6E48B8A1F2}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D9F-4EF9-965D-796894182AE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{68F7BC97-1618-4196-BEF7-FBE41872BEE1}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D9F-4EF9-965D-796894182AE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{B812C3DD-A413-46D0-9EB7-85F96D2A7329}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D9F-4EF9-965D-796894182AE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{0311D2C7-D56E-47CF-A306-1CE50FF41CD9}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D9F-4EF9-965D-796894182A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50.7</c:v>
                </c:pt>
                <c:pt idx="8">
                  <c:v>52.3</c:v>
                </c:pt>
                <c:pt idx="16">
                  <c:v>53</c:v>
                </c:pt>
                <c:pt idx="24">
                  <c:v>56.9</c:v>
                </c:pt>
                <c:pt idx="32">
                  <c:v>51.3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D9F-4EF9-965D-796894182AE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{6C883D44-29E1-409E-B477-1DF2025303A7}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D9F-4EF9-965D-796894182AE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{EC93DCD4-C1DB-4E89-AE41-CAAC18AFE4D4}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9F-4EF9-965D-796894182A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{C3471AF8-97B6-4579-BC6D-3CA50DB6DE55}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9F-4EF9-965D-796894182A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{05F0E2D8-5840-4292-B262-B35A00E68FA2}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9F-4EF9-965D-796894182A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{AE5B34A5-AAC0-4AC3-8F5F-2FF4ABD9D7FC}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9F-4EF9-965D-796894182AE1}"/>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{97891592-7377-41F5-9E24-5F7D30634910}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D9F-4EF9-965D-796894182AE1}"/>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{8C8C0BE5-5570-4B47-8C15-7FB9F8683132}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D9F-4EF9-965D-796894182AE1}"/>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{5DBACE52-01AC-4B73-9C8F-4A0DB3354E77}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D9F-4EF9-965D-796894182AE1}"/>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{E51B329A-D0B3-43A9-AE1B-BCCD6070CD37}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D9F-4EF9-965D-796894182A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53.6</c:v>
                </c:pt>
                <c:pt idx="8">
                  <c:v>56.1</c:v>
                </c:pt>
                <c:pt idx="16">
                  <c:v>57.5</c:v>
                </c:pt>
                <c:pt idx="24">
                  <c:v>58.5</c:v>
                </c:pt>
                <c:pt idx="32">
                  <c:v>58.9</c:v>
                </c:pt>
              </c:numCache>
            </c:numRef>
          </c:xVal>
          <c:yVal>
            <c:numRef>
              <c:f>公会計指標分析・財政指標組合せ分析表!$BP$55:$DC$55</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8D9F-4EF9-965D-796894182AE1}"/>
            </c:ext>
          </c:extLst>
        </c:ser>
        <c:dLbls>
          <c:showLegendKey val="0"/>
          <c:showVal val="1"/>
          <c:showCatName val="0"/>
          <c:showSerName val="0"/>
          <c:showPercent val="0"/>
          <c:showBubbleSize val="0"/>
        </c:dLbls>
        <c:axId val="46179840"/>
        <c:axId val="46181760"/>
      </c:scatterChart>
      <c:valAx>
        <c:axId val="46179840"/>
        <c:scaling>
          <c:orientation val="maxMin"/>
          <c:max val="60"/>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1"/>
          <c:min val="1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{3DC7234F-610E-4F88-9C18-CF95475B901F}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1C6-4784-8C03-8BE419E513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{014BE458-CDE1-466F-BB7E-BDC338877B09}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C6-4784-8C03-8BE419E513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{4188FEA9-2815-4D15-8A46-F887DCB3BE42}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C6-4784-8C03-8BE419E513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{E60FFDB8-9BD3-4883-9293-E439D8CE9BA7}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C6-4784-8C03-8BE419E513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{68BA332C-100B-4A30-8C45-5066503B9D72}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C6-4784-8C03-8BE419E5137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{D86469B4-10E5-469B-966D-9527463A3656}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1C6-4784-8C03-8BE419E5137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{7E17CE91-6746-4327-B768-E9340465356F}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1C6-4784-8C03-8BE419E5137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{0F9DA44C-0C21-4D0A-BF88-C5F956C3D319}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1C6-4784-8C03-8BE419E5137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{1BF9BE1F-DB9C-4D61-8BA2-4A9F96A89ED3}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1C6-4784-8C03-8BE419E513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0.7</c:v>
                </c:pt>
                <c:pt idx="8">
                  <c:v>0.7</c:v>
                </c:pt>
                <c:pt idx="16">
                  <c:v>1.6</c:v>
                </c:pt>
                <c:pt idx="24">
                  <c:v>2.1</c:v>
                </c:pt>
                <c:pt idx="32">
                  <c:v>2.7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1C6-4784-8C03-8BE419E513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{7CB26E66-1FAE-4BB5-AF5F-EB4A7CB9F8C1}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1C6-4784-8C03-8BE419E5137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{E76B4CD9-C8CA-4878-8D8E-C5B1F5F0F669}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C6-4784-8C03-8BE419E513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{6B753A9F-616D-4BED-9262-D3068BE1AF7A}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C6-4784-8C03-8BE419E513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{3C32D400-7C03-4ADA-80B9-094BD6E555C5}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C6-4784-8C03-8BE419E513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{69A1F0CB-A101-4EFB-99CB-A21A99284D92}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C6-4784-8C03-8BE419E51373}"/>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{B3D7AA4A-2AA8-448E-B4DD-94AFB0CED311}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1C6-4784-8C03-8BE419E51373}"/>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{1A84DA5B-BD4E-432E-A4C1-AA9A6D1C1915}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1C6-4784-8C03-8BE419E51373}"/>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{FC884E70-3F7C-44E8-A071-CE2CF1962E65}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1C6-4784-8C03-8BE419E51373}"/>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{A827B911-FCEB-4CD2-AAA2-FED015F02514}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1C6-4784-8C03-8BE419E513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8.5</c:v>
                </c:pt>
                <c:pt idx="32">
                  <c:v>8.4</c:v>
                </c:pt>
              </c:numCache>
            </c:numRef>
          </c:xVal>
          <c:yVal>
            <c:numRef>
              <c:f>公会計指標分析・財政指標組合せ分析表!$BP$77:$DC$77</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D1C6-4784-8C03-8BE419E51373}"/>
            </c:ext>
          </c:extLst>
        </c:ser>
        <c:dLbls>
          <c:showLegendKey val="0"/>
          <c:showVal val="1"/>
          <c:showCatName val="0"/>
          <c:showSerName val="0"/>
          <c:showPercent val="0"/>
          <c:showBubbleSize val="0"/>
        </c:dLbls>
        <c:axId val="84219776"/>
        <c:axId val="84234240"/>
      </c:scatterChart>
      <c:valAx>
        <c:axId val="84219776"/>
        <c:scaling>
          <c:orientation val="maxMin"/>
          <c:max val="8.6999999999999993"/>
          <c:min val="8.1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1"/>
          <c:min val="1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香川県東かがわ市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・実質公債費比率の分子が増となった主な原因は、白鳥中学校区学校再編事業などの大型施設整備に係る合併特例債及び過疎債の元利償還金が、前年度と比較して増加したことによるものである。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・交付税算入率の高い過疎債や合併特例債などを活用することで実質公債費比率の上昇を抑制していく。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香川県東かがわ市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白鳥中学校区学校再編事業などの大型事業に市債（過疎債及び合併特例債）を充当したことから、地方債現在高が増加傾向であるが、令和２年度においては、繰上償還を実施したことにより、地方債の残高は減少した。</a:t>
          </a:r>
          <a:endParaRPr kumimoji="1" lang="ja-JP" altLang="en-US" sz="1400">
            <a:solidFill>
              <a:srgbClr val="FF0000"/>
            </a:solidFill>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・一般会計等に係る地方債の現在高のウエイトが最も大きく、かつ、今後予定されている施設整備の建設事業債発行により、増加傾向を見込む。</a:t>
          </a:r>
        </a:p>
        <a:p>
          <a:r>
            <a:rPr kumimoji="1" lang="ja-JP" altLang="en-US" sz="1400">
              <a:latin typeface="ＭＳ ゴシック" pitchFamily="49" charset="-128"/>
              <a:ea typeface="ＭＳ ゴシック" pitchFamily="49" charset="-128"/>
            </a:rPr>
            <a:t>・一方で、起債に当たっては、普通交付税算入率の高い過疎債や合併特例債などを活用しており、市の実質の負担を少なくすることで、将来負担比率を下げる要因のひとつとなっている。</a:t>
          </a:r>
        </a:p>
        <a:p>
          <a:r>
            <a:rPr kumimoji="1" lang="ja-JP" altLang="en-US" sz="1400">
              <a:latin typeface="ＭＳ ゴシック" pitchFamily="49" charset="-128"/>
              <a:ea typeface="ＭＳ ゴシック" pitchFamily="49" charset="-128"/>
            </a:rPr>
            <a:t>・充当可能基金については、財政調整基金や地域振興基金の積立により、増加している。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香川県東かがわ市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・利子及び収支黒字積立による財政調整基金の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百万円増並びに地域振興基金の合併特例債、大川ふるさと市町村圏基金出資金返還収入及びふるさと納税寄付金等を原資とした積立等によるその他特定目的基金の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・それぞれの基金の方針に基づき基金の積立・処分をする。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地域振興基金：市民の連帯の強化及び地域振興を図るための事業の実施に要する経費。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地域福祉基金：高齢者等の保健福祉の増進を図るための事業に要する経費。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らまる公園体育館基金：東かがわ市とらまる公園体育館の維持保全を図るとともに、その利便性を向上させるなど、当該施設を可能な限り長期にわたり住民の利用に供することができるよう、当該施設の大規模修繕等に要する経費に充当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地域振興基金：合併特例債、大川ふるさと市町村圏基金出資金返還収入、ふるさと納税寄付金等を原資とした積立及び利子積立による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やか子ども基金：令和２年度に香川県が交付する、新・かがわ健やか子ども基金補助金を活用し、少子化対策、母子保健及び子育て支援事業を中長期的な視点で計画的に行うべく新たに基金を創設し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地域振興基金：市民の連帯の強化及び地域振興を図る事業に充当する。ふるさと納税寄付金分については、寄付者の要望事業などに充当。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地域福祉基金：高齢者等の保健福祉の増進を図る事業に充当することとなっており、利息分については、在宅福祉事業に充当している。今後の高齢化などの状況を踏まえ、必要な措置を講じていく。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とらまる公園体育館基金：とらまる公園体育館の大規模修繕などが必要となった場合に充当予定。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・利子及び収支黒字による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百万円積立及び財政調整のため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百万円の取崩しにより、令和２年度においてはその差額である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実施してきた公共施設等の長寿命化対策及び大型公共施設建設に対して発行した市債の償還、今後の公共施設の維持更新等に係る経費、人口減少・少子高齢化に伴う税収減への備え、災害発生時の突発的財政需要に対応するため、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・市債の繰上償還に係る繰入により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百万円の取崩しと、利子及び収支黒字による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百万円積立の差額である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・将来にわたる実質的な負債（将来負担）を的確に捉え、必要に応じて公債費の平準化を目的とした繰入、繰上償還及び基金積立を行うなどの必要な措置を講じていく。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29,628
29,346
152.83
22,911,562
21,903,620
917,315
10,251,459
18,853,926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・全国平均、県平均、類似団体平均を下回っている。</a:t>
          </a:r>
        </a:p>
        <a:p>
          <a:pPr algn="l"/>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橋りょうをはじめとしたインフラ施設の長寿命化、学校施設の統廃合及び各施設の改修等を実施している。令和２年度においては白鳥中学校の校舎を解体したことにより、減価償却率は前年度と比較し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％減少している。</a:t>
          </a:r>
        </a:p>
        <a:p>
          <a:pPr algn="l"/>
          <a:r>
            <a:rPr kumimoji="1" lang="ja-JP" altLang="en-US" sz="1100">
              <a:latin typeface="ＭＳ Ｐゴシック" panose="020B0600070205080204" pitchFamily="50" charset="-128"/>
              <a:ea typeface="ＭＳ Ｐゴシック" panose="020B0600070205080204" pitchFamily="50" charset="-128"/>
            </a:rPr>
            <a:t>  今後は、公共施設等個別施設計画に基づき、老朽化が進む施設に対して、長寿命化工事や更新等を進めていく。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32</xdr:row>
      <xdr:rowOff>107061</xdr:rowOff>
    </xdr:to>
    <xdr:cxnSp macro="">
      <xdr:nvCxnSpPr>
        <xdr:cNvPr id="73" name="直線コネクタ 72"/>
        <xdr:cNvCxnSpPr/>
      </xdr:nvCxnSpPr>
      <xdr:spPr>
        <a:xfrm flipV="1">
          <a:off x="4760595" y="4509643"/>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74" name="有形固定資産減価償却率最小値テキスト"/>
        <xdr:cNvSpPr txBox="1"/>
      </xdr:nvSpPr>
      <xdr:spPr>
        <a:xfrm>
          <a:off x="4813300" y="5597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75" name="直線コネクタ 74"/>
        <xdr:cNvCxnSpPr/>
      </xdr:nvCxnSpPr>
      <xdr:spPr>
        <a:xfrm>
          <a:off x="4673600" y="559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76" name="有形固定資産減価償却率最大値テキスト"/>
        <xdr:cNvSpPr txBox="1"/>
      </xdr:nvSpPr>
      <xdr:spPr>
        <a:xfrm>
          <a:off x="4813300" y="428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77" name="直線コネクタ 76"/>
        <xdr:cNvCxnSpPr/>
      </xdr:nvCxnSpPr>
      <xdr:spPr>
        <a:xfrm>
          <a:off x="4673600" y="450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148353</xdr:rowOff>
    </xdr:from>
    <xdr:ext cx="405111" cy="259045"/>
    <xdr:sp macro="" textlink="">
      <xdr:nvSpPr>
        <xdr:cNvPr id="78" name="有形固定資産減価償却率平均値テキスト"/>
        <xdr:cNvSpPr txBox="1"/>
      </xdr:nvSpPr>
      <xdr:spPr>
        <a:xfrm>
          <a:off x="4813300" y="4948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79" name="フローチャート: 判断 78"/>
        <xdr:cNvSpPr/>
      </xdr:nvSpPr>
      <xdr:spPr>
        <a:xfrm>
          <a:off x="4711700" y="497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80" name="フローチャート: 判断 79"/>
        <xdr:cNvSpPr/>
      </xdr:nvSpPr>
      <xdr:spPr>
        <a:xfrm>
          <a:off x="4000500" y="496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139700</xdr:rowOff>
    </xdr:from>
    <xdr:to>
      <xdr:col>15</xdr:col>
      <xdr:colOff>187325</xdr:colOff>
      <xdr:row>29</xdr:row>
      <xdr:rowOff>69850</xdr:rowOff>
    </xdr:to>
    <xdr:sp macro="" textlink="">
      <xdr:nvSpPr>
        <xdr:cNvPr id="81" name="フローチャート: 判断 80"/>
        <xdr:cNvSpPr/>
      </xdr:nvSpPr>
      <xdr:spPr>
        <a:xfrm>
          <a:off x="3238500" y="494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2" name="フローチャート: 判断 81"/>
        <xdr:cNvSpPr/>
      </xdr:nvSpPr>
      <xdr:spPr>
        <a:xfrm>
          <a:off x="2476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55499</xdr:rowOff>
    </xdr:from>
    <xdr:to>
      <xdr:col>7</xdr:col>
      <xdr:colOff>187325</xdr:colOff>
      <xdr:row>28</xdr:row>
      <xdr:rowOff>157099</xdr:rowOff>
    </xdr:to>
    <xdr:sp macro="" textlink="">
      <xdr:nvSpPr>
        <xdr:cNvPr id="83" name="フローチャート: 判断 82"/>
        <xdr:cNvSpPr/>
      </xdr:nvSpPr>
      <xdr:spPr>
        <a:xfrm>
          <a:off x="1714500" y="48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5842</xdr:rowOff>
    </xdr:from>
    <xdr:to>
      <xdr:col>23</xdr:col>
      <xdr:colOff>136525</xdr:colOff>
      <xdr:row>28</xdr:row>
      <xdr:rowOff>107442</xdr:rowOff>
    </xdr:to>
    <xdr:sp macro="" textlink="">
      <xdr:nvSpPr>
        <xdr:cNvPr id="89" name="楕円 88"/>
        <xdr:cNvSpPr/>
      </xdr:nvSpPr>
      <xdr:spPr>
        <a:xfrm>
          <a:off x="4711700" y="480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28719</xdr:rowOff>
    </xdr:from>
    <xdr:ext cx="405111" cy="259045"/>
    <xdr:sp macro="" textlink="">
      <xdr:nvSpPr>
        <xdr:cNvPr id="90" name="有形固定資産減価償却率該当値テキスト"/>
        <xdr:cNvSpPr txBox="1"/>
      </xdr:nvSpPr>
      <xdr:spPr>
        <a:xfrm>
          <a:off x="4813300" y="465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126746</xdr:rowOff>
    </xdr:from>
    <xdr:to>
      <xdr:col>19</xdr:col>
      <xdr:colOff>187325</xdr:colOff>
      <xdr:row>29</xdr:row>
      <xdr:rowOff>56896</xdr:rowOff>
    </xdr:to>
    <xdr:sp macro="" textlink="">
      <xdr:nvSpPr>
        <xdr:cNvPr id="91" name="楕円 90"/>
        <xdr:cNvSpPr/>
      </xdr:nvSpPr>
      <xdr:spPr>
        <a:xfrm>
          <a:off x="4000500" y="492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56642</xdr:rowOff>
    </xdr:from>
    <xdr:to>
      <xdr:col>23</xdr:col>
      <xdr:colOff>85725</xdr:colOff>
      <xdr:row>29</xdr:row>
      <xdr:rowOff>6096</xdr:rowOff>
    </xdr:to>
    <xdr:cxnSp macro="">
      <xdr:nvCxnSpPr>
        <xdr:cNvPr id="92" name="直線コネクタ 91"/>
        <xdr:cNvCxnSpPr/>
      </xdr:nvCxnSpPr>
      <xdr:spPr>
        <a:xfrm flipV="1">
          <a:off x="4051300" y="4857242"/>
          <a:ext cx="711200" cy="1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42545</xdr:rowOff>
    </xdr:from>
    <xdr:to>
      <xdr:col>15</xdr:col>
      <xdr:colOff>187325</xdr:colOff>
      <xdr:row>28</xdr:row>
      <xdr:rowOff>144145</xdr:rowOff>
    </xdr:to>
    <xdr:sp macro="" textlink="">
      <xdr:nvSpPr>
        <xdr:cNvPr id="93" name="楕円 92"/>
        <xdr:cNvSpPr/>
      </xdr:nvSpPr>
      <xdr:spPr>
        <a:xfrm>
          <a:off x="3238500" y="484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93345</xdr:rowOff>
    </xdr:from>
    <xdr:to>
      <xdr:col>19</xdr:col>
      <xdr:colOff>136525</xdr:colOff>
      <xdr:row>29</xdr:row>
      <xdr:rowOff>6096</xdr:rowOff>
    </xdr:to>
    <xdr:cxnSp macro="">
      <xdr:nvCxnSpPr>
        <xdr:cNvPr id="94" name="直線コネクタ 93"/>
        <xdr:cNvCxnSpPr/>
      </xdr:nvCxnSpPr>
      <xdr:spPr>
        <a:xfrm>
          <a:off x="3289300" y="4893945"/>
          <a:ext cx="762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27432</xdr:rowOff>
    </xdr:from>
    <xdr:to>
      <xdr:col>11</xdr:col>
      <xdr:colOff>187325</xdr:colOff>
      <xdr:row>28</xdr:row>
      <xdr:rowOff>129032</xdr:rowOff>
    </xdr:to>
    <xdr:sp macro="" textlink="">
      <xdr:nvSpPr>
        <xdr:cNvPr id="95" name="楕円 94"/>
        <xdr:cNvSpPr/>
      </xdr:nvSpPr>
      <xdr:spPr>
        <a:xfrm>
          <a:off x="2476500" y="482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78232</xdr:rowOff>
    </xdr:from>
    <xdr:to>
      <xdr:col>15</xdr:col>
      <xdr:colOff>136525</xdr:colOff>
      <xdr:row>28</xdr:row>
      <xdr:rowOff>93345</xdr:rowOff>
    </xdr:to>
    <xdr:cxnSp macro="">
      <xdr:nvCxnSpPr>
        <xdr:cNvPr id="96" name="直線コネクタ 95"/>
        <xdr:cNvCxnSpPr/>
      </xdr:nvCxnSpPr>
      <xdr:spPr>
        <a:xfrm>
          <a:off x="2527300" y="4878832"/>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164338</xdr:rowOff>
    </xdr:from>
    <xdr:to>
      <xdr:col>7</xdr:col>
      <xdr:colOff>187325</xdr:colOff>
      <xdr:row>28</xdr:row>
      <xdr:rowOff>94488</xdr:rowOff>
    </xdr:to>
    <xdr:sp macro="" textlink="">
      <xdr:nvSpPr>
        <xdr:cNvPr id="97" name="楕円 96"/>
        <xdr:cNvSpPr/>
      </xdr:nvSpPr>
      <xdr:spPr>
        <a:xfrm>
          <a:off x="1714500" y="479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43688</xdr:rowOff>
    </xdr:from>
    <xdr:to>
      <xdr:col>11</xdr:col>
      <xdr:colOff>136525</xdr:colOff>
      <xdr:row>28</xdr:row>
      <xdr:rowOff>78232</xdr:rowOff>
    </xdr:to>
    <xdr:cxnSp macro="">
      <xdr:nvCxnSpPr>
        <xdr:cNvPr id="98" name="直線コネクタ 97"/>
        <xdr:cNvCxnSpPr/>
      </xdr:nvCxnSpPr>
      <xdr:spPr>
        <a:xfrm>
          <a:off x="1765300" y="4844288"/>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82567</xdr:rowOff>
    </xdr:from>
    <xdr:ext cx="405111" cy="259045"/>
    <xdr:sp macro="" textlink="">
      <xdr:nvSpPr>
        <xdr:cNvPr id="99" name="n_1aveValue有形固定資産減価償却率"/>
        <xdr:cNvSpPr txBox="1"/>
      </xdr:nvSpPr>
      <xdr:spPr>
        <a:xfrm>
          <a:off x="3836044" y="505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60977</xdr:rowOff>
    </xdr:from>
    <xdr:ext cx="405111" cy="259045"/>
    <xdr:sp macro="" textlink="">
      <xdr:nvSpPr>
        <xdr:cNvPr id="100" name="n_2aveValue有形固定資産減価償却率"/>
        <xdr:cNvSpPr txBox="1"/>
      </xdr:nvSpPr>
      <xdr:spPr>
        <a:xfrm>
          <a:off x="3086744" y="503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101" name="n_3aveValue有形固定資産減価償却率"/>
        <xdr:cNvSpPr txBox="1"/>
      </xdr:nvSpPr>
      <xdr:spPr>
        <a:xfrm>
          <a:off x="2324744" y="50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148226</xdr:rowOff>
    </xdr:from>
    <xdr:ext cx="405111" cy="259045"/>
    <xdr:sp macro="" textlink="">
      <xdr:nvSpPr>
        <xdr:cNvPr id="102" name="n_4aveValue有形固定資産減価償却率"/>
        <xdr:cNvSpPr txBox="1"/>
      </xdr:nvSpPr>
      <xdr:spPr>
        <a:xfrm>
          <a:off x="1562744" y="4948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73423</xdr:rowOff>
    </xdr:from>
    <xdr:ext cx="405111" cy="259045"/>
    <xdr:sp macro="" textlink="">
      <xdr:nvSpPr>
        <xdr:cNvPr id="103" name="n_1mainValue有形固定資産減価償却率"/>
        <xdr:cNvSpPr txBox="1"/>
      </xdr:nvSpPr>
      <xdr:spPr>
        <a:xfrm>
          <a:off x="3836044" y="4702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160672</xdr:rowOff>
    </xdr:from>
    <xdr:ext cx="405111" cy="259045"/>
    <xdr:sp macro="" textlink="">
      <xdr:nvSpPr>
        <xdr:cNvPr id="104" name="n_2mainValue有形固定資産減価償却率"/>
        <xdr:cNvSpPr txBox="1"/>
      </xdr:nvSpPr>
      <xdr:spPr>
        <a:xfrm>
          <a:off x="3086744" y="4618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145559</xdr:rowOff>
    </xdr:from>
    <xdr:ext cx="405111" cy="259045"/>
    <xdr:sp macro="" textlink="">
      <xdr:nvSpPr>
        <xdr:cNvPr id="105" name="n_3mainValue有形固定資産減価償却率"/>
        <xdr:cNvSpPr txBox="1"/>
      </xdr:nvSpPr>
      <xdr:spPr>
        <a:xfrm>
          <a:off x="2324744" y="4603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111015</xdr:rowOff>
    </xdr:from>
    <xdr:ext cx="405111" cy="259045"/>
    <xdr:sp macro="" textlink="">
      <xdr:nvSpPr>
        <xdr:cNvPr id="106" name="n_4mainValue有形固定資産減価償却率"/>
        <xdr:cNvSpPr txBox="1"/>
      </xdr:nvSpPr>
      <xdr:spPr>
        <a:xfrm>
          <a:off x="1562744" y="456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・全国平均、県平均、類似団体平均を下回っている。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比率が減少した要因としては、令和２年度は地方債の繰上償還を実施したこと及び充当可能基金が増加したことにより、比率が減少した。</a:t>
          </a:r>
        </a:p>
        <a:p>
          <a:r>
            <a:rPr kumimoji="1" lang="ja-JP" altLang="en-US" sz="1100">
              <a:latin typeface="ＭＳ Ｐゴシック" panose="020B0600070205080204" pitchFamily="50" charset="-128"/>
              <a:ea typeface="ＭＳ Ｐゴシック" panose="020B0600070205080204" pitchFamily="50" charset="-128"/>
            </a:rPr>
            <a:t>　引き続き計画的な地方債の償還により、比率の上昇抑制に取り組む。</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4" name="テキスト ボックス 133"/>
        <xdr:cNvSpPr txBox="1"/>
      </xdr:nvSpPr>
      <xdr:spPr>
        <a:xfrm>
          <a:off x="10828811" y="43961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42228</xdr:rowOff>
    </xdr:from>
    <xdr:to>
      <xdr:col>76</xdr:col>
      <xdr:colOff>21589</xdr:colOff>
      <xdr:row>34</xdr:row>
      <xdr:rowOff>170670</xdr:rowOff>
    </xdr:to>
    <xdr:cxnSp macro="">
      <xdr:nvCxnSpPr>
        <xdr:cNvPr id="138" name="直線コネクタ 137"/>
        <xdr:cNvCxnSpPr/>
      </xdr:nvCxnSpPr>
      <xdr:spPr>
        <a:xfrm flipV="1">
          <a:off x="14793595" y="4499928"/>
          <a:ext cx="1269" cy="1500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3047</xdr:rowOff>
    </xdr:from>
    <xdr:ext cx="560923" cy="259045"/>
    <xdr:sp macro="" textlink="">
      <xdr:nvSpPr>
        <xdr:cNvPr id="139" name="債務償還比率最小値テキスト"/>
        <xdr:cNvSpPr txBox="1"/>
      </xdr:nvSpPr>
      <xdr:spPr>
        <a:xfrm>
          <a:off x="14846300" y="60037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170670</xdr:rowOff>
    </xdr:from>
    <xdr:to>
      <xdr:col>76</xdr:col>
      <xdr:colOff>111125</xdr:colOff>
      <xdr:row>34</xdr:row>
      <xdr:rowOff>170670</xdr:rowOff>
    </xdr:to>
    <xdr:cxnSp macro="">
      <xdr:nvCxnSpPr>
        <xdr:cNvPr id="140" name="直線コネクタ 139"/>
        <xdr:cNvCxnSpPr/>
      </xdr:nvCxnSpPr>
      <xdr:spPr>
        <a:xfrm>
          <a:off x="14706600" y="5999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160355</xdr:rowOff>
    </xdr:from>
    <xdr:ext cx="469744" cy="259045"/>
    <xdr:sp macro="" textlink="">
      <xdr:nvSpPr>
        <xdr:cNvPr id="141" name="債務償還比率最大値テキスト"/>
        <xdr:cNvSpPr txBox="1"/>
      </xdr:nvSpPr>
      <xdr:spPr>
        <a:xfrm>
          <a:off x="14846300" y="427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42228</xdr:rowOff>
    </xdr:from>
    <xdr:to>
      <xdr:col>76</xdr:col>
      <xdr:colOff>111125</xdr:colOff>
      <xdr:row>26</xdr:row>
      <xdr:rowOff>42228</xdr:rowOff>
    </xdr:to>
    <xdr:cxnSp macro="">
      <xdr:nvCxnSpPr>
        <xdr:cNvPr id="142" name="直線コネクタ 141"/>
        <xdr:cNvCxnSpPr/>
      </xdr:nvCxnSpPr>
      <xdr:spPr>
        <a:xfrm>
          <a:off x="14706600" y="449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31649</xdr:rowOff>
    </xdr:from>
    <xdr:ext cx="469744" cy="259045"/>
    <xdr:sp macro="" textlink="">
      <xdr:nvSpPr>
        <xdr:cNvPr id="143" name="債務償還比率平均値テキスト"/>
        <xdr:cNvSpPr txBox="1"/>
      </xdr:nvSpPr>
      <xdr:spPr>
        <a:xfrm>
          <a:off x="14846300" y="500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53222</xdr:rowOff>
    </xdr:from>
    <xdr:to>
      <xdr:col>76</xdr:col>
      <xdr:colOff>73025</xdr:colOff>
      <xdr:row>29</xdr:row>
      <xdr:rowOff>154822</xdr:rowOff>
    </xdr:to>
    <xdr:sp macro="" textlink="">
      <xdr:nvSpPr>
        <xdr:cNvPr id="144" name="フローチャート: 判断 143"/>
        <xdr:cNvSpPr/>
      </xdr:nvSpPr>
      <xdr:spPr>
        <a:xfrm>
          <a:off x="14744700" y="50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95168</xdr:rowOff>
    </xdr:from>
    <xdr:to>
      <xdr:col>72</xdr:col>
      <xdr:colOff>123825</xdr:colOff>
      <xdr:row>30</xdr:row>
      <xdr:rowOff>25318</xdr:rowOff>
    </xdr:to>
    <xdr:sp macro="" textlink="">
      <xdr:nvSpPr>
        <xdr:cNvPr id="145" name="フローチャート: 判断 144"/>
        <xdr:cNvSpPr/>
      </xdr:nvSpPr>
      <xdr:spPr>
        <a:xfrm>
          <a:off x="14033500" y="506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61087</xdr:rowOff>
    </xdr:from>
    <xdr:to>
      <xdr:col>68</xdr:col>
      <xdr:colOff>123825</xdr:colOff>
      <xdr:row>29</xdr:row>
      <xdr:rowOff>162687</xdr:rowOff>
    </xdr:to>
    <xdr:sp macro="" textlink="">
      <xdr:nvSpPr>
        <xdr:cNvPr id="146" name="フローチャート: 判断 145"/>
        <xdr:cNvSpPr/>
      </xdr:nvSpPr>
      <xdr:spPr>
        <a:xfrm>
          <a:off x="13271500" y="5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40268</xdr:rowOff>
    </xdr:from>
    <xdr:to>
      <xdr:col>64</xdr:col>
      <xdr:colOff>123825</xdr:colOff>
      <xdr:row>29</xdr:row>
      <xdr:rowOff>141868</xdr:rowOff>
    </xdr:to>
    <xdr:sp macro="" textlink="">
      <xdr:nvSpPr>
        <xdr:cNvPr id="147" name="フローチャート: 判断 146"/>
        <xdr:cNvSpPr/>
      </xdr:nvSpPr>
      <xdr:spPr>
        <a:xfrm>
          <a:off x="12509500" y="501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18832</xdr:rowOff>
    </xdr:from>
    <xdr:to>
      <xdr:col>60</xdr:col>
      <xdr:colOff>123825</xdr:colOff>
      <xdr:row>29</xdr:row>
      <xdr:rowOff>120432</xdr:rowOff>
    </xdr:to>
    <xdr:sp macro="" textlink="">
      <xdr:nvSpPr>
        <xdr:cNvPr id="148" name="フローチャート: 判断 147"/>
        <xdr:cNvSpPr/>
      </xdr:nvSpPr>
      <xdr:spPr>
        <a:xfrm>
          <a:off x="11747500" y="499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30054</xdr:rowOff>
    </xdr:from>
    <xdr:to>
      <xdr:col>76</xdr:col>
      <xdr:colOff>73025</xdr:colOff>
      <xdr:row>28</xdr:row>
      <xdr:rowOff>131654</xdr:rowOff>
    </xdr:to>
    <xdr:sp macro="" textlink="">
      <xdr:nvSpPr>
        <xdr:cNvPr id="154" name="楕円 153"/>
        <xdr:cNvSpPr/>
      </xdr:nvSpPr>
      <xdr:spPr>
        <a:xfrm>
          <a:off x="14744700" y="48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52931</xdr:rowOff>
    </xdr:from>
    <xdr:ext cx="469744" cy="259045"/>
    <xdr:sp macro="" textlink="">
      <xdr:nvSpPr>
        <xdr:cNvPr id="155" name="債務償還比率該当値テキスト"/>
        <xdr:cNvSpPr txBox="1"/>
      </xdr:nvSpPr>
      <xdr:spPr>
        <a:xfrm>
          <a:off x="14846300" y="468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171160</xdr:rowOff>
    </xdr:from>
    <xdr:to>
      <xdr:col>72</xdr:col>
      <xdr:colOff>123825</xdr:colOff>
      <xdr:row>29</xdr:row>
      <xdr:rowOff>101310</xdr:rowOff>
    </xdr:to>
    <xdr:sp macro="" textlink="">
      <xdr:nvSpPr>
        <xdr:cNvPr id="156" name="楕円 155"/>
        <xdr:cNvSpPr/>
      </xdr:nvSpPr>
      <xdr:spPr>
        <a:xfrm>
          <a:off x="14033500" y="49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80854</xdr:rowOff>
    </xdr:from>
    <xdr:to>
      <xdr:col>76</xdr:col>
      <xdr:colOff>22225</xdr:colOff>
      <xdr:row>29</xdr:row>
      <xdr:rowOff>50510</xdr:rowOff>
    </xdr:to>
    <xdr:cxnSp macro="">
      <xdr:nvCxnSpPr>
        <xdr:cNvPr id="157" name="直線コネクタ 156"/>
        <xdr:cNvCxnSpPr/>
      </xdr:nvCxnSpPr>
      <xdr:spPr>
        <a:xfrm flipV="1">
          <a:off x="14084300" y="4881454"/>
          <a:ext cx="711200" cy="14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115180</xdr:rowOff>
    </xdr:from>
    <xdr:to>
      <xdr:col>68</xdr:col>
      <xdr:colOff>123825</xdr:colOff>
      <xdr:row>29</xdr:row>
      <xdr:rowOff>45330</xdr:rowOff>
    </xdr:to>
    <xdr:sp macro="" textlink="">
      <xdr:nvSpPr>
        <xdr:cNvPr id="158" name="楕円 157"/>
        <xdr:cNvSpPr/>
      </xdr:nvSpPr>
      <xdr:spPr>
        <a:xfrm>
          <a:off x="13271500" y="491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165980</xdr:rowOff>
    </xdr:from>
    <xdr:to>
      <xdr:col>72</xdr:col>
      <xdr:colOff>73025</xdr:colOff>
      <xdr:row>29</xdr:row>
      <xdr:rowOff>50510</xdr:rowOff>
    </xdr:to>
    <xdr:cxnSp macro="">
      <xdr:nvCxnSpPr>
        <xdr:cNvPr id="159" name="直線コネクタ 158"/>
        <xdr:cNvCxnSpPr/>
      </xdr:nvCxnSpPr>
      <xdr:spPr>
        <a:xfrm>
          <a:off x="13322300" y="4966580"/>
          <a:ext cx="762000" cy="5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103305</xdr:rowOff>
    </xdr:from>
    <xdr:to>
      <xdr:col>64</xdr:col>
      <xdr:colOff>123825</xdr:colOff>
      <xdr:row>29</xdr:row>
      <xdr:rowOff>33455</xdr:rowOff>
    </xdr:to>
    <xdr:sp macro="" textlink="">
      <xdr:nvSpPr>
        <xdr:cNvPr id="160" name="楕円 159"/>
        <xdr:cNvSpPr/>
      </xdr:nvSpPr>
      <xdr:spPr>
        <a:xfrm>
          <a:off x="12509500" y="490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154105</xdr:rowOff>
    </xdr:from>
    <xdr:to>
      <xdr:col>68</xdr:col>
      <xdr:colOff>73025</xdr:colOff>
      <xdr:row>28</xdr:row>
      <xdr:rowOff>165980</xdr:rowOff>
    </xdr:to>
    <xdr:cxnSp macro="">
      <xdr:nvCxnSpPr>
        <xdr:cNvPr id="161" name="直線コネクタ 160"/>
        <xdr:cNvCxnSpPr/>
      </xdr:nvCxnSpPr>
      <xdr:spPr>
        <a:xfrm>
          <a:off x="12560300" y="4954705"/>
          <a:ext cx="762000" cy="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79094</xdr:rowOff>
    </xdr:from>
    <xdr:to>
      <xdr:col>60</xdr:col>
      <xdr:colOff>123825</xdr:colOff>
      <xdr:row>29</xdr:row>
      <xdr:rowOff>9244</xdr:rowOff>
    </xdr:to>
    <xdr:sp macro="" textlink="">
      <xdr:nvSpPr>
        <xdr:cNvPr id="162" name="楕円 161"/>
        <xdr:cNvSpPr/>
      </xdr:nvSpPr>
      <xdr:spPr>
        <a:xfrm>
          <a:off x="11747500" y="48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129894</xdr:rowOff>
    </xdr:from>
    <xdr:to>
      <xdr:col>64</xdr:col>
      <xdr:colOff>73025</xdr:colOff>
      <xdr:row>28</xdr:row>
      <xdr:rowOff>154105</xdr:rowOff>
    </xdr:to>
    <xdr:cxnSp macro="">
      <xdr:nvCxnSpPr>
        <xdr:cNvPr id="163" name="直線コネクタ 162"/>
        <xdr:cNvCxnSpPr/>
      </xdr:nvCxnSpPr>
      <xdr:spPr>
        <a:xfrm>
          <a:off x="11798300" y="4930494"/>
          <a:ext cx="762000" cy="2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16445</xdr:rowOff>
    </xdr:from>
    <xdr:ext cx="469744" cy="259045"/>
    <xdr:sp macro="" textlink="">
      <xdr:nvSpPr>
        <xdr:cNvPr id="164" name="n_1aveValue債務償還比率"/>
        <xdr:cNvSpPr txBox="1"/>
      </xdr:nvSpPr>
      <xdr:spPr>
        <a:xfrm>
          <a:off x="13836727" y="515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153814</xdr:rowOff>
    </xdr:from>
    <xdr:ext cx="469744" cy="259045"/>
    <xdr:sp macro="" textlink="">
      <xdr:nvSpPr>
        <xdr:cNvPr id="165" name="n_2aveValue債務償還比率"/>
        <xdr:cNvSpPr txBox="1"/>
      </xdr:nvSpPr>
      <xdr:spPr>
        <a:xfrm>
          <a:off x="13087427" y="512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132995</xdr:rowOff>
    </xdr:from>
    <xdr:ext cx="469744" cy="259045"/>
    <xdr:sp macro="" textlink="">
      <xdr:nvSpPr>
        <xdr:cNvPr id="166" name="n_3aveValue債務償還比率"/>
        <xdr:cNvSpPr txBox="1"/>
      </xdr:nvSpPr>
      <xdr:spPr>
        <a:xfrm>
          <a:off x="12325427" y="510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111559</xdr:rowOff>
    </xdr:from>
    <xdr:ext cx="469744" cy="259045"/>
    <xdr:sp macro="" textlink="">
      <xdr:nvSpPr>
        <xdr:cNvPr id="167" name="n_4aveValue債務償還比率"/>
        <xdr:cNvSpPr txBox="1"/>
      </xdr:nvSpPr>
      <xdr:spPr>
        <a:xfrm>
          <a:off x="11563427" y="508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117837</xdr:rowOff>
    </xdr:from>
    <xdr:ext cx="469744" cy="259045"/>
    <xdr:sp macro="" textlink="">
      <xdr:nvSpPr>
        <xdr:cNvPr id="168" name="n_1mainValue債務償還比率"/>
        <xdr:cNvSpPr txBox="1"/>
      </xdr:nvSpPr>
      <xdr:spPr>
        <a:xfrm>
          <a:off x="13836727" y="474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61857</xdr:rowOff>
    </xdr:from>
    <xdr:ext cx="469744" cy="259045"/>
    <xdr:sp macro="" textlink="">
      <xdr:nvSpPr>
        <xdr:cNvPr id="169" name="n_2mainValue債務償還比率"/>
        <xdr:cNvSpPr txBox="1"/>
      </xdr:nvSpPr>
      <xdr:spPr>
        <a:xfrm>
          <a:off x="13087427" y="469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49982</xdr:rowOff>
    </xdr:from>
    <xdr:ext cx="469744" cy="259045"/>
    <xdr:sp macro="" textlink="">
      <xdr:nvSpPr>
        <xdr:cNvPr id="170" name="n_3mainValue債務償還比率"/>
        <xdr:cNvSpPr txBox="1"/>
      </xdr:nvSpPr>
      <xdr:spPr>
        <a:xfrm>
          <a:off x="12325427" y="467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25771</xdr:rowOff>
    </xdr:from>
    <xdr:ext cx="469744" cy="259045"/>
    <xdr:sp macro="" textlink="">
      <xdr:nvSpPr>
        <xdr:cNvPr id="171" name="n_4mainValue債務償還比率"/>
        <xdr:cNvSpPr txBox="1"/>
      </xdr:nvSpPr>
      <xdr:spPr>
        <a:xfrm>
          <a:off x="11563427" y="465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29,628
29,346
152.83
22,911,562
21,903,620
917,315
10,251,459
18,853,926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38100</xdr:rowOff>
    </xdr:from>
    <xdr:to>
      <xdr:col>24</xdr:col>
      <xdr:colOff>62865</xdr:colOff>
      <xdr:row>41</xdr:row>
      <xdr:rowOff>66675</xdr:rowOff>
    </xdr:to>
    <xdr:cxnSp macro="">
      <xdr:nvCxnSpPr>
        <xdr:cNvPr id="57" name="直線コネクタ 56"/>
        <xdr:cNvCxnSpPr/>
      </xdr:nvCxnSpPr>
      <xdr:spPr>
        <a:xfrm flipV="1">
          <a:off x="4634865" y="586740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70502</xdr:rowOff>
    </xdr:from>
    <xdr:ext cx="405111" cy="259045"/>
    <xdr:sp macro="" textlink="">
      <xdr:nvSpPr>
        <xdr:cNvPr id="58" name="【道路】&#10;有形固定資産減価償却率最小値テキスト"/>
        <xdr:cNvSpPr txBox="1"/>
      </xdr:nvSpPr>
      <xdr:spPr>
        <a:xfrm>
          <a:off x="4673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66675</xdr:rowOff>
    </xdr:from>
    <xdr:to>
      <xdr:col>24</xdr:col>
      <xdr:colOff>152400</xdr:colOff>
      <xdr:row>41</xdr:row>
      <xdr:rowOff>66675</xdr:rowOff>
    </xdr:to>
    <xdr:cxnSp macro="">
      <xdr:nvCxnSpPr>
        <xdr:cNvPr id="59" name="直線コネクタ 58"/>
        <xdr:cNvCxnSpPr/>
      </xdr:nvCxnSpPr>
      <xdr:spPr>
        <a:xfrm>
          <a:off x="4546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156227</xdr:rowOff>
    </xdr:from>
    <xdr:ext cx="405111" cy="259045"/>
    <xdr:sp macro="" textlink="">
      <xdr:nvSpPr>
        <xdr:cNvPr id="60" name="【道路】&#10;有形固定資産減価償却率最大値テキスト"/>
        <xdr:cNvSpPr txBox="1"/>
      </xdr:nvSpPr>
      <xdr:spPr>
        <a:xfrm>
          <a:off x="46736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38100</xdr:rowOff>
    </xdr:from>
    <xdr:to>
      <xdr:col>24</xdr:col>
      <xdr:colOff>152400</xdr:colOff>
      <xdr:row>34</xdr:row>
      <xdr:rowOff>38100</xdr:rowOff>
    </xdr:to>
    <xdr:cxnSp macro="">
      <xdr:nvCxnSpPr>
        <xdr:cNvPr id="61" name="直線コネクタ 60"/>
        <xdr:cNvCxnSpPr/>
      </xdr:nvCxnSpPr>
      <xdr:spPr>
        <a:xfrm>
          <a:off x="4546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2"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3" name="フローチャート: 判断 62"/>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42545</xdr:rowOff>
    </xdr:from>
    <xdr:to>
      <xdr:col>20</xdr:col>
      <xdr:colOff>38100</xdr:colOff>
      <xdr:row>37</xdr:row>
      <xdr:rowOff>144145</xdr:rowOff>
    </xdr:to>
    <xdr:sp macro="" textlink="">
      <xdr:nvSpPr>
        <xdr:cNvPr id="64" name="フローチャート: 判断 63"/>
        <xdr:cNvSpPr/>
      </xdr:nvSpPr>
      <xdr:spPr>
        <a:xfrm>
          <a:off x="3746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xdr:rowOff>
    </xdr:from>
    <xdr:to>
      <xdr:col>15</xdr:col>
      <xdr:colOff>101600</xdr:colOff>
      <xdr:row>37</xdr:row>
      <xdr:rowOff>106045</xdr:rowOff>
    </xdr:to>
    <xdr:sp macro="" textlink="">
      <xdr:nvSpPr>
        <xdr:cNvPr id="65" name="フローチャート: 判断 64"/>
        <xdr:cNvSpPr/>
      </xdr:nvSpPr>
      <xdr:spPr>
        <a:xfrm>
          <a:off x="2857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135890</xdr:rowOff>
    </xdr:from>
    <xdr:to>
      <xdr:col>10</xdr:col>
      <xdr:colOff>165100</xdr:colOff>
      <xdr:row>37</xdr:row>
      <xdr:rowOff>66040</xdr:rowOff>
    </xdr:to>
    <xdr:sp macro="" textlink="">
      <xdr:nvSpPr>
        <xdr:cNvPr id="66" name="フローチャート: 判断 65"/>
        <xdr:cNvSpPr/>
      </xdr:nvSpPr>
      <xdr:spPr>
        <a:xfrm>
          <a:off x="1968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99695</xdr:rowOff>
    </xdr:from>
    <xdr:to>
      <xdr:col>6</xdr:col>
      <xdr:colOff>38100</xdr:colOff>
      <xdr:row>37</xdr:row>
      <xdr:rowOff>29845</xdr:rowOff>
    </xdr:to>
    <xdr:sp macro="" textlink="">
      <xdr:nvSpPr>
        <xdr:cNvPr id="67" name="フローチャート: 判断 66"/>
        <xdr:cNvSpPr/>
      </xdr:nvSpPr>
      <xdr:spPr>
        <a:xfrm>
          <a:off x="1079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149225</xdr:rowOff>
    </xdr:from>
    <xdr:to>
      <xdr:col>24</xdr:col>
      <xdr:colOff>114300</xdr:colOff>
      <xdr:row>35</xdr:row>
      <xdr:rowOff>79375</xdr:rowOff>
    </xdr:to>
    <xdr:sp macro="" textlink="">
      <xdr:nvSpPr>
        <xdr:cNvPr id="73" name="楕円 72"/>
        <xdr:cNvSpPr/>
      </xdr:nvSpPr>
      <xdr:spPr>
        <a:xfrm>
          <a:off x="45847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652</xdr:rowOff>
    </xdr:from>
    <xdr:ext cx="405111" cy="259045"/>
    <xdr:sp macro="" textlink="">
      <xdr:nvSpPr>
        <xdr:cNvPr id="74" name="【道路】&#10;有形固定資産減価償却率該当値テキスト"/>
        <xdr:cNvSpPr txBox="1"/>
      </xdr:nvSpPr>
      <xdr:spPr>
        <a:xfrm>
          <a:off x="4673600"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124460</xdr:rowOff>
    </xdr:from>
    <xdr:to>
      <xdr:col>20</xdr:col>
      <xdr:colOff>38100</xdr:colOff>
      <xdr:row>35</xdr:row>
      <xdr:rowOff>54610</xdr:rowOff>
    </xdr:to>
    <xdr:sp macro="" textlink="">
      <xdr:nvSpPr>
        <xdr:cNvPr id="75" name="楕円 74"/>
        <xdr:cNvSpPr/>
      </xdr:nvSpPr>
      <xdr:spPr>
        <a:xfrm>
          <a:off x="3746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3810</xdr:rowOff>
    </xdr:from>
    <xdr:to>
      <xdr:col>24</xdr:col>
      <xdr:colOff>63500</xdr:colOff>
      <xdr:row>35</xdr:row>
      <xdr:rowOff>28575</xdr:rowOff>
    </xdr:to>
    <xdr:cxnSp macro="">
      <xdr:nvCxnSpPr>
        <xdr:cNvPr id="76" name="直線コネクタ 75"/>
        <xdr:cNvCxnSpPr/>
      </xdr:nvCxnSpPr>
      <xdr:spPr>
        <a:xfrm>
          <a:off x="3797300" y="600456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88265</xdr:rowOff>
    </xdr:from>
    <xdr:to>
      <xdr:col>15</xdr:col>
      <xdr:colOff>101600</xdr:colOff>
      <xdr:row>35</xdr:row>
      <xdr:rowOff>18415</xdr:rowOff>
    </xdr:to>
    <xdr:sp macro="" textlink="">
      <xdr:nvSpPr>
        <xdr:cNvPr id="77" name="楕円 76"/>
        <xdr:cNvSpPr/>
      </xdr:nvSpPr>
      <xdr:spPr>
        <a:xfrm>
          <a:off x="28575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139065</xdr:rowOff>
    </xdr:from>
    <xdr:to>
      <xdr:col>19</xdr:col>
      <xdr:colOff>177800</xdr:colOff>
      <xdr:row>35</xdr:row>
      <xdr:rowOff>3810</xdr:rowOff>
    </xdr:to>
    <xdr:cxnSp macro="">
      <xdr:nvCxnSpPr>
        <xdr:cNvPr id="78" name="直線コネクタ 77"/>
        <xdr:cNvCxnSpPr/>
      </xdr:nvCxnSpPr>
      <xdr:spPr>
        <a:xfrm>
          <a:off x="2908300" y="59683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57785</xdr:rowOff>
    </xdr:from>
    <xdr:to>
      <xdr:col>10</xdr:col>
      <xdr:colOff>165100</xdr:colOff>
      <xdr:row>34</xdr:row>
      <xdr:rowOff>159385</xdr:rowOff>
    </xdr:to>
    <xdr:sp macro="" textlink="">
      <xdr:nvSpPr>
        <xdr:cNvPr id="79" name="楕円 78"/>
        <xdr:cNvSpPr/>
      </xdr:nvSpPr>
      <xdr:spPr>
        <a:xfrm>
          <a:off x="1968500" y="58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108585</xdr:rowOff>
    </xdr:from>
    <xdr:to>
      <xdr:col>15</xdr:col>
      <xdr:colOff>50800</xdr:colOff>
      <xdr:row>34</xdr:row>
      <xdr:rowOff>139065</xdr:rowOff>
    </xdr:to>
    <xdr:cxnSp macro="">
      <xdr:nvCxnSpPr>
        <xdr:cNvPr id="80" name="直線コネクタ 79"/>
        <xdr:cNvCxnSpPr/>
      </xdr:nvCxnSpPr>
      <xdr:spPr>
        <a:xfrm>
          <a:off x="2019300" y="59378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27305</xdr:rowOff>
    </xdr:from>
    <xdr:to>
      <xdr:col>6</xdr:col>
      <xdr:colOff>38100</xdr:colOff>
      <xdr:row>34</xdr:row>
      <xdr:rowOff>128905</xdr:rowOff>
    </xdr:to>
    <xdr:sp macro="" textlink="">
      <xdr:nvSpPr>
        <xdr:cNvPr id="81" name="楕円 80"/>
        <xdr:cNvSpPr/>
      </xdr:nvSpPr>
      <xdr:spPr>
        <a:xfrm>
          <a:off x="1079500" y="58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78105</xdr:rowOff>
    </xdr:from>
    <xdr:to>
      <xdr:col>10</xdr:col>
      <xdr:colOff>114300</xdr:colOff>
      <xdr:row>34</xdr:row>
      <xdr:rowOff>108585</xdr:rowOff>
    </xdr:to>
    <xdr:cxnSp macro="">
      <xdr:nvCxnSpPr>
        <xdr:cNvPr id="82" name="直線コネクタ 81"/>
        <xdr:cNvCxnSpPr/>
      </xdr:nvCxnSpPr>
      <xdr:spPr>
        <a:xfrm>
          <a:off x="1130300" y="59074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135272</xdr:rowOff>
    </xdr:from>
    <xdr:ext cx="405111" cy="259045"/>
    <xdr:sp macro="" textlink="">
      <xdr:nvSpPr>
        <xdr:cNvPr id="83" name="n_1aveValue【道路】&#10;有形固定資産減価償却率"/>
        <xdr:cNvSpPr txBox="1"/>
      </xdr:nvSpPr>
      <xdr:spPr>
        <a:xfrm>
          <a:off x="35820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97172</xdr:rowOff>
    </xdr:from>
    <xdr:ext cx="405111" cy="259045"/>
    <xdr:sp macro="" textlink="">
      <xdr:nvSpPr>
        <xdr:cNvPr id="84" name="n_2aveValue【道路】&#10;有形固定資産減価償却率"/>
        <xdr:cNvSpPr txBox="1"/>
      </xdr:nvSpPr>
      <xdr:spPr>
        <a:xfrm>
          <a:off x="2705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57167</xdr:rowOff>
    </xdr:from>
    <xdr:ext cx="405111" cy="259045"/>
    <xdr:sp macro="" textlink="">
      <xdr:nvSpPr>
        <xdr:cNvPr id="85" name="n_3aveValue【道路】&#10;有形固定資産減価償却率"/>
        <xdr:cNvSpPr txBox="1"/>
      </xdr:nvSpPr>
      <xdr:spPr>
        <a:xfrm>
          <a:off x="1816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20972</xdr:rowOff>
    </xdr:from>
    <xdr:ext cx="405111" cy="259045"/>
    <xdr:sp macro="" textlink="">
      <xdr:nvSpPr>
        <xdr:cNvPr id="86" name="n_4aveValue【道路】&#10;有形固定資産減価償却率"/>
        <xdr:cNvSpPr txBox="1"/>
      </xdr:nvSpPr>
      <xdr:spPr>
        <a:xfrm>
          <a:off x="9277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71137</xdr:rowOff>
    </xdr:from>
    <xdr:ext cx="405111" cy="259045"/>
    <xdr:sp macro="" textlink="">
      <xdr:nvSpPr>
        <xdr:cNvPr id="87" name="n_1mainValue【道路】&#10;有形固定資産減価償却率"/>
        <xdr:cNvSpPr txBox="1"/>
      </xdr:nvSpPr>
      <xdr:spPr>
        <a:xfrm>
          <a:off x="35820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34942</xdr:rowOff>
    </xdr:from>
    <xdr:ext cx="405111" cy="259045"/>
    <xdr:sp macro="" textlink="">
      <xdr:nvSpPr>
        <xdr:cNvPr id="88" name="n_2mainValue【道路】&#10;有形固定資産減価償却率"/>
        <xdr:cNvSpPr txBox="1"/>
      </xdr:nvSpPr>
      <xdr:spPr>
        <a:xfrm>
          <a:off x="2705744"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4462</xdr:rowOff>
    </xdr:from>
    <xdr:ext cx="405111" cy="259045"/>
    <xdr:sp macro="" textlink="">
      <xdr:nvSpPr>
        <xdr:cNvPr id="89" name="n_3mainValue【道路】&#10;有形固定資産減価償却率"/>
        <xdr:cNvSpPr txBox="1"/>
      </xdr:nvSpPr>
      <xdr:spPr>
        <a:xfrm>
          <a:off x="1816744" y="566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145432</xdr:rowOff>
    </xdr:from>
    <xdr:ext cx="405111" cy="259045"/>
    <xdr:sp macro="" textlink="">
      <xdr:nvSpPr>
        <xdr:cNvPr id="90" name="n_4mainValue【道路】&#10;有形固定資産減価償却率"/>
        <xdr:cNvSpPr txBox="1"/>
      </xdr:nvSpPr>
      <xdr:spPr>
        <a:xfrm>
          <a:off x="927744" y="56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128244</xdr:rowOff>
    </xdr:from>
    <xdr:to>
      <xdr:col>54</xdr:col>
      <xdr:colOff>189865</xdr:colOff>
      <xdr:row>41</xdr:row>
      <xdr:rowOff>68732</xdr:rowOff>
    </xdr:to>
    <xdr:cxnSp macro="">
      <xdr:nvCxnSpPr>
        <xdr:cNvPr id="114" name="直線コネクタ 113"/>
        <xdr:cNvCxnSpPr/>
      </xdr:nvCxnSpPr>
      <xdr:spPr>
        <a:xfrm flipV="1">
          <a:off x="10476865" y="5786094"/>
          <a:ext cx="0" cy="1312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72559</xdr:rowOff>
    </xdr:from>
    <xdr:ext cx="469744" cy="259045"/>
    <xdr:sp macro="" textlink="">
      <xdr:nvSpPr>
        <xdr:cNvPr id="115" name="【道路】&#10;一人当たり延長最小値テキスト"/>
        <xdr:cNvSpPr txBox="1"/>
      </xdr:nvSpPr>
      <xdr:spPr>
        <a:xfrm>
          <a:off x="10515600" y="710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68732</xdr:rowOff>
    </xdr:from>
    <xdr:to>
      <xdr:col>55</xdr:col>
      <xdr:colOff>88900</xdr:colOff>
      <xdr:row>41</xdr:row>
      <xdr:rowOff>68732</xdr:rowOff>
    </xdr:to>
    <xdr:cxnSp macro="">
      <xdr:nvCxnSpPr>
        <xdr:cNvPr id="116" name="直線コネクタ 115"/>
        <xdr:cNvCxnSpPr/>
      </xdr:nvCxnSpPr>
      <xdr:spPr>
        <a:xfrm>
          <a:off x="10388600" y="709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74921</xdr:rowOff>
    </xdr:from>
    <xdr:ext cx="534377" cy="259045"/>
    <xdr:sp macro="" textlink="">
      <xdr:nvSpPr>
        <xdr:cNvPr id="117" name="【道路】&#10;一人当たり延長最大値テキスト"/>
        <xdr:cNvSpPr txBox="1"/>
      </xdr:nvSpPr>
      <xdr:spPr>
        <a:xfrm>
          <a:off x="10515600" y="55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128244</xdr:rowOff>
    </xdr:from>
    <xdr:to>
      <xdr:col>55</xdr:col>
      <xdr:colOff>88900</xdr:colOff>
      <xdr:row>33</xdr:row>
      <xdr:rowOff>128244</xdr:rowOff>
    </xdr:to>
    <xdr:cxnSp macro="">
      <xdr:nvCxnSpPr>
        <xdr:cNvPr id="118" name="直線コネクタ 117"/>
        <xdr:cNvCxnSpPr/>
      </xdr:nvCxnSpPr>
      <xdr:spPr>
        <a:xfrm>
          <a:off x="10388600" y="578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81729</xdr:rowOff>
    </xdr:from>
    <xdr:ext cx="534377" cy="259045"/>
    <xdr:sp macro="" textlink="">
      <xdr:nvSpPr>
        <xdr:cNvPr id="119" name="【道路】&#10;一人当たり延長平均値テキスト"/>
        <xdr:cNvSpPr txBox="1"/>
      </xdr:nvSpPr>
      <xdr:spPr>
        <a:xfrm>
          <a:off x="10515600" y="6425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58851</xdr:rowOff>
    </xdr:from>
    <xdr:to>
      <xdr:col>55</xdr:col>
      <xdr:colOff>50800</xdr:colOff>
      <xdr:row>38</xdr:row>
      <xdr:rowOff>160451</xdr:rowOff>
    </xdr:to>
    <xdr:sp macro="" textlink="">
      <xdr:nvSpPr>
        <xdr:cNvPr id="120" name="フローチャート: 判断 119"/>
        <xdr:cNvSpPr/>
      </xdr:nvSpPr>
      <xdr:spPr>
        <a:xfrm>
          <a:off x="10426700" y="657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87332</xdr:rowOff>
    </xdr:from>
    <xdr:to>
      <xdr:col>50</xdr:col>
      <xdr:colOff>165100</xdr:colOff>
      <xdr:row>39</xdr:row>
      <xdr:rowOff>17482</xdr:rowOff>
    </xdr:to>
    <xdr:sp macro="" textlink="">
      <xdr:nvSpPr>
        <xdr:cNvPr id="121" name="フローチャート: 判断 120"/>
        <xdr:cNvSpPr/>
      </xdr:nvSpPr>
      <xdr:spPr>
        <a:xfrm>
          <a:off x="9588500" y="660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109658</xdr:rowOff>
    </xdr:from>
    <xdr:to>
      <xdr:col>46</xdr:col>
      <xdr:colOff>38100</xdr:colOff>
      <xdr:row>39</xdr:row>
      <xdr:rowOff>39808</xdr:rowOff>
    </xdr:to>
    <xdr:sp macro="" textlink="">
      <xdr:nvSpPr>
        <xdr:cNvPr id="122" name="フローチャート: 判断 121"/>
        <xdr:cNvSpPr/>
      </xdr:nvSpPr>
      <xdr:spPr>
        <a:xfrm>
          <a:off x="8699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132747</xdr:rowOff>
    </xdr:from>
    <xdr:to>
      <xdr:col>41</xdr:col>
      <xdr:colOff>101600</xdr:colOff>
      <xdr:row>39</xdr:row>
      <xdr:rowOff>62897</xdr:rowOff>
    </xdr:to>
    <xdr:sp macro="" textlink="">
      <xdr:nvSpPr>
        <xdr:cNvPr id="123" name="フローチャート: 判断 122"/>
        <xdr:cNvSpPr/>
      </xdr:nvSpPr>
      <xdr:spPr>
        <a:xfrm>
          <a:off x="7810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89427</xdr:rowOff>
    </xdr:from>
    <xdr:to>
      <xdr:col>36</xdr:col>
      <xdr:colOff>165100</xdr:colOff>
      <xdr:row>39</xdr:row>
      <xdr:rowOff>19577</xdr:rowOff>
    </xdr:to>
    <xdr:sp macro="" textlink="">
      <xdr:nvSpPr>
        <xdr:cNvPr id="124" name="フローチャート: 判断 123"/>
        <xdr:cNvSpPr/>
      </xdr:nvSpPr>
      <xdr:spPr>
        <a:xfrm>
          <a:off x="6921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129165</xdr:rowOff>
    </xdr:from>
    <xdr:to>
      <xdr:col>55</xdr:col>
      <xdr:colOff>50800</xdr:colOff>
      <xdr:row>41</xdr:row>
      <xdr:rowOff>59315</xdr:rowOff>
    </xdr:to>
    <xdr:sp macro="" textlink="">
      <xdr:nvSpPr>
        <xdr:cNvPr id="130" name="楕円 129"/>
        <xdr:cNvSpPr/>
      </xdr:nvSpPr>
      <xdr:spPr>
        <a:xfrm>
          <a:off x="10426700" y="69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44092</xdr:rowOff>
    </xdr:from>
    <xdr:ext cx="534377" cy="259045"/>
    <xdr:sp macro="" textlink="">
      <xdr:nvSpPr>
        <xdr:cNvPr id="131" name="【道路】&#10;一人当たり延長該当値テキスト"/>
        <xdr:cNvSpPr txBox="1"/>
      </xdr:nvSpPr>
      <xdr:spPr>
        <a:xfrm>
          <a:off x="10515600" y="690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133014</xdr:rowOff>
    </xdr:from>
    <xdr:to>
      <xdr:col>50</xdr:col>
      <xdr:colOff>165100</xdr:colOff>
      <xdr:row>41</xdr:row>
      <xdr:rowOff>63164</xdr:rowOff>
    </xdr:to>
    <xdr:sp macro="" textlink="">
      <xdr:nvSpPr>
        <xdr:cNvPr id="132" name="楕円 131"/>
        <xdr:cNvSpPr/>
      </xdr:nvSpPr>
      <xdr:spPr>
        <a:xfrm>
          <a:off x="9588500" y="69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8515</xdr:rowOff>
    </xdr:from>
    <xdr:to>
      <xdr:col>55</xdr:col>
      <xdr:colOff>0</xdr:colOff>
      <xdr:row>41</xdr:row>
      <xdr:rowOff>12364</xdr:rowOff>
    </xdr:to>
    <xdr:cxnSp macro="">
      <xdr:nvCxnSpPr>
        <xdr:cNvPr id="133" name="直線コネクタ 132"/>
        <xdr:cNvCxnSpPr/>
      </xdr:nvCxnSpPr>
      <xdr:spPr>
        <a:xfrm flipV="1">
          <a:off x="9639300" y="7037965"/>
          <a:ext cx="8382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141129</xdr:rowOff>
    </xdr:from>
    <xdr:to>
      <xdr:col>46</xdr:col>
      <xdr:colOff>38100</xdr:colOff>
      <xdr:row>42</xdr:row>
      <xdr:rowOff>71279</xdr:rowOff>
    </xdr:to>
    <xdr:sp macro="" textlink="">
      <xdr:nvSpPr>
        <xdr:cNvPr id="134" name="楕円 133"/>
        <xdr:cNvSpPr/>
      </xdr:nvSpPr>
      <xdr:spPr>
        <a:xfrm>
          <a:off x="8699500" y="717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12364</xdr:rowOff>
    </xdr:from>
    <xdr:to>
      <xdr:col>50</xdr:col>
      <xdr:colOff>114300</xdr:colOff>
      <xdr:row>42</xdr:row>
      <xdr:rowOff>20479</xdr:rowOff>
    </xdr:to>
    <xdr:cxnSp macro="">
      <xdr:nvCxnSpPr>
        <xdr:cNvPr id="135" name="直線コネクタ 134"/>
        <xdr:cNvCxnSpPr/>
      </xdr:nvCxnSpPr>
      <xdr:spPr>
        <a:xfrm flipV="1">
          <a:off x="8750300" y="7041814"/>
          <a:ext cx="889000" cy="17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141433</xdr:rowOff>
    </xdr:from>
    <xdr:to>
      <xdr:col>41</xdr:col>
      <xdr:colOff>101600</xdr:colOff>
      <xdr:row>42</xdr:row>
      <xdr:rowOff>71583</xdr:rowOff>
    </xdr:to>
    <xdr:sp macro="" textlink="">
      <xdr:nvSpPr>
        <xdr:cNvPr id="136" name="楕円 135"/>
        <xdr:cNvSpPr/>
      </xdr:nvSpPr>
      <xdr:spPr>
        <a:xfrm>
          <a:off x="7810500" y="717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20479</xdr:rowOff>
    </xdr:from>
    <xdr:to>
      <xdr:col>45</xdr:col>
      <xdr:colOff>177800</xdr:colOff>
      <xdr:row>42</xdr:row>
      <xdr:rowOff>20783</xdr:rowOff>
    </xdr:to>
    <xdr:cxnSp macro="">
      <xdr:nvCxnSpPr>
        <xdr:cNvPr id="137" name="直線コネクタ 136"/>
        <xdr:cNvCxnSpPr/>
      </xdr:nvCxnSpPr>
      <xdr:spPr>
        <a:xfrm flipV="1">
          <a:off x="7861300" y="7221379"/>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141719</xdr:rowOff>
    </xdr:from>
    <xdr:to>
      <xdr:col>36</xdr:col>
      <xdr:colOff>165100</xdr:colOff>
      <xdr:row>42</xdr:row>
      <xdr:rowOff>71869</xdr:rowOff>
    </xdr:to>
    <xdr:sp macro="" textlink="">
      <xdr:nvSpPr>
        <xdr:cNvPr id="138" name="楕円 137"/>
        <xdr:cNvSpPr/>
      </xdr:nvSpPr>
      <xdr:spPr>
        <a:xfrm>
          <a:off x="6921500" y="717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20783</xdr:rowOff>
    </xdr:from>
    <xdr:to>
      <xdr:col>41</xdr:col>
      <xdr:colOff>50800</xdr:colOff>
      <xdr:row>42</xdr:row>
      <xdr:rowOff>21069</xdr:rowOff>
    </xdr:to>
    <xdr:cxnSp macro="">
      <xdr:nvCxnSpPr>
        <xdr:cNvPr id="139" name="直線コネクタ 138"/>
        <xdr:cNvCxnSpPr/>
      </xdr:nvCxnSpPr>
      <xdr:spPr>
        <a:xfrm flipV="1">
          <a:off x="6972300" y="7221683"/>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34008</xdr:rowOff>
    </xdr:from>
    <xdr:ext cx="534377" cy="259045"/>
    <xdr:sp macro="" textlink="">
      <xdr:nvSpPr>
        <xdr:cNvPr id="140" name="n_1aveValue【道路】&#10;一人当たり延長"/>
        <xdr:cNvSpPr txBox="1"/>
      </xdr:nvSpPr>
      <xdr:spPr>
        <a:xfrm>
          <a:off x="9359411" y="637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56335</xdr:rowOff>
    </xdr:from>
    <xdr:ext cx="534377" cy="259045"/>
    <xdr:sp macro="" textlink="">
      <xdr:nvSpPr>
        <xdr:cNvPr id="141" name="n_2aveValue【道路】&#10;一人当たり延長"/>
        <xdr:cNvSpPr txBox="1"/>
      </xdr:nvSpPr>
      <xdr:spPr>
        <a:xfrm>
          <a:off x="8483111" y="639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79424</xdr:rowOff>
    </xdr:from>
    <xdr:ext cx="534377" cy="259045"/>
    <xdr:sp macro="" textlink="">
      <xdr:nvSpPr>
        <xdr:cNvPr id="142" name="n_3aveValue【道路】&#10;一人当たり延長"/>
        <xdr:cNvSpPr txBox="1"/>
      </xdr:nvSpPr>
      <xdr:spPr>
        <a:xfrm>
          <a:off x="75941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36104</xdr:rowOff>
    </xdr:from>
    <xdr:ext cx="534377" cy="259045"/>
    <xdr:sp macro="" textlink="">
      <xdr:nvSpPr>
        <xdr:cNvPr id="143" name="n_4aveValue【道路】&#10;一人当たり延長"/>
        <xdr:cNvSpPr txBox="1"/>
      </xdr:nvSpPr>
      <xdr:spPr>
        <a:xfrm>
          <a:off x="67051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54291</xdr:rowOff>
    </xdr:from>
    <xdr:ext cx="534377" cy="259045"/>
    <xdr:sp macro="" textlink="">
      <xdr:nvSpPr>
        <xdr:cNvPr id="144" name="n_1mainValue【道路】&#10;一人当たり延長"/>
        <xdr:cNvSpPr txBox="1"/>
      </xdr:nvSpPr>
      <xdr:spPr>
        <a:xfrm>
          <a:off x="9359411" y="708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62406</xdr:rowOff>
    </xdr:from>
    <xdr:ext cx="469744" cy="259045"/>
    <xdr:sp macro="" textlink="">
      <xdr:nvSpPr>
        <xdr:cNvPr id="145" name="n_2mainValue【道路】&#10;一人当たり延長"/>
        <xdr:cNvSpPr txBox="1"/>
      </xdr:nvSpPr>
      <xdr:spPr>
        <a:xfrm>
          <a:off x="8515427" y="726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62710</xdr:rowOff>
    </xdr:from>
    <xdr:ext cx="469744" cy="259045"/>
    <xdr:sp macro="" textlink="">
      <xdr:nvSpPr>
        <xdr:cNvPr id="146" name="n_3mainValue【道路】&#10;一人当たり延長"/>
        <xdr:cNvSpPr txBox="1"/>
      </xdr:nvSpPr>
      <xdr:spPr>
        <a:xfrm>
          <a:off x="7626427" y="726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62996</xdr:rowOff>
    </xdr:from>
    <xdr:ext cx="469744" cy="259045"/>
    <xdr:sp macro="" textlink="">
      <xdr:nvSpPr>
        <xdr:cNvPr id="147" name="n_4mainValue【道路】&#10;一人当たり延長"/>
        <xdr:cNvSpPr txBox="1"/>
      </xdr:nvSpPr>
      <xdr:spPr>
        <a:xfrm>
          <a:off x="6737427" y="726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120831</xdr:rowOff>
    </xdr:from>
    <xdr:to>
      <xdr:col>24</xdr:col>
      <xdr:colOff>62865</xdr:colOff>
      <xdr:row>64</xdr:row>
      <xdr:rowOff>8165</xdr:rowOff>
    </xdr:to>
    <xdr:cxnSp macro="">
      <xdr:nvCxnSpPr>
        <xdr:cNvPr id="173" name="直線コネクタ 172"/>
        <xdr:cNvCxnSpPr/>
      </xdr:nvCxnSpPr>
      <xdr:spPr>
        <a:xfrm flipV="1">
          <a:off x="4634865" y="955058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405111" cy="259045"/>
    <xdr:sp macro="" textlink="">
      <xdr:nvSpPr>
        <xdr:cNvPr id="174" name="【橋りょう・トンネル】&#10;有形固定資産減価償却率最小値テキスト"/>
        <xdr:cNvSpPr txBox="1"/>
      </xdr:nvSpPr>
      <xdr:spPr>
        <a:xfrm>
          <a:off x="4673600" y="109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75" name="直線コネクタ 174"/>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67508</xdr:rowOff>
    </xdr:from>
    <xdr:ext cx="340478" cy="259045"/>
    <xdr:sp macro="" textlink="">
      <xdr:nvSpPr>
        <xdr:cNvPr id="176" name="【橋りょう・トンネル】&#10;有形固定資産減価償却率最大値テキスト"/>
        <xdr:cNvSpPr txBox="1"/>
      </xdr:nvSpPr>
      <xdr:spPr>
        <a:xfrm>
          <a:off x="4673600" y="932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120831</xdr:rowOff>
    </xdr:from>
    <xdr:to>
      <xdr:col>24</xdr:col>
      <xdr:colOff>152400</xdr:colOff>
      <xdr:row>55</xdr:row>
      <xdr:rowOff>120831</xdr:rowOff>
    </xdr:to>
    <xdr:cxnSp macro="">
      <xdr:nvCxnSpPr>
        <xdr:cNvPr id="177" name="直線コネクタ 176"/>
        <xdr:cNvCxnSpPr/>
      </xdr:nvCxnSpPr>
      <xdr:spPr>
        <a:xfrm>
          <a:off x="4546600" y="955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8" name="【橋りょう・トンネル】&#10;有形固定資産減価償却率平均値テキスト"/>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9" name="フローチャート: 判断 178"/>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80" name="フローチャート: 判断 179"/>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81" name="フローチャート: 判断 180"/>
        <xdr:cNvSpPr/>
      </xdr:nvSpPr>
      <xdr:spPr>
        <a:xfrm>
          <a:off x="2857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154940</xdr:rowOff>
    </xdr:from>
    <xdr:to>
      <xdr:col>24</xdr:col>
      <xdr:colOff>114300</xdr:colOff>
      <xdr:row>61</xdr:row>
      <xdr:rowOff>85090</xdr:rowOff>
    </xdr:to>
    <xdr:sp macro="" textlink="">
      <xdr:nvSpPr>
        <xdr:cNvPr id="189" name="楕円 188"/>
        <xdr:cNvSpPr/>
      </xdr:nvSpPr>
      <xdr:spPr>
        <a:xfrm>
          <a:off x="4584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6367</xdr:rowOff>
    </xdr:from>
    <xdr:ext cx="405111" cy="259045"/>
    <xdr:sp macro="" textlink="">
      <xdr:nvSpPr>
        <xdr:cNvPr id="190" name="【橋りょう・トンネル】&#10;有形固定資産減価償却率該当値テキスト"/>
        <xdr:cNvSpPr txBox="1"/>
      </xdr:nvSpPr>
      <xdr:spPr>
        <a:xfrm>
          <a:off x="4673600" y="1029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141877</xdr:rowOff>
    </xdr:from>
    <xdr:to>
      <xdr:col>20</xdr:col>
      <xdr:colOff>38100</xdr:colOff>
      <xdr:row>61</xdr:row>
      <xdr:rowOff>72027</xdr:rowOff>
    </xdr:to>
    <xdr:sp macro="" textlink="">
      <xdr:nvSpPr>
        <xdr:cNvPr id="191" name="楕円 190"/>
        <xdr:cNvSpPr/>
      </xdr:nvSpPr>
      <xdr:spPr>
        <a:xfrm>
          <a:off x="3746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21227</xdr:rowOff>
    </xdr:from>
    <xdr:to>
      <xdr:col>24</xdr:col>
      <xdr:colOff>63500</xdr:colOff>
      <xdr:row>61</xdr:row>
      <xdr:rowOff>34290</xdr:rowOff>
    </xdr:to>
    <xdr:cxnSp macro="">
      <xdr:nvCxnSpPr>
        <xdr:cNvPr id="192" name="直線コネクタ 191"/>
        <xdr:cNvCxnSpPr/>
      </xdr:nvCxnSpPr>
      <xdr:spPr>
        <a:xfrm>
          <a:off x="3797300" y="1047967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128815</xdr:rowOff>
    </xdr:from>
    <xdr:to>
      <xdr:col>15</xdr:col>
      <xdr:colOff>101600</xdr:colOff>
      <xdr:row>61</xdr:row>
      <xdr:rowOff>58965</xdr:rowOff>
    </xdr:to>
    <xdr:sp macro="" textlink="">
      <xdr:nvSpPr>
        <xdr:cNvPr id="193" name="楕円 192"/>
        <xdr:cNvSpPr/>
      </xdr:nvSpPr>
      <xdr:spPr>
        <a:xfrm>
          <a:off x="2857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8165</xdr:rowOff>
    </xdr:from>
    <xdr:to>
      <xdr:col>19</xdr:col>
      <xdr:colOff>177800</xdr:colOff>
      <xdr:row>61</xdr:row>
      <xdr:rowOff>21227</xdr:rowOff>
    </xdr:to>
    <xdr:cxnSp macro="">
      <xdr:nvCxnSpPr>
        <xdr:cNvPr id="194" name="直線コネクタ 193"/>
        <xdr:cNvCxnSpPr/>
      </xdr:nvCxnSpPr>
      <xdr:spPr>
        <a:xfrm>
          <a:off x="2908300" y="104666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112485</xdr:rowOff>
    </xdr:from>
    <xdr:to>
      <xdr:col>10</xdr:col>
      <xdr:colOff>165100</xdr:colOff>
      <xdr:row>61</xdr:row>
      <xdr:rowOff>42635</xdr:rowOff>
    </xdr:to>
    <xdr:sp macro="" textlink="">
      <xdr:nvSpPr>
        <xdr:cNvPr id="195" name="楕円 194"/>
        <xdr:cNvSpPr/>
      </xdr:nvSpPr>
      <xdr:spPr>
        <a:xfrm>
          <a:off x="1968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163285</xdr:rowOff>
    </xdr:from>
    <xdr:to>
      <xdr:col>15</xdr:col>
      <xdr:colOff>50800</xdr:colOff>
      <xdr:row>61</xdr:row>
      <xdr:rowOff>8165</xdr:rowOff>
    </xdr:to>
    <xdr:cxnSp macro="">
      <xdr:nvCxnSpPr>
        <xdr:cNvPr id="196" name="直線コネクタ 195"/>
        <xdr:cNvCxnSpPr/>
      </xdr:nvCxnSpPr>
      <xdr:spPr>
        <a:xfrm>
          <a:off x="2019300" y="10450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104322</xdr:rowOff>
    </xdr:from>
    <xdr:to>
      <xdr:col>6</xdr:col>
      <xdr:colOff>38100</xdr:colOff>
      <xdr:row>61</xdr:row>
      <xdr:rowOff>34472</xdr:rowOff>
    </xdr:to>
    <xdr:sp macro="" textlink="">
      <xdr:nvSpPr>
        <xdr:cNvPr id="197" name="楕円 196"/>
        <xdr:cNvSpPr/>
      </xdr:nvSpPr>
      <xdr:spPr>
        <a:xfrm>
          <a:off x="1079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155122</xdr:rowOff>
    </xdr:from>
    <xdr:to>
      <xdr:col>10</xdr:col>
      <xdr:colOff>114300</xdr:colOff>
      <xdr:row>60</xdr:row>
      <xdr:rowOff>163285</xdr:rowOff>
    </xdr:to>
    <xdr:cxnSp macro="">
      <xdr:nvCxnSpPr>
        <xdr:cNvPr id="198" name="直線コネクタ 197"/>
        <xdr:cNvCxnSpPr/>
      </xdr:nvCxnSpPr>
      <xdr:spPr>
        <a:xfrm>
          <a:off x="1130300" y="10442122"/>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9" name="n_1aveValue【橋りょう・トンネル】&#10;有形固定資産減価償却率"/>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50999</xdr:rowOff>
    </xdr:from>
    <xdr:ext cx="405111" cy="259045"/>
    <xdr:sp macro="" textlink="">
      <xdr:nvSpPr>
        <xdr:cNvPr id="200" name="n_2aveValue【橋りょう・トンネル】&#10;有形固定資産減価償却率"/>
        <xdr:cNvSpPr txBox="1"/>
      </xdr:nvSpPr>
      <xdr:spPr>
        <a:xfrm>
          <a:off x="27057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54264</xdr:rowOff>
    </xdr:from>
    <xdr:ext cx="405111" cy="259045"/>
    <xdr:sp macro="" textlink="">
      <xdr:nvSpPr>
        <xdr:cNvPr id="201" name="n_3aveValue【橋りょう・トンネル】&#10;有形固定資産減価償却率"/>
        <xdr:cNvSpPr txBox="1"/>
      </xdr:nvSpPr>
      <xdr:spPr>
        <a:xfrm>
          <a:off x="1816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2" name="n_4aveValue【橋りょう・トンネル】&#10;有形固定資産減価償却率"/>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88554</xdr:rowOff>
    </xdr:from>
    <xdr:ext cx="405111" cy="259045"/>
    <xdr:sp macro="" textlink="">
      <xdr:nvSpPr>
        <xdr:cNvPr id="203" name="n_1mainValue【橋りょう・トンネ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204" name="n_2mainValue【橋りょう・トンネル】&#10;有形固定資産減価償却率"/>
        <xdr:cNvSpPr txBox="1"/>
      </xdr:nvSpPr>
      <xdr:spPr>
        <a:xfrm>
          <a:off x="2705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33762</xdr:rowOff>
    </xdr:from>
    <xdr:ext cx="405111" cy="259045"/>
    <xdr:sp macro="" textlink="">
      <xdr:nvSpPr>
        <xdr:cNvPr id="205" name="n_3mainValue【橋りょう・トンネル】&#10;有形固定資産減価償却率"/>
        <xdr:cNvSpPr txBox="1"/>
      </xdr:nvSpPr>
      <xdr:spPr>
        <a:xfrm>
          <a:off x="1816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50999</xdr:rowOff>
    </xdr:from>
    <xdr:ext cx="405111" cy="259045"/>
    <xdr:sp macro="" textlink="">
      <xdr:nvSpPr>
        <xdr:cNvPr id="206" name="n_4mainValue【橋りょう・トンネル】&#10;有形固定資産減価償却率"/>
        <xdr:cNvSpPr txBox="1"/>
      </xdr:nvSpPr>
      <xdr:spPr>
        <a:xfrm>
          <a:off x="9277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142511</xdr:rowOff>
    </xdr:from>
    <xdr:to>
      <xdr:col>54</xdr:col>
      <xdr:colOff>189865</xdr:colOff>
      <xdr:row>63</xdr:row>
      <xdr:rowOff>160739</xdr:rowOff>
    </xdr:to>
    <xdr:cxnSp macro="">
      <xdr:nvCxnSpPr>
        <xdr:cNvPr id="228" name="直線コネクタ 227"/>
        <xdr:cNvCxnSpPr/>
      </xdr:nvCxnSpPr>
      <xdr:spPr>
        <a:xfrm flipV="1">
          <a:off x="10476865" y="9572261"/>
          <a:ext cx="0" cy="138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164566</xdr:rowOff>
    </xdr:from>
    <xdr:ext cx="534377" cy="259045"/>
    <xdr:sp macro="" textlink="">
      <xdr:nvSpPr>
        <xdr:cNvPr id="229" name="【橋りょう・トンネル】&#10;一人当たり有形固定資産（償却資産）額最小値テキスト"/>
        <xdr:cNvSpPr txBox="1"/>
      </xdr:nvSpPr>
      <xdr:spPr>
        <a:xfrm>
          <a:off x="10515600" y="109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160739</xdr:rowOff>
    </xdr:from>
    <xdr:to>
      <xdr:col>55</xdr:col>
      <xdr:colOff>88900</xdr:colOff>
      <xdr:row>63</xdr:row>
      <xdr:rowOff>160739</xdr:rowOff>
    </xdr:to>
    <xdr:cxnSp macro="">
      <xdr:nvCxnSpPr>
        <xdr:cNvPr id="230" name="直線コネクタ 229"/>
        <xdr:cNvCxnSpPr/>
      </xdr:nvCxnSpPr>
      <xdr:spPr>
        <a:xfrm>
          <a:off x="10388600" y="1096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89188</xdr:rowOff>
    </xdr:from>
    <xdr:ext cx="690189" cy="259045"/>
    <xdr:sp macro="" textlink="">
      <xdr:nvSpPr>
        <xdr:cNvPr id="231" name="【橋りょう・トンネル】&#10;一人当たり有形固定資産（償却資産）額最大値テキスト"/>
        <xdr:cNvSpPr txBox="1"/>
      </xdr:nvSpPr>
      <xdr:spPr>
        <a:xfrm>
          <a:off x="10515600" y="93474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142511</xdr:rowOff>
    </xdr:from>
    <xdr:to>
      <xdr:col>55</xdr:col>
      <xdr:colOff>88900</xdr:colOff>
      <xdr:row>55</xdr:row>
      <xdr:rowOff>142511</xdr:rowOff>
    </xdr:to>
    <xdr:cxnSp macro="">
      <xdr:nvCxnSpPr>
        <xdr:cNvPr id="232" name="直線コネクタ 231"/>
        <xdr:cNvCxnSpPr/>
      </xdr:nvCxnSpPr>
      <xdr:spPr>
        <a:xfrm>
          <a:off x="10388600" y="957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129769</xdr:rowOff>
    </xdr:from>
    <xdr:ext cx="599010" cy="259045"/>
    <xdr:sp macro="" textlink="">
      <xdr:nvSpPr>
        <xdr:cNvPr id="233" name="【橋りょう・トンネル】&#10;一人当たり有形固定資産（償却資産）額平均値テキスト"/>
        <xdr:cNvSpPr txBox="1"/>
      </xdr:nvSpPr>
      <xdr:spPr>
        <a:xfrm>
          <a:off x="10515600" y="10588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151342</xdr:rowOff>
    </xdr:from>
    <xdr:to>
      <xdr:col>55</xdr:col>
      <xdr:colOff>50800</xdr:colOff>
      <xdr:row>62</xdr:row>
      <xdr:rowOff>81492</xdr:rowOff>
    </xdr:to>
    <xdr:sp macro="" textlink="">
      <xdr:nvSpPr>
        <xdr:cNvPr id="234" name="フローチャート: 判断 233"/>
        <xdr:cNvSpPr/>
      </xdr:nvSpPr>
      <xdr:spPr>
        <a:xfrm>
          <a:off x="104267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159878</xdr:rowOff>
    </xdr:from>
    <xdr:to>
      <xdr:col>50</xdr:col>
      <xdr:colOff>165100</xdr:colOff>
      <xdr:row>62</xdr:row>
      <xdr:rowOff>90028</xdr:rowOff>
    </xdr:to>
    <xdr:sp macro="" textlink="">
      <xdr:nvSpPr>
        <xdr:cNvPr id="235" name="フローチャート: 判断 234"/>
        <xdr:cNvSpPr/>
      </xdr:nvSpPr>
      <xdr:spPr>
        <a:xfrm>
          <a:off x="9588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11171</xdr:rowOff>
    </xdr:from>
    <xdr:to>
      <xdr:col>46</xdr:col>
      <xdr:colOff>38100</xdr:colOff>
      <xdr:row>62</xdr:row>
      <xdr:rowOff>112771</xdr:rowOff>
    </xdr:to>
    <xdr:sp macro="" textlink="">
      <xdr:nvSpPr>
        <xdr:cNvPr id="236" name="フローチャート: 判断 235"/>
        <xdr:cNvSpPr/>
      </xdr:nvSpPr>
      <xdr:spPr>
        <a:xfrm>
          <a:off x="8699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40067</xdr:rowOff>
    </xdr:from>
    <xdr:to>
      <xdr:col>41</xdr:col>
      <xdr:colOff>101600</xdr:colOff>
      <xdr:row>62</xdr:row>
      <xdr:rowOff>141667</xdr:rowOff>
    </xdr:to>
    <xdr:sp macro="" textlink="">
      <xdr:nvSpPr>
        <xdr:cNvPr id="237" name="フローチャート: 判断 236"/>
        <xdr:cNvSpPr/>
      </xdr:nvSpPr>
      <xdr:spPr>
        <a:xfrm>
          <a:off x="7810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22265</xdr:rowOff>
    </xdr:from>
    <xdr:to>
      <xdr:col>36</xdr:col>
      <xdr:colOff>165100</xdr:colOff>
      <xdr:row>62</xdr:row>
      <xdr:rowOff>123865</xdr:rowOff>
    </xdr:to>
    <xdr:sp macro="" textlink="">
      <xdr:nvSpPr>
        <xdr:cNvPr id="238" name="フローチャート: 判断 237"/>
        <xdr:cNvSpPr/>
      </xdr:nvSpPr>
      <xdr:spPr>
        <a:xfrm>
          <a:off x="6921500" y="106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94921</xdr:rowOff>
    </xdr:from>
    <xdr:to>
      <xdr:col>55</xdr:col>
      <xdr:colOff>50800</xdr:colOff>
      <xdr:row>62</xdr:row>
      <xdr:rowOff>25071</xdr:rowOff>
    </xdr:to>
    <xdr:sp macro="" textlink="">
      <xdr:nvSpPr>
        <xdr:cNvPr id="244" name="楕円 243"/>
        <xdr:cNvSpPr/>
      </xdr:nvSpPr>
      <xdr:spPr>
        <a:xfrm>
          <a:off x="10426700" y="1055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117798</xdr:rowOff>
    </xdr:from>
    <xdr:ext cx="599010" cy="259045"/>
    <xdr:sp macro="" textlink="">
      <xdr:nvSpPr>
        <xdr:cNvPr id="245" name="【橋りょう・トンネル】&#10;一人当たり有形固定資産（償却資産）額該当値テキスト"/>
        <xdr:cNvSpPr txBox="1"/>
      </xdr:nvSpPr>
      <xdr:spPr>
        <a:xfrm>
          <a:off x="10515600" y="1040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106104</xdr:rowOff>
    </xdr:from>
    <xdr:to>
      <xdr:col>50</xdr:col>
      <xdr:colOff>165100</xdr:colOff>
      <xdr:row>62</xdr:row>
      <xdr:rowOff>36254</xdr:rowOff>
    </xdr:to>
    <xdr:sp macro="" textlink="">
      <xdr:nvSpPr>
        <xdr:cNvPr id="246" name="楕円 245"/>
        <xdr:cNvSpPr/>
      </xdr:nvSpPr>
      <xdr:spPr>
        <a:xfrm>
          <a:off x="9588500" y="105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145721</xdr:rowOff>
    </xdr:from>
    <xdr:to>
      <xdr:col>55</xdr:col>
      <xdr:colOff>0</xdr:colOff>
      <xdr:row>61</xdr:row>
      <xdr:rowOff>156904</xdr:rowOff>
    </xdr:to>
    <xdr:cxnSp macro="">
      <xdr:nvCxnSpPr>
        <xdr:cNvPr id="247" name="直線コネクタ 246"/>
        <xdr:cNvCxnSpPr/>
      </xdr:nvCxnSpPr>
      <xdr:spPr>
        <a:xfrm flipV="1">
          <a:off x="9639300" y="10604171"/>
          <a:ext cx="838200" cy="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118132</xdr:rowOff>
    </xdr:from>
    <xdr:to>
      <xdr:col>46</xdr:col>
      <xdr:colOff>38100</xdr:colOff>
      <xdr:row>62</xdr:row>
      <xdr:rowOff>48282</xdr:rowOff>
    </xdr:to>
    <xdr:sp macro="" textlink="">
      <xdr:nvSpPr>
        <xdr:cNvPr id="248" name="楕円 247"/>
        <xdr:cNvSpPr/>
      </xdr:nvSpPr>
      <xdr:spPr>
        <a:xfrm>
          <a:off x="8699500" y="105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156904</xdr:rowOff>
    </xdr:from>
    <xdr:to>
      <xdr:col>50</xdr:col>
      <xdr:colOff>114300</xdr:colOff>
      <xdr:row>61</xdr:row>
      <xdr:rowOff>168932</xdr:rowOff>
    </xdr:to>
    <xdr:cxnSp macro="">
      <xdr:nvCxnSpPr>
        <xdr:cNvPr id="249" name="直線コネクタ 248"/>
        <xdr:cNvCxnSpPr/>
      </xdr:nvCxnSpPr>
      <xdr:spPr>
        <a:xfrm flipV="1">
          <a:off x="8750300" y="10615354"/>
          <a:ext cx="889000" cy="1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127268</xdr:rowOff>
    </xdr:from>
    <xdr:to>
      <xdr:col>41</xdr:col>
      <xdr:colOff>101600</xdr:colOff>
      <xdr:row>62</xdr:row>
      <xdr:rowOff>57418</xdr:rowOff>
    </xdr:to>
    <xdr:sp macro="" textlink="">
      <xdr:nvSpPr>
        <xdr:cNvPr id="250" name="楕円 249"/>
        <xdr:cNvSpPr/>
      </xdr:nvSpPr>
      <xdr:spPr>
        <a:xfrm>
          <a:off x="7810500" y="1058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168932</xdr:rowOff>
    </xdr:from>
    <xdr:to>
      <xdr:col>45</xdr:col>
      <xdr:colOff>177800</xdr:colOff>
      <xdr:row>62</xdr:row>
      <xdr:rowOff>6618</xdr:rowOff>
    </xdr:to>
    <xdr:cxnSp macro="">
      <xdr:nvCxnSpPr>
        <xdr:cNvPr id="251" name="直線コネクタ 250"/>
        <xdr:cNvCxnSpPr/>
      </xdr:nvCxnSpPr>
      <xdr:spPr>
        <a:xfrm flipV="1">
          <a:off x="7861300" y="10627382"/>
          <a:ext cx="889000" cy="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137781</xdr:rowOff>
    </xdr:from>
    <xdr:to>
      <xdr:col>36</xdr:col>
      <xdr:colOff>165100</xdr:colOff>
      <xdr:row>62</xdr:row>
      <xdr:rowOff>67931</xdr:rowOff>
    </xdr:to>
    <xdr:sp macro="" textlink="">
      <xdr:nvSpPr>
        <xdr:cNvPr id="252" name="楕円 251"/>
        <xdr:cNvSpPr/>
      </xdr:nvSpPr>
      <xdr:spPr>
        <a:xfrm>
          <a:off x="6921500" y="1059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6618</xdr:rowOff>
    </xdr:from>
    <xdr:to>
      <xdr:col>41</xdr:col>
      <xdr:colOff>50800</xdr:colOff>
      <xdr:row>62</xdr:row>
      <xdr:rowOff>17131</xdr:rowOff>
    </xdr:to>
    <xdr:cxnSp macro="">
      <xdr:nvCxnSpPr>
        <xdr:cNvPr id="253" name="直線コネクタ 252"/>
        <xdr:cNvCxnSpPr/>
      </xdr:nvCxnSpPr>
      <xdr:spPr>
        <a:xfrm flipV="1">
          <a:off x="6972300" y="10636518"/>
          <a:ext cx="889000" cy="1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81155</xdr:rowOff>
    </xdr:from>
    <xdr:ext cx="599010" cy="259045"/>
    <xdr:sp macro="" textlink="">
      <xdr:nvSpPr>
        <xdr:cNvPr id="254" name="n_1aveValue【橋りょう・トンネル】&#10;一人当たり有形固定資産（償却資産）額"/>
        <xdr:cNvSpPr txBox="1"/>
      </xdr:nvSpPr>
      <xdr:spPr>
        <a:xfrm>
          <a:off x="9327095" y="1071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103898</xdr:rowOff>
    </xdr:from>
    <xdr:ext cx="599010" cy="259045"/>
    <xdr:sp macro="" textlink="">
      <xdr:nvSpPr>
        <xdr:cNvPr id="255" name="n_2aveValue【橋りょう・トンネル】&#10;一人当たり有形固定資産（償却資産）額"/>
        <xdr:cNvSpPr txBox="1"/>
      </xdr:nvSpPr>
      <xdr:spPr>
        <a:xfrm>
          <a:off x="8450795" y="1073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132794</xdr:rowOff>
    </xdr:from>
    <xdr:ext cx="599010" cy="259045"/>
    <xdr:sp macro="" textlink="">
      <xdr:nvSpPr>
        <xdr:cNvPr id="256" name="n_3aveValue【橋りょう・トンネル】&#10;一人当たり有形固定資産（償却資産）額"/>
        <xdr:cNvSpPr txBox="1"/>
      </xdr:nvSpPr>
      <xdr:spPr>
        <a:xfrm>
          <a:off x="7561795" y="1076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114992</xdr:rowOff>
    </xdr:from>
    <xdr:ext cx="599010" cy="259045"/>
    <xdr:sp macro="" textlink="">
      <xdr:nvSpPr>
        <xdr:cNvPr id="257" name="n_4aveValue【橋りょう・トンネル】&#10;一人当たり有形固定資産（償却資産）額"/>
        <xdr:cNvSpPr txBox="1"/>
      </xdr:nvSpPr>
      <xdr:spPr>
        <a:xfrm>
          <a:off x="6672795" y="1074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52781</xdr:rowOff>
    </xdr:from>
    <xdr:ext cx="599010" cy="259045"/>
    <xdr:sp macro="" textlink="">
      <xdr:nvSpPr>
        <xdr:cNvPr id="258" name="n_1mainValue【橋りょう・トンネル】&#10;一人当たり有形固定資産（償却資産）額"/>
        <xdr:cNvSpPr txBox="1"/>
      </xdr:nvSpPr>
      <xdr:spPr>
        <a:xfrm>
          <a:off x="9327095" y="1033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64809</xdr:rowOff>
    </xdr:from>
    <xdr:ext cx="599010" cy="259045"/>
    <xdr:sp macro="" textlink="">
      <xdr:nvSpPr>
        <xdr:cNvPr id="259" name="n_2mainValue【橋りょう・トンネル】&#10;一人当たり有形固定資産（償却資産）額"/>
        <xdr:cNvSpPr txBox="1"/>
      </xdr:nvSpPr>
      <xdr:spPr>
        <a:xfrm>
          <a:off x="8450795" y="1035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73945</xdr:rowOff>
    </xdr:from>
    <xdr:ext cx="599010" cy="259045"/>
    <xdr:sp macro="" textlink="">
      <xdr:nvSpPr>
        <xdr:cNvPr id="260" name="n_3mainValue【橋りょう・トンネル】&#10;一人当たり有形固定資産（償却資産）額"/>
        <xdr:cNvSpPr txBox="1"/>
      </xdr:nvSpPr>
      <xdr:spPr>
        <a:xfrm>
          <a:off x="7561795" y="1036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84458</xdr:rowOff>
    </xdr:from>
    <xdr:ext cx="599010" cy="259045"/>
    <xdr:sp macro="" textlink="">
      <xdr:nvSpPr>
        <xdr:cNvPr id="261" name="n_4mainValue【橋りょう・トンネル】&#10;一人当たり有形固定資産（償却資産）額"/>
        <xdr:cNvSpPr txBox="1"/>
      </xdr:nvSpPr>
      <xdr:spPr>
        <a:xfrm>
          <a:off x="6672795" y="1037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80011</xdr:rowOff>
    </xdr:to>
    <xdr:cxnSp macro="">
      <xdr:nvCxnSpPr>
        <xdr:cNvPr id="286" name="直線コネクタ 285"/>
        <xdr:cNvCxnSpPr/>
      </xdr:nvCxnSpPr>
      <xdr:spPr>
        <a:xfrm flipV="1">
          <a:off x="4634865" y="1338453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83838</xdr:rowOff>
    </xdr:from>
    <xdr:ext cx="405111" cy="259045"/>
    <xdr:sp macro="" textlink="">
      <xdr:nvSpPr>
        <xdr:cNvPr id="287" name="【公営住宅】&#10;有形固定資産減価償却率最小値テキスト"/>
        <xdr:cNvSpPr txBox="1"/>
      </xdr:nvSpPr>
      <xdr:spPr>
        <a:xfrm>
          <a:off x="4673600"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80011</xdr:rowOff>
    </xdr:from>
    <xdr:to>
      <xdr:col>24</xdr:col>
      <xdr:colOff>152400</xdr:colOff>
      <xdr:row>86</xdr:row>
      <xdr:rowOff>80011</xdr:rowOff>
    </xdr:to>
    <xdr:cxnSp macro="">
      <xdr:nvCxnSpPr>
        <xdr:cNvPr id="288" name="直線コネクタ 287"/>
        <xdr:cNvCxnSpPr/>
      </xdr:nvCxnSpPr>
      <xdr:spPr>
        <a:xfrm>
          <a:off x="4546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公営住宅】&#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125747</xdr:rowOff>
    </xdr:from>
    <xdr:ext cx="405111" cy="259045"/>
    <xdr:sp macro="" textlink="">
      <xdr:nvSpPr>
        <xdr:cNvPr id="291" name="【公営住宅】&#10;有形固定資産減価償却率平均値テキスト"/>
        <xdr:cNvSpPr txBox="1"/>
      </xdr:nvSpPr>
      <xdr:spPr>
        <a:xfrm>
          <a:off x="4673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92" name="フローチャート: 判断 291"/>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6350</xdr:rowOff>
    </xdr:from>
    <xdr:to>
      <xdr:col>15</xdr:col>
      <xdr:colOff>101600</xdr:colOff>
      <xdr:row>83</xdr:row>
      <xdr:rowOff>107950</xdr:rowOff>
    </xdr:to>
    <xdr:sp macro="" textlink="">
      <xdr:nvSpPr>
        <xdr:cNvPr id="294" name="フローチャート: 判断 293"/>
        <xdr:cNvSpPr/>
      </xdr:nvSpPr>
      <xdr:spPr>
        <a:xfrm>
          <a:off x="2857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95" name="フローチャート: 判断 294"/>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116839</xdr:rowOff>
    </xdr:from>
    <xdr:to>
      <xdr:col>6</xdr:col>
      <xdr:colOff>38100</xdr:colOff>
      <xdr:row>83</xdr:row>
      <xdr:rowOff>46989</xdr:rowOff>
    </xdr:to>
    <xdr:sp macro="" textlink="">
      <xdr:nvSpPr>
        <xdr:cNvPr id="296" name="フローチャート: 判断 295"/>
        <xdr:cNvSpPr/>
      </xdr:nvSpPr>
      <xdr:spPr>
        <a:xfrm>
          <a:off x="1079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302" name="楕円 301"/>
        <xdr:cNvSpPr/>
      </xdr:nvSpPr>
      <xdr:spPr>
        <a:xfrm>
          <a:off x="45847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109238</xdr:rowOff>
    </xdr:from>
    <xdr:ext cx="405111" cy="259045"/>
    <xdr:sp macro="" textlink="">
      <xdr:nvSpPr>
        <xdr:cNvPr id="303" name="【公営住宅】&#10;有形固定資産減価償却率該当値テキスト"/>
        <xdr:cNvSpPr txBox="1"/>
      </xdr:nvSpPr>
      <xdr:spPr>
        <a:xfrm>
          <a:off x="4673600" y="1399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67311</xdr:rowOff>
    </xdr:from>
    <xdr:to>
      <xdr:col>20</xdr:col>
      <xdr:colOff>38100</xdr:colOff>
      <xdr:row>82</xdr:row>
      <xdr:rowOff>168911</xdr:rowOff>
    </xdr:to>
    <xdr:sp macro="" textlink="">
      <xdr:nvSpPr>
        <xdr:cNvPr id="304" name="楕円 303"/>
        <xdr:cNvSpPr/>
      </xdr:nvSpPr>
      <xdr:spPr>
        <a:xfrm>
          <a:off x="3746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118111</xdr:rowOff>
    </xdr:from>
    <xdr:to>
      <xdr:col>24</xdr:col>
      <xdr:colOff>63500</xdr:colOff>
      <xdr:row>82</xdr:row>
      <xdr:rowOff>137161</xdr:rowOff>
    </xdr:to>
    <xdr:cxnSp macro="">
      <xdr:nvCxnSpPr>
        <xdr:cNvPr id="305" name="直線コネクタ 304"/>
        <xdr:cNvCxnSpPr/>
      </xdr:nvCxnSpPr>
      <xdr:spPr>
        <a:xfrm>
          <a:off x="3797300" y="1417701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44450</xdr:rowOff>
    </xdr:from>
    <xdr:to>
      <xdr:col>15</xdr:col>
      <xdr:colOff>101600</xdr:colOff>
      <xdr:row>82</xdr:row>
      <xdr:rowOff>146050</xdr:rowOff>
    </xdr:to>
    <xdr:sp macro="" textlink="">
      <xdr:nvSpPr>
        <xdr:cNvPr id="306" name="楕円 305"/>
        <xdr:cNvSpPr/>
      </xdr:nvSpPr>
      <xdr:spPr>
        <a:xfrm>
          <a:off x="2857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95250</xdr:rowOff>
    </xdr:from>
    <xdr:to>
      <xdr:col>19</xdr:col>
      <xdr:colOff>177800</xdr:colOff>
      <xdr:row>82</xdr:row>
      <xdr:rowOff>118111</xdr:rowOff>
    </xdr:to>
    <xdr:cxnSp macro="">
      <xdr:nvCxnSpPr>
        <xdr:cNvPr id="307" name="直線コネクタ 306"/>
        <xdr:cNvCxnSpPr/>
      </xdr:nvCxnSpPr>
      <xdr:spPr>
        <a:xfrm>
          <a:off x="2908300" y="141541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8255</xdr:rowOff>
    </xdr:from>
    <xdr:to>
      <xdr:col>10</xdr:col>
      <xdr:colOff>165100</xdr:colOff>
      <xdr:row>82</xdr:row>
      <xdr:rowOff>109855</xdr:rowOff>
    </xdr:to>
    <xdr:sp macro="" textlink="">
      <xdr:nvSpPr>
        <xdr:cNvPr id="308" name="楕円 307"/>
        <xdr:cNvSpPr/>
      </xdr:nvSpPr>
      <xdr:spPr>
        <a:xfrm>
          <a:off x="1968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59055</xdr:rowOff>
    </xdr:from>
    <xdr:to>
      <xdr:col>15</xdr:col>
      <xdr:colOff>50800</xdr:colOff>
      <xdr:row>82</xdr:row>
      <xdr:rowOff>95250</xdr:rowOff>
    </xdr:to>
    <xdr:cxnSp macro="">
      <xdr:nvCxnSpPr>
        <xdr:cNvPr id="309" name="直線コネクタ 308"/>
        <xdr:cNvCxnSpPr/>
      </xdr:nvCxnSpPr>
      <xdr:spPr>
        <a:xfrm>
          <a:off x="2019300" y="141179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149225</xdr:rowOff>
    </xdr:from>
    <xdr:to>
      <xdr:col>6</xdr:col>
      <xdr:colOff>38100</xdr:colOff>
      <xdr:row>82</xdr:row>
      <xdr:rowOff>79375</xdr:rowOff>
    </xdr:to>
    <xdr:sp macro="" textlink="">
      <xdr:nvSpPr>
        <xdr:cNvPr id="310" name="楕円 309"/>
        <xdr:cNvSpPr/>
      </xdr:nvSpPr>
      <xdr:spPr>
        <a:xfrm>
          <a:off x="1079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28575</xdr:rowOff>
    </xdr:from>
    <xdr:to>
      <xdr:col>10</xdr:col>
      <xdr:colOff>114300</xdr:colOff>
      <xdr:row>82</xdr:row>
      <xdr:rowOff>59055</xdr:rowOff>
    </xdr:to>
    <xdr:cxnSp macro="">
      <xdr:nvCxnSpPr>
        <xdr:cNvPr id="311" name="直線コネクタ 310"/>
        <xdr:cNvCxnSpPr/>
      </xdr:nvCxnSpPr>
      <xdr:spPr>
        <a:xfrm>
          <a:off x="1130300" y="140874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312" name="n_1aveValue【公営住宅】&#10;有形固定資産減価償却率"/>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99077</xdr:rowOff>
    </xdr:from>
    <xdr:ext cx="405111" cy="259045"/>
    <xdr:sp macro="" textlink="">
      <xdr:nvSpPr>
        <xdr:cNvPr id="313" name="n_2aveValue【公営住宅】&#10;有形固定資産減価償却率"/>
        <xdr:cNvSpPr txBox="1"/>
      </xdr:nvSpPr>
      <xdr:spPr>
        <a:xfrm>
          <a:off x="2705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314" name="n_3aveValue【公営住宅】&#10;有形固定資産減価償却率"/>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38116</xdr:rowOff>
    </xdr:from>
    <xdr:ext cx="405111" cy="259045"/>
    <xdr:sp macro="" textlink="">
      <xdr:nvSpPr>
        <xdr:cNvPr id="315" name="n_4aveValue【公営住宅】&#10;有形固定資産減価償却率"/>
        <xdr:cNvSpPr txBox="1"/>
      </xdr:nvSpPr>
      <xdr:spPr>
        <a:xfrm>
          <a:off x="927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13988</xdr:rowOff>
    </xdr:from>
    <xdr:ext cx="405111" cy="259045"/>
    <xdr:sp macro="" textlink="">
      <xdr:nvSpPr>
        <xdr:cNvPr id="316" name="n_1mainValue【公営住宅】&#10;有形固定資産減価償却率"/>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317" name="n_2mainValue【公営住宅】&#10;有形固定資産減価償却率"/>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318" name="n_3mainValue【公営住宅】&#10;有形固定資産減価償却率"/>
        <xdr:cNvSpPr txBox="1"/>
      </xdr:nvSpPr>
      <xdr:spPr>
        <a:xfrm>
          <a:off x="1816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319" name="n_4mainValue【公営住宅】&#10;有形固定資産減価償却率"/>
        <xdr:cNvSpPr txBox="1"/>
      </xdr:nvSpPr>
      <xdr:spPr>
        <a:xfrm>
          <a:off x="927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160629</xdr:rowOff>
    </xdr:from>
    <xdr:to>
      <xdr:col>54</xdr:col>
      <xdr:colOff>189865</xdr:colOff>
      <xdr:row>85</xdr:row>
      <xdr:rowOff>167487</xdr:rowOff>
    </xdr:to>
    <xdr:cxnSp macro="">
      <xdr:nvCxnSpPr>
        <xdr:cNvPr id="341" name="直線コネクタ 340"/>
        <xdr:cNvCxnSpPr/>
      </xdr:nvCxnSpPr>
      <xdr:spPr>
        <a:xfrm flipV="1">
          <a:off x="10476865" y="13362279"/>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42"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43" name="直線コネクタ 342"/>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107306</xdr:rowOff>
    </xdr:from>
    <xdr:ext cx="469744" cy="259045"/>
    <xdr:sp macro="" textlink="">
      <xdr:nvSpPr>
        <xdr:cNvPr id="344" name="【公営住宅】&#10;一人当たり面積最大値テキスト"/>
        <xdr:cNvSpPr txBox="1"/>
      </xdr:nvSpPr>
      <xdr:spPr>
        <a:xfrm>
          <a:off x="10515600" y="1313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160629</xdr:rowOff>
    </xdr:from>
    <xdr:to>
      <xdr:col>55</xdr:col>
      <xdr:colOff>88900</xdr:colOff>
      <xdr:row>77</xdr:row>
      <xdr:rowOff>160629</xdr:rowOff>
    </xdr:to>
    <xdr:cxnSp macro="">
      <xdr:nvCxnSpPr>
        <xdr:cNvPr id="345" name="直線コネクタ 344"/>
        <xdr:cNvCxnSpPr/>
      </xdr:nvCxnSpPr>
      <xdr:spPr>
        <a:xfrm>
          <a:off x="10388600" y="13362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53967</xdr:rowOff>
    </xdr:from>
    <xdr:ext cx="469744" cy="259045"/>
    <xdr:sp macro="" textlink="">
      <xdr:nvSpPr>
        <xdr:cNvPr id="346" name="【公営住宅】&#10;一人当たり面積平均値テキスト"/>
        <xdr:cNvSpPr txBox="1"/>
      </xdr:nvSpPr>
      <xdr:spPr>
        <a:xfrm>
          <a:off x="10515600" y="14284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75540</xdr:rowOff>
    </xdr:from>
    <xdr:to>
      <xdr:col>55</xdr:col>
      <xdr:colOff>50800</xdr:colOff>
      <xdr:row>84</xdr:row>
      <xdr:rowOff>5690</xdr:rowOff>
    </xdr:to>
    <xdr:sp macro="" textlink="">
      <xdr:nvSpPr>
        <xdr:cNvPr id="347" name="フローチャート: 判断 346"/>
        <xdr:cNvSpPr/>
      </xdr:nvSpPr>
      <xdr:spPr>
        <a:xfrm>
          <a:off x="104267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64567</xdr:rowOff>
    </xdr:from>
    <xdr:to>
      <xdr:col>50</xdr:col>
      <xdr:colOff>165100</xdr:colOff>
      <xdr:row>83</xdr:row>
      <xdr:rowOff>166167</xdr:rowOff>
    </xdr:to>
    <xdr:sp macro="" textlink="">
      <xdr:nvSpPr>
        <xdr:cNvPr id="348" name="フローチャート: 判断 347"/>
        <xdr:cNvSpPr/>
      </xdr:nvSpPr>
      <xdr:spPr>
        <a:xfrm>
          <a:off x="9588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116687</xdr:rowOff>
    </xdr:from>
    <xdr:to>
      <xdr:col>46</xdr:col>
      <xdr:colOff>38100</xdr:colOff>
      <xdr:row>84</xdr:row>
      <xdr:rowOff>46837</xdr:rowOff>
    </xdr:to>
    <xdr:sp macro="" textlink="">
      <xdr:nvSpPr>
        <xdr:cNvPr id="349" name="フローチャート: 判断 348"/>
        <xdr:cNvSpPr/>
      </xdr:nvSpPr>
      <xdr:spPr>
        <a:xfrm>
          <a:off x="8699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112573</xdr:rowOff>
    </xdr:from>
    <xdr:to>
      <xdr:col>41</xdr:col>
      <xdr:colOff>101600</xdr:colOff>
      <xdr:row>84</xdr:row>
      <xdr:rowOff>42723</xdr:rowOff>
    </xdr:to>
    <xdr:sp macro="" textlink="">
      <xdr:nvSpPr>
        <xdr:cNvPr id="350" name="フローチャート: 判断 349"/>
        <xdr:cNvSpPr/>
      </xdr:nvSpPr>
      <xdr:spPr>
        <a:xfrm>
          <a:off x="7810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87885</xdr:rowOff>
    </xdr:from>
    <xdr:to>
      <xdr:col>36</xdr:col>
      <xdr:colOff>165100</xdr:colOff>
      <xdr:row>84</xdr:row>
      <xdr:rowOff>18035</xdr:rowOff>
    </xdr:to>
    <xdr:sp macro="" textlink="">
      <xdr:nvSpPr>
        <xdr:cNvPr id="351" name="フローチャート: 判断 350"/>
        <xdr:cNvSpPr/>
      </xdr:nvSpPr>
      <xdr:spPr>
        <a:xfrm>
          <a:off x="6921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20219</xdr:rowOff>
    </xdr:from>
    <xdr:to>
      <xdr:col>55</xdr:col>
      <xdr:colOff>50800</xdr:colOff>
      <xdr:row>83</xdr:row>
      <xdr:rowOff>121819</xdr:rowOff>
    </xdr:to>
    <xdr:sp macro="" textlink="">
      <xdr:nvSpPr>
        <xdr:cNvPr id="357" name="楕円 356"/>
        <xdr:cNvSpPr/>
      </xdr:nvSpPr>
      <xdr:spPr>
        <a:xfrm>
          <a:off x="10426700" y="1425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43096</xdr:rowOff>
    </xdr:from>
    <xdr:ext cx="469744" cy="259045"/>
    <xdr:sp macro="" textlink="">
      <xdr:nvSpPr>
        <xdr:cNvPr id="358" name="【公営住宅】&#10;一人当たり面積該当値テキスト"/>
        <xdr:cNvSpPr txBox="1"/>
      </xdr:nvSpPr>
      <xdr:spPr>
        <a:xfrm>
          <a:off x="10515600" y="1410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19762</xdr:rowOff>
    </xdr:from>
    <xdr:to>
      <xdr:col>50</xdr:col>
      <xdr:colOff>165100</xdr:colOff>
      <xdr:row>83</xdr:row>
      <xdr:rowOff>121362</xdr:rowOff>
    </xdr:to>
    <xdr:sp macro="" textlink="">
      <xdr:nvSpPr>
        <xdr:cNvPr id="359" name="楕円 358"/>
        <xdr:cNvSpPr/>
      </xdr:nvSpPr>
      <xdr:spPr>
        <a:xfrm>
          <a:off x="9588500" y="1425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70562</xdr:rowOff>
    </xdr:from>
    <xdr:to>
      <xdr:col>55</xdr:col>
      <xdr:colOff>0</xdr:colOff>
      <xdr:row>83</xdr:row>
      <xdr:rowOff>71019</xdr:rowOff>
    </xdr:to>
    <xdr:cxnSp macro="">
      <xdr:nvCxnSpPr>
        <xdr:cNvPr id="360" name="直線コネクタ 359"/>
        <xdr:cNvCxnSpPr/>
      </xdr:nvCxnSpPr>
      <xdr:spPr>
        <a:xfrm>
          <a:off x="9639300" y="1430091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25248</xdr:rowOff>
    </xdr:from>
    <xdr:to>
      <xdr:col>46</xdr:col>
      <xdr:colOff>38100</xdr:colOff>
      <xdr:row>83</xdr:row>
      <xdr:rowOff>126848</xdr:rowOff>
    </xdr:to>
    <xdr:sp macro="" textlink="">
      <xdr:nvSpPr>
        <xdr:cNvPr id="361" name="楕円 360"/>
        <xdr:cNvSpPr/>
      </xdr:nvSpPr>
      <xdr:spPr>
        <a:xfrm>
          <a:off x="8699500" y="1425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70562</xdr:rowOff>
    </xdr:from>
    <xdr:to>
      <xdr:col>50</xdr:col>
      <xdr:colOff>114300</xdr:colOff>
      <xdr:row>83</xdr:row>
      <xdr:rowOff>76048</xdr:rowOff>
    </xdr:to>
    <xdr:cxnSp macro="">
      <xdr:nvCxnSpPr>
        <xdr:cNvPr id="362" name="直線コネクタ 361"/>
        <xdr:cNvCxnSpPr/>
      </xdr:nvCxnSpPr>
      <xdr:spPr>
        <a:xfrm flipV="1">
          <a:off x="8750300" y="1430091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33020</xdr:rowOff>
    </xdr:from>
    <xdr:to>
      <xdr:col>41</xdr:col>
      <xdr:colOff>101600</xdr:colOff>
      <xdr:row>83</xdr:row>
      <xdr:rowOff>134620</xdr:rowOff>
    </xdr:to>
    <xdr:sp macro="" textlink="">
      <xdr:nvSpPr>
        <xdr:cNvPr id="363" name="楕円 362"/>
        <xdr:cNvSpPr/>
      </xdr:nvSpPr>
      <xdr:spPr>
        <a:xfrm>
          <a:off x="7810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76048</xdr:rowOff>
    </xdr:from>
    <xdr:to>
      <xdr:col>45</xdr:col>
      <xdr:colOff>177800</xdr:colOff>
      <xdr:row>83</xdr:row>
      <xdr:rowOff>83820</xdr:rowOff>
    </xdr:to>
    <xdr:cxnSp macro="">
      <xdr:nvCxnSpPr>
        <xdr:cNvPr id="364" name="直線コネクタ 363"/>
        <xdr:cNvCxnSpPr/>
      </xdr:nvCxnSpPr>
      <xdr:spPr>
        <a:xfrm flipV="1">
          <a:off x="7861300" y="1430639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34849</xdr:rowOff>
    </xdr:from>
    <xdr:to>
      <xdr:col>36</xdr:col>
      <xdr:colOff>165100</xdr:colOff>
      <xdr:row>83</xdr:row>
      <xdr:rowOff>136449</xdr:rowOff>
    </xdr:to>
    <xdr:sp macro="" textlink="">
      <xdr:nvSpPr>
        <xdr:cNvPr id="365" name="楕円 364"/>
        <xdr:cNvSpPr/>
      </xdr:nvSpPr>
      <xdr:spPr>
        <a:xfrm>
          <a:off x="6921500" y="1426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83820</xdr:rowOff>
    </xdr:from>
    <xdr:to>
      <xdr:col>41</xdr:col>
      <xdr:colOff>50800</xdr:colOff>
      <xdr:row>83</xdr:row>
      <xdr:rowOff>85649</xdr:rowOff>
    </xdr:to>
    <xdr:cxnSp macro="">
      <xdr:nvCxnSpPr>
        <xdr:cNvPr id="366" name="直線コネクタ 365"/>
        <xdr:cNvCxnSpPr/>
      </xdr:nvCxnSpPr>
      <xdr:spPr>
        <a:xfrm flipV="1">
          <a:off x="6972300" y="1431417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157294</xdr:rowOff>
    </xdr:from>
    <xdr:ext cx="469744" cy="259045"/>
    <xdr:sp macro="" textlink="">
      <xdr:nvSpPr>
        <xdr:cNvPr id="367" name="n_1aveValue【公営住宅】&#10;一人当たり面積"/>
        <xdr:cNvSpPr txBox="1"/>
      </xdr:nvSpPr>
      <xdr:spPr>
        <a:xfrm>
          <a:off x="9391727" y="143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37964</xdr:rowOff>
    </xdr:from>
    <xdr:ext cx="469744" cy="259045"/>
    <xdr:sp macro="" textlink="">
      <xdr:nvSpPr>
        <xdr:cNvPr id="368" name="n_2aveValue【公営住宅】&#10;一人当たり面積"/>
        <xdr:cNvSpPr txBox="1"/>
      </xdr:nvSpPr>
      <xdr:spPr>
        <a:xfrm>
          <a:off x="85154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33850</xdr:rowOff>
    </xdr:from>
    <xdr:ext cx="469744" cy="259045"/>
    <xdr:sp macro="" textlink="">
      <xdr:nvSpPr>
        <xdr:cNvPr id="369" name="n_3aveValue【公営住宅】&#10;一人当たり面積"/>
        <xdr:cNvSpPr txBox="1"/>
      </xdr:nvSpPr>
      <xdr:spPr>
        <a:xfrm>
          <a:off x="7626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9162</xdr:rowOff>
    </xdr:from>
    <xdr:ext cx="469744" cy="259045"/>
    <xdr:sp macro="" textlink="">
      <xdr:nvSpPr>
        <xdr:cNvPr id="370" name="n_4aveValue【公営住宅】&#10;一人当たり面積"/>
        <xdr:cNvSpPr txBox="1"/>
      </xdr:nvSpPr>
      <xdr:spPr>
        <a:xfrm>
          <a:off x="6737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137889</xdr:rowOff>
    </xdr:from>
    <xdr:ext cx="469744" cy="259045"/>
    <xdr:sp macro="" textlink="">
      <xdr:nvSpPr>
        <xdr:cNvPr id="371" name="n_1mainValue【公営住宅】&#10;一人当たり面積"/>
        <xdr:cNvSpPr txBox="1"/>
      </xdr:nvSpPr>
      <xdr:spPr>
        <a:xfrm>
          <a:off x="9391727" y="1402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143375</xdr:rowOff>
    </xdr:from>
    <xdr:ext cx="469744" cy="259045"/>
    <xdr:sp macro="" textlink="">
      <xdr:nvSpPr>
        <xdr:cNvPr id="372" name="n_2mainValue【公営住宅】&#10;一人当たり面積"/>
        <xdr:cNvSpPr txBox="1"/>
      </xdr:nvSpPr>
      <xdr:spPr>
        <a:xfrm>
          <a:off x="8515427" y="1403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151147</xdr:rowOff>
    </xdr:from>
    <xdr:ext cx="469744" cy="259045"/>
    <xdr:sp macro="" textlink="">
      <xdr:nvSpPr>
        <xdr:cNvPr id="373" name="n_3mainValue【公営住宅】&#10;一人当たり面積"/>
        <xdr:cNvSpPr txBox="1"/>
      </xdr:nvSpPr>
      <xdr:spPr>
        <a:xfrm>
          <a:off x="7626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152976</xdr:rowOff>
    </xdr:from>
    <xdr:ext cx="469744" cy="259045"/>
    <xdr:sp macro="" textlink="">
      <xdr:nvSpPr>
        <xdr:cNvPr id="374" name="n_4mainValue【公営住宅】&#10;一人当たり面積"/>
        <xdr:cNvSpPr txBox="1"/>
      </xdr:nvSpPr>
      <xdr:spPr>
        <a:xfrm>
          <a:off x="6737427" y="1404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20682</xdr:rowOff>
    </xdr:to>
    <xdr:cxnSp macro="">
      <xdr:nvCxnSpPr>
        <xdr:cNvPr id="400" name="直線コネクタ 399"/>
        <xdr:cNvCxnSpPr/>
      </xdr:nvCxnSpPr>
      <xdr:spPr>
        <a:xfrm flipV="1">
          <a:off x="4634865" y="17090571"/>
          <a:ext cx="0" cy="161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24509</xdr:rowOff>
    </xdr:from>
    <xdr:ext cx="405111" cy="259045"/>
    <xdr:sp macro="" textlink="">
      <xdr:nvSpPr>
        <xdr:cNvPr id="401" name="【港湾・漁港】&#10;有形固定資産減価償却率最小値テキスト"/>
        <xdr:cNvSpPr txBox="1"/>
      </xdr:nvSpPr>
      <xdr:spPr>
        <a:xfrm>
          <a:off x="4673600" y="18712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20682</xdr:rowOff>
    </xdr:from>
    <xdr:to>
      <xdr:col>24</xdr:col>
      <xdr:colOff>152400</xdr:colOff>
      <xdr:row>109</xdr:row>
      <xdr:rowOff>20682</xdr:rowOff>
    </xdr:to>
    <xdr:cxnSp macro="">
      <xdr:nvCxnSpPr>
        <xdr:cNvPr id="402" name="直線コネクタ 401"/>
        <xdr:cNvCxnSpPr/>
      </xdr:nvCxnSpPr>
      <xdr:spPr>
        <a:xfrm>
          <a:off x="4546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3" name="【港湾・漁港】&#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4" name="直線コネクタ 403"/>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100528</xdr:rowOff>
    </xdr:from>
    <xdr:ext cx="405111" cy="259045"/>
    <xdr:sp macro="" textlink="">
      <xdr:nvSpPr>
        <xdr:cNvPr id="405" name="【港湾・漁港】&#10;有形固定資産減価償却率平均値テキスト"/>
        <xdr:cNvSpPr txBox="1"/>
      </xdr:nvSpPr>
      <xdr:spPr>
        <a:xfrm>
          <a:off x="4673600" y="175884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77651</xdr:rowOff>
    </xdr:from>
    <xdr:to>
      <xdr:col>24</xdr:col>
      <xdr:colOff>114300</xdr:colOff>
      <xdr:row>104</xdr:row>
      <xdr:rowOff>7801</xdr:rowOff>
    </xdr:to>
    <xdr:sp macro="" textlink="">
      <xdr:nvSpPr>
        <xdr:cNvPr id="406" name="フローチャート: 判断 405"/>
        <xdr:cNvSpPr/>
      </xdr:nvSpPr>
      <xdr:spPr>
        <a:xfrm>
          <a:off x="4584700" y="177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xdr:rowOff>
    </xdr:from>
    <xdr:to>
      <xdr:col>20</xdr:col>
      <xdr:colOff>38100</xdr:colOff>
      <xdr:row>103</xdr:row>
      <xdr:rowOff>117202</xdr:rowOff>
    </xdr:to>
    <xdr:sp macro="" textlink="">
      <xdr:nvSpPr>
        <xdr:cNvPr id="407" name="フローチャート: 判断 406"/>
        <xdr:cNvSpPr/>
      </xdr:nvSpPr>
      <xdr:spPr>
        <a:xfrm>
          <a:off x="37465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142966</xdr:rowOff>
    </xdr:from>
    <xdr:to>
      <xdr:col>15</xdr:col>
      <xdr:colOff>101600</xdr:colOff>
      <xdr:row>104</xdr:row>
      <xdr:rowOff>73116</xdr:rowOff>
    </xdr:to>
    <xdr:sp macro="" textlink="">
      <xdr:nvSpPr>
        <xdr:cNvPr id="408" name="フローチャート: 判断 407"/>
        <xdr:cNvSpPr/>
      </xdr:nvSpPr>
      <xdr:spPr>
        <a:xfrm>
          <a:off x="2857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131536</xdr:rowOff>
    </xdr:from>
    <xdr:to>
      <xdr:col>10</xdr:col>
      <xdr:colOff>165100</xdr:colOff>
      <xdr:row>105</xdr:row>
      <xdr:rowOff>61686</xdr:rowOff>
    </xdr:to>
    <xdr:sp macro="" textlink="">
      <xdr:nvSpPr>
        <xdr:cNvPr id="409" name="フローチャート: 判断 408"/>
        <xdr:cNvSpPr/>
      </xdr:nvSpPr>
      <xdr:spPr>
        <a:xfrm>
          <a:off x="19685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10" name="フローチャート: 判断 409"/>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16" name="楕円 415"/>
        <xdr:cNvSpPr/>
      </xdr:nvSpPr>
      <xdr:spPr>
        <a:xfrm>
          <a:off x="45847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85470</xdr:rowOff>
    </xdr:from>
    <xdr:ext cx="405111" cy="259045"/>
    <xdr:sp macro="" textlink="">
      <xdr:nvSpPr>
        <xdr:cNvPr id="417" name="【港湾・漁港】&#10;有形固定資産減価償却率該当値テキスト"/>
        <xdr:cNvSpPr txBox="1"/>
      </xdr:nvSpPr>
      <xdr:spPr>
        <a:xfrm>
          <a:off x="4673600"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77651</xdr:rowOff>
    </xdr:from>
    <xdr:to>
      <xdr:col>20</xdr:col>
      <xdr:colOff>38100</xdr:colOff>
      <xdr:row>105</xdr:row>
      <xdr:rowOff>7801</xdr:rowOff>
    </xdr:to>
    <xdr:sp macro="" textlink="">
      <xdr:nvSpPr>
        <xdr:cNvPr id="418" name="楕円 417"/>
        <xdr:cNvSpPr/>
      </xdr:nvSpPr>
      <xdr:spPr>
        <a:xfrm>
          <a:off x="3746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128451</xdr:rowOff>
    </xdr:from>
    <xdr:to>
      <xdr:col>24</xdr:col>
      <xdr:colOff>63500</xdr:colOff>
      <xdr:row>104</xdr:row>
      <xdr:rowOff>157843</xdr:rowOff>
    </xdr:to>
    <xdr:cxnSp macro="">
      <xdr:nvCxnSpPr>
        <xdr:cNvPr id="419" name="直線コネクタ 418"/>
        <xdr:cNvCxnSpPr/>
      </xdr:nvCxnSpPr>
      <xdr:spPr>
        <a:xfrm>
          <a:off x="3797300" y="1795925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48261</xdr:rowOff>
    </xdr:from>
    <xdr:to>
      <xdr:col>15</xdr:col>
      <xdr:colOff>101600</xdr:colOff>
      <xdr:row>104</xdr:row>
      <xdr:rowOff>149861</xdr:rowOff>
    </xdr:to>
    <xdr:sp macro="" textlink="">
      <xdr:nvSpPr>
        <xdr:cNvPr id="420" name="楕円 419"/>
        <xdr:cNvSpPr/>
      </xdr:nvSpPr>
      <xdr:spPr>
        <a:xfrm>
          <a:off x="2857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99061</xdr:rowOff>
    </xdr:from>
    <xdr:to>
      <xdr:col>19</xdr:col>
      <xdr:colOff>177800</xdr:colOff>
      <xdr:row>104</xdr:row>
      <xdr:rowOff>128451</xdr:rowOff>
    </xdr:to>
    <xdr:cxnSp macro="">
      <xdr:nvCxnSpPr>
        <xdr:cNvPr id="421" name="直線コネクタ 420"/>
        <xdr:cNvCxnSpPr/>
      </xdr:nvCxnSpPr>
      <xdr:spPr>
        <a:xfrm>
          <a:off x="2908300" y="1792986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20501</xdr:rowOff>
    </xdr:from>
    <xdr:to>
      <xdr:col>10</xdr:col>
      <xdr:colOff>165100</xdr:colOff>
      <xdr:row>104</xdr:row>
      <xdr:rowOff>122101</xdr:rowOff>
    </xdr:to>
    <xdr:sp macro="" textlink="">
      <xdr:nvSpPr>
        <xdr:cNvPr id="422" name="楕円 421"/>
        <xdr:cNvSpPr/>
      </xdr:nvSpPr>
      <xdr:spPr>
        <a:xfrm>
          <a:off x="1968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71301</xdr:rowOff>
    </xdr:from>
    <xdr:to>
      <xdr:col>15</xdr:col>
      <xdr:colOff>50800</xdr:colOff>
      <xdr:row>104</xdr:row>
      <xdr:rowOff>99061</xdr:rowOff>
    </xdr:to>
    <xdr:cxnSp macro="">
      <xdr:nvCxnSpPr>
        <xdr:cNvPr id="423" name="直線コネクタ 422"/>
        <xdr:cNvCxnSpPr/>
      </xdr:nvCxnSpPr>
      <xdr:spPr>
        <a:xfrm>
          <a:off x="2019300" y="1790210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162561</xdr:rowOff>
    </xdr:from>
    <xdr:to>
      <xdr:col>6</xdr:col>
      <xdr:colOff>38100</xdr:colOff>
      <xdr:row>104</xdr:row>
      <xdr:rowOff>92711</xdr:rowOff>
    </xdr:to>
    <xdr:sp macro="" textlink="">
      <xdr:nvSpPr>
        <xdr:cNvPr id="424" name="楕円 423"/>
        <xdr:cNvSpPr/>
      </xdr:nvSpPr>
      <xdr:spPr>
        <a:xfrm>
          <a:off x="1079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41911</xdr:rowOff>
    </xdr:from>
    <xdr:to>
      <xdr:col>10</xdr:col>
      <xdr:colOff>114300</xdr:colOff>
      <xdr:row>104</xdr:row>
      <xdr:rowOff>71301</xdr:rowOff>
    </xdr:to>
    <xdr:cxnSp macro="">
      <xdr:nvCxnSpPr>
        <xdr:cNvPr id="425" name="直線コネクタ 424"/>
        <xdr:cNvCxnSpPr/>
      </xdr:nvCxnSpPr>
      <xdr:spPr>
        <a:xfrm>
          <a:off x="1130300" y="1787271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133729</xdr:rowOff>
    </xdr:from>
    <xdr:ext cx="405111" cy="259045"/>
    <xdr:sp macro="" textlink="">
      <xdr:nvSpPr>
        <xdr:cNvPr id="426" name="n_1aveValue【港湾・漁港】&#10;有形固定資産減価償却率"/>
        <xdr:cNvSpPr txBox="1"/>
      </xdr:nvSpPr>
      <xdr:spPr>
        <a:xfrm>
          <a:off x="3582044"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89643</xdr:rowOff>
    </xdr:from>
    <xdr:ext cx="405111" cy="259045"/>
    <xdr:sp macro="" textlink="">
      <xdr:nvSpPr>
        <xdr:cNvPr id="427" name="n_2aveValue【港湾・漁港】&#10;有形固定資産減価償却率"/>
        <xdr:cNvSpPr txBox="1"/>
      </xdr:nvSpPr>
      <xdr:spPr>
        <a:xfrm>
          <a:off x="2705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52813</xdr:rowOff>
    </xdr:from>
    <xdr:ext cx="405111" cy="259045"/>
    <xdr:sp macro="" textlink="">
      <xdr:nvSpPr>
        <xdr:cNvPr id="428" name="n_3aveValue【港湾・漁港】&#10;有形固定資産減価償却率"/>
        <xdr:cNvSpPr txBox="1"/>
      </xdr:nvSpPr>
      <xdr:spPr>
        <a:xfrm>
          <a:off x="1816744"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165479</xdr:rowOff>
    </xdr:from>
    <xdr:ext cx="405111" cy="259045"/>
    <xdr:sp macro="" textlink="">
      <xdr:nvSpPr>
        <xdr:cNvPr id="429" name="n_4aveValue【港湾・漁港】&#10;有形固定資産減価償却率"/>
        <xdr:cNvSpPr txBox="1"/>
      </xdr:nvSpPr>
      <xdr:spPr>
        <a:xfrm>
          <a:off x="927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170378</xdr:rowOff>
    </xdr:from>
    <xdr:ext cx="405111" cy="259045"/>
    <xdr:sp macro="" textlink="">
      <xdr:nvSpPr>
        <xdr:cNvPr id="430" name="n_1mainValue【港湾・漁港】&#10;有形固定資産減価償却率"/>
        <xdr:cNvSpPr txBox="1"/>
      </xdr:nvSpPr>
      <xdr:spPr>
        <a:xfrm>
          <a:off x="35820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140988</xdr:rowOff>
    </xdr:from>
    <xdr:ext cx="405111" cy="259045"/>
    <xdr:sp macro="" textlink="">
      <xdr:nvSpPr>
        <xdr:cNvPr id="431" name="n_2mainValue【港湾・漁港】&#10;有形固定資産減価償却率"/>
        <xdr:cNvSpPr txBox="1"/>
      </xdr:nvSpPr>
      <xdr:spPr>
        <a:xfrm>
          <a:off x="2705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138628</xdr:rowOff>
    </xdr:from>
    <xdr:ext cx="405111" cy="259045"/>
    <xdr:sp macro="" textlink="">
      <xdr:nvSpPr>
        <xdr:cNvPr id="432" name="n_3mainValue【港湾・漁港】&#10;有形固定資産減価償却率"/>
        <xdr:cNvSpPr txBox="1"/>
      </xdr:nvSpPr>
      <xdr:spPr>
        <a:xfrm>
          <a:off x="1816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109238</xdr:rowOff>
    </xdr:from>
    <xdr:ext cx="405111" cy="259045"/>
    <xdr:sp macro="" textlink="">
      <xdr:nvSpPr>
        <xdr:cNvPr id="433" name="n_4mainValue【港湾・漁港】&#10;有形固定資産減価償却率"/>
        <xdr:cNvSpPr txBox="1"/>
      </xdr:nvSpPr>
      <xdr:spPr>
        <a:xfrm>
          <a:off x="927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5" name="テキスト ボックス 44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7" name="テキスト ボックス 446"/>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9" name="テキスト ボックス 448"/>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1" name="テキスト ボックス 450"/>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3" name="テキスト ボックス 452"/>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74792</xdr:rowOff>
    </xdr:from>
    <xdr:to>
      <xdr:col>54</xdr:col>
      <xdr:colOff>189865</xdr:colOff>
      <xdr:row>108</xdr:row>
      <xdr:rowOff>152400</xdr:rowOff>
    </xdr:to>
    <xdr:cxnSp macro="">
      <xdr:nvCxnSpPr>
        <xdr:cNvPr id="457" name="直線コネクタ 456"/>
        <xdr:cNvCxnSpPr/>
      </xdr:nvCxnSpPr>
      <xdr:spPr>
        <a:xfrm flipV="1">
          <a:off x="10476865" y="17391242"/>
          <a:ext cx="0" cy="127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58" name="【港湾・漁港】&#10;一人当たり有形固定資産（償却資産）額最小値テキスト"/>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59" name="直線コネクタ 458"/>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21469</xdr:rowOff>
    </xdr:from>
    <xdr:ext cx="690189" cy="259045"/>
    <xdr:sp macro="" textlink="">
      <xdr:nvSpPr>
        <xdr:cNvPr id="460" name="【港湾・漁港】&#10;一人当たり有形固定資産（償却資産）額最大値テキスト"/>
        <xdr:cNvSpPr txBox="1"/>
      </xdr:nvSpPr>
      <xdr:spPr>
        <a:xfrm>
          <a:off x="10515600" y="171664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74792</xdr:rowOff>
    </xdr:from>
    <xdr:to>
      <xdr:col>55</xdr:col>
      <xdr:colOff>88900</xdr:colOff>
      <xdr:row>101</xdr:row>
      <xdr:rowOff>74792</xdr:rowOff>
    </xdr:to>
    <xdr:cxnSp macro="">
      <xdr:nvCxnSpPr>
        <xdr:cNvPr id="461" name="直線コネクタ 460"/>
        <xdr:cNvCxnSpPr/>
      </xdr:nvCxnSpPr>
      <xdr:spPr>
        <a:xfrm>
          <a:off x="10388600" y="17391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31187</xdr:rowOff>
    </xdr:from>
    <xdr:ext cx="599010" cy="259045"/>
    <xdr:sp macro="" textlink="">
      <xdr:nvSpPr>
        <xdr:cNvPr id="462" name="【港湾・漁港】&#10;一人当たり有形固定資産（償却資産）額平均値テキスト"/>
        <xdr:cNvSpPr txBox="1"/>
      </xdr:nvSpPr>
      <xdr:spPr>
        <a:xfrm>
          <a:off x="10515600" y="182048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8310</xdr:rowOff>
    </xdr:from>
    <xdr:to>
      <xdr:col>55</xdr:col>
      <xdr:colOff>50800</xdr:colOff>
      <xdr:row>107</xdr:row>
      <xdr:rowOff>109910</xdr:rowOff>
    </xdr:to>
    <xdr:sp macro="" textlink="">
      <xdr:nvSpPr>
        <xdr:cNvPr id="463" name="フローチャート: 判断 462"/>
        <xdr:cNvSpPr/>
      </xdr:nvSpPr>
      <xdr:spPr>
        <a:xfrm>
          <a:off x="10426700" y="1835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13564</xdr:rowOff>
    </xdr:from>
    <xdr:to>
      <xdr:col>50</xdr:col>
      <xdr:colOff>165100</xdr:colOff>
      <xdr:row>107</xdr:row>
      <xdr:rowOff>115164</xdr:rowOff>
    </xdr:to>
    <xdr:sp macro="" textlink="">
      <xdr:nvSpPr>
        <xdr:cNvPr id="464" name="フローチャート: 判断 463"/>
        <xdr:cNvSpPr/>
      </xdr:nvSpPr>
      <xdr:spPr>
        <a:xfrm>
          <a:off x="9588500" y="183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108099</xdr:rowOff>
    </xdr:from>
    <xdr:to>
      <xdr:col>46</xdr:col>
      <xdr:colOff>38100</xdr:colOff>
      <xdr:row>108</xdr:row>
      <xdr:rowOff>38249</xdr:rowOff>
    </xdr:to>
    <xdr:sp macro="" textlink="">
      <xdr:nvSpPr>
        <xdr:cNvPr id="465" name="フローチャート: 判断 464"/>
        <xdr:cNvSpPr/>
      </xdr:nvSpPr>
      <xdr:spPr>
        <a:xfrm>
          <a:off x="8699500" y="1845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110474</xdr:rowOff>
    </xdr:from>
    <xdr:to>
      <xdr:col>41</xdr:col>
      <xdr:colOff>101600</xdr:colOff>
      <xdr:row>108</xdr:row>
      <xdr:rowOff>40624</xdr:rowOff>
    </xdr:to>
    <xdr:sp macro="" textlink="">
      <xdr:nvSpPr>
        <xdr:cNvPr id="466" name="フローチャート: 判断 465"/>
        <xdr:cNvSpPr/>
      </xdr:nvSpPr>
      <xdr:spPr>
        <a:xfrm>
          <a:off x="7810500" y="1845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42661</xdr:rowOff>
    </xdr:from>
    <xdr:to>
      <xdr:col>36</xdr:col>
      <xdr:colOff>165100</xdr:colOff>
      <xdr:row>107</xdr:row>
      <xdr:rowOff>144261</xdr:rowOff>
    </xdr:to>
    <xdr:sp macro="" textlink="">
      <xdr:nvSpPr>
        <xdr:cNvPr id="467" name="フローチャート: 判断 466"/>
        <xdr:cNvSpPr/>
      </xdr:nvSpPr>
      <xdr:spPr>
        <a:xfrm>
          <a:off x="6921500" y="1838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30409</xdr:rowOff>
    </xdr:from>
    <xdr:to>
      <xdr:col>55</xdr:col>
      <xdr:colOff>50800</xdr:colOff>
      <xdr:row>107</xdr:row>
      <xdr:rowOff>132009</xdr:rowOff>
    </xdr:to>
    <xdr:sp macro="" textlink="">
      <xdr:nvSpPr>
        <xdr:cNvPr id="473" name="楕円 472"/>
        <xdr:cNvSpPr/>
      </xdr:nvSpPr>
      <xdr:spPr>
        <a:xfrm>
          <a:off x="10426700" y="183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8836</xdr:rowOff>
    </xdr:from>
    <xdr:ext cx="599010" cy="259045"/>
    <xdr:sp macro="" textlink="">
      <xdr:nvSpPr>
        <xdr:cNvPr id="474" name="【港湾・漁港】&#10;一人当たり有形固定資産（償却資産）額該当値テキスト"/>
        <xdr:cNvSpPr txBox="1"/>
      </xdr:nvSpPr>
      <xdr:spPr>
        <a:xfrm>
          <a:off x="10515600" y="1835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36193</xdr:rowOff>
    </xdr:from>
    <xdr:to>
      <xdr:col>50</xdr:col>
      <xdr:colOff>165100</xdr:colOff>
      <xdr:row>107</xdr:row>
      <xdr:rowOff>137793</xdr:rowOff>
    </xdr:to>
    <xdr:sp macro="" textlink="">
      <xdr:nvSpPr>
        <xdr:cNvPr id="475" name="楕円 474"/>
        <xdr:cNvSpPr/>
      </xdr:nvSpPr>
      <xdr:spPr>
        <a:xfrm>
          <a:off x="9588500" y="183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81209</xdr:rowOff>
    </xdr:from>
    <xdr:to>
      <xdr:col>55</xdr:col>
      <xdr:colOff>0</xdr:colOff>
      <xdr:row>107</xdr:row>
      <xdr:rowOff>86993</xdr:rowOff>
    </xdr:to>
    <xdr:cxnSp macro="">
      <xdr:nvCxnSpPr>
        <xdr:cNvPr id="476" name="直線コネクタ 475"/>
        <xdr:cNvCxnSpPr/>
      </xdr:nvCxnSpPr>
      <xdr:spPr>
        <a:xfrm flipV="1">
          <a:off x="9639300" y="18426359"/>
          <a:ext cx="8382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42339</xdr:rowOff>
    </xdr:from>
    <xdr:to>
      <xdr:col>46</xdr:col>
      <xdr:colOff>38100</xdr:colOff>
      <xdr:row>107</xdr:row>
      <xdr:rowOff>143939</xdr:rowOff>
    </xdr:to>
    <xdr:sp macro="" textlink="">
      <xdr:nvSpPr>
        <xdr:cNvPr id="477" name="楕円 476"/>
        <xdr:cNvSpPr/>
      </xdr:nvSpPr>
      <xdr:spPr>
        <a:xfrm>
          <a:off x="8699500" y="1838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86993</xdr:rowOff>
    </xdr:from>
    <xdr:to>
      <xdr:col>50</xdr:col>
      <xdr:colOff>114300</xdr:colOff>
      <xdr:row>107</xdr:row>
      <xdr:rowOff>93139</xdr:rowOff>
    </xdr:to>
    <xdr:cxnSp macro="">
      <xdr:nvCxnSpPr>
        <xdr:cNvPr id="478" name="直線コネクタ 477"/>
        <xdr:cNvCxnSpPr/>
      </xdr:nvCxnSpPr>
      <xdr:spPr>
        <a:xfrm flipV="1">
          <a:off x="8750300" y="18432143"/>
          <a:ext cx="889000" cy="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47775</xdr:rowOff>
    </xdr:from>
    <xdr:to>
      <xdr:col>41</xdr:col>
      <xdr:colOff>101600</xdr:colOff>
      <xdr:row>107</xdr:row>
      <xdr:rowOff>149375</xdr:rowOff>
    </xdr:to>
    <xdr:sp macro="" textlink="">
      <xdr:nvSpPr>
        <xdr:cNvPr id="479" name="楕円 478"/>
        <xdr:cNvSpPr/>
      </xdr:nvSpPr>
      <xdr:spPr>
        <a:xfrm>
          <a:off x="7810500" y="183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93139</xdr:rowOff>
    </xdr:from>
    <xdr:to>
      <xdr:col>45</xdr:col>
      <xdr:colOff>177800</xdr:colOff>
      <xdr:row>107</xdr:row>
      <xdr:rowOff>98575</xdr:rowOff>
    </xdr:to>
    <xdr:cxnSp macro="">
      <xdr:nvCxnSpPr>
        <xdr:cNvPr id="480" name="直線コネクタ 479"/>
        <xdr:cNvCxnSpPr/>
      </xdr:nvCxnSpPr>
      <xdr:spPr>
        <a:xfrm flipV="1">
          <a:off x="7861300" y="18438289"/>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52152</xdr:rowOff>
    </xdr:from>
    <xdr:to>
      <xdr:col>36</xdr:col>
      <xdr:colOff>165100</xdr:colOff>
      <xdr:row>107</xdr:row>
      <xdr:rowOff>153752</xdr:rowOff>
    </xdr:to>
    <xdr:sp macro="" textlink="">
      <xdr:nvSpPr>
        <xdr:cNvPr id="481" name="楕円 480"/>
        <xdr:cNvSpPr/>
      </xdr:nvSpPr>
      <xdr:spPr>
        <a:xfrm>
          <a:off x="6921500" y="1839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98575</xdr:rowOff>
    </xdr:from>
    <xdr:to>
      <xdr:col>41</xdr:col>
      <xdr:colOff>50800</xdr:colOff>
      <xdr:row>107</xdr:row>
      <xdr:rowOff>102952</xdr:rowOff>
    </xdr:to>
    <xdr:cxnSp macro="">
      <xdr:nvCxnSpPr>
        <xdr:cNvPr id="482" name="直線コネクタ 481"/>
        <xdr:cNvCxnSpPr/>
      </xdr:nvCxnSpPr>
      <xdr:spPr>
        <a:xfrm flipV="1">
          <a:off x="6972300" y="18443725"/>
          <a:ext cx="8890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131691</xdr:rowOff>
    </xdr:from>
    <xdr:ext cx="599010" cy="259045"/>
    <xdr:sp macro="" textlink="">
      <xdr:nvSpPr>
        <xdr:cNvPr id="483" name="n_1aveValue【港湾・漁港】&#10;一人当たり有形固定資産（償却資産）額"/>
        <xdr:cNvSpPr txBox="1"/>
      </xdr:nvSpPr>
      <xdr:spPr>
        <a:xfrm>
          <a:off x="9327095" y="1813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29376</xdr:rowOff>
    </xdr:from>
    <xdr:ext cx="599010" cy="259045"/>
    <xdr:sp macro="" textlink="">
      <xdr:nvSpPr>
        <xdr:cNvPr id="484" name="n_2aveValue【港湾・漁港】&#10;一人当たり有形固定資産（償却資産）額"/>
        <xdr:cNvSpPr txBox="1"/>
      </xdr:nvSpPr>
      <xdr:spPr>
        <a:xfrm>
          <a:off x="8450795" y="1854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31751</xdr:rowOff>
    </xdr:from>
    <xdr:ext cx="599010" cy="259045"/>
    <xdr:sp macro="" textlink="">
      <xdr:nvSpPr>
        <xdr:cNvPr id="485" name="n_3aveValue【港湾・漁港】&#10;一人当たり有形固定資産（償却資産）額"/>
        <xdr:cNvSpPr txBox="1"/>
      </xdr:nvSpPr>
      <xdr:spPr>
        <a:xfrm>
          <a:off x="7561795" y="1854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160788</xdr:rowOff>
    </xdr:from>
    <xdr:ext cx="599010" cy="259045"/>
    <xdr:sp macro="" textlink="">
      <xdr:nvSpPr>
        <xdr:cNvPr id="486" name="n_4aveValue【港湾・漁港】&#10;一人当たり有形固定資産（償却資産）額"/>
        <xdr:cNvSpPr txBox="1"/>
      </xdr:nvSpPr>
      <xdr:spPr>
        <a:xfrm>
          <a:off x="6672795" y="1816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128920</xdr:rowOff>
    </xdr:from>
    <xdr:ext cx="599010" cy="259045"/>
    <xdr:sp macro="" textlink="">
      <xdr:nvSpPr>
        <xdr:cNvPr id="487" name="n_1mainValue【港湾・漁港】&#10;一人当たり有形固定資産（償却資産）額"/>
        <xdr:cNvSpPr txBox="1"/>
      </xdr:nvSpPr>
      <xdr:spPr>
        <a:xfrm>
          <a:off x="9327095" y="1847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160466</xdr:rowOff>
    </xdr:from>
    <xdr:ext cx="599010" cy="259045"/>
    <xdr:sp macro="" textlink="">
      <xdr:nvSpPr>
        <xdr:cNvPr id="488" name="n_2mainValue【港湾・漁港】&#10;一人当たり有形固定資産（償却資産）額"/>
        <xdr:cNvSpPr txBox="1"/>
      </xdr:nvSpPr>
      <xdr:spPr>
        <a:xfrm>
          <a:off x="8450795" y="1816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165902</xdr:rowOff>
    </xdr:from>
    <xdr:ext cx="599010" cy="259045"/>
    <xdr:sp macro="" textlink="">
      <xdr:nvSpPr>
        <xdr:cNvPr id="489" name="n_3mainValue【港湾・漁港】&#10;一人当たり有形固定資産（償却資産）額"/>
        <xdr:cNvSpPr txBox="1"/>
      </xdr:nvSpPr>
      <xdr:spPr>
        <a:xfrm>
          <a:off x="7561795" y="1816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144879</xdr:rowOff>
    </xdr:from>
    <xdr:ext cx="599010" cy="259045"/>
    <xdr:sp macro="" textlink="">
      <xdr:nvSpPr>
        <xdr:cNvPr id="490" name="n_4mainValue【港湾・漁港】&#10;一人当たり有形固定資産（償却資産）額"/>
        <xdr:cNvSpPr txBox="1"/>
      </xdr:nvSpPr>
      <xdr:spPr>
        <a:xfrm>
          <a:off x="6672795" y="18490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42</xdr:row>
      <xdr:rowOff>38100</xdr:rowOff>
    </xdr:to>
    <xdr:cxnSp macro="">
      <xdr:nvCxnSpPr>
        <xdr:cNvPr id="515" name="直線コネクタ 514"/>
        <xdr:cNvCxnSpPr/>
      </xdr:nvCxnSpPr>
      <xdr:spPr>
        <a:xfrm flipV="1">
          <a:off x="16318864" y="59626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6"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7" name="直線コネクタ 51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518" name="【認定こども園・幼稚園・保育所】&#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519" name="直線コネクタ 518"/>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106697</xdr:rowOff>
    </xdr:from>
    <xdr:ext cx="405111" cy="259045"/>
    <xdr:sp macro="" textlink="">
      <xdr:nvSpPr>
        <xdr:cNvPr id="520" name="【認定こども園・幼稚園・保育所】&#10;有形固定資産減価償却率平均値テキスト"/>
        <xdr:cNvSpPr txBox="1"/>
      </xdr:nvSpPr>
      <xdr:spPr>
        <a:xfrm>
          <a:off x="16357600" y="627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521" name="フローチャート: 判断 520"/>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522" name="フローチャート: 判断 521"/>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523" name="フローチャート: 判断 522"/>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137795</xdr:rowOff>
    </xdr:from>
    <xdr:to>
      <xdr:col>72</xdr:col>
      <xdr:colOff>38100</xdr:colOff>
      <xdr:row>37</xdr:row>
      <xdr:rowOff>67945</xdr:rowOff>
    </xdr:to>
    <xdr:sp macro="" textlink="">
      <xdr:nvSpPr>
        <xdr:cNvPr id="524" name="フローチャート: 判断 523"/>
        <xdr:cNvSpPr/>
      </xdr:nvSpPr>
      <xdr:spPr>
        <a:xfrm>
          <a:off x="13652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5" name="フローチャート: 判断 524"/>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88265</xdr:rowOff>
    </xdr:from>
    <xdr:to>
      <xdr:col>85</xdr:col>
      <xdr:colOff>177800</xdr:colOff>
      <xdr:row>35</xdr:row>
      <xdr:rowOff>18415</xdr:rowOff>
    </xdr:to>
    <xdr:sp macro="" textlink="">
      <xdr:nvSpPr>
        <xdr:cNvPr id="531" name="楕円 530"/>
        <xdr:cNvSpPr/>
      </xdr:nvSpPr>
      <xdr:spPr>
        <a:xfrm>
          <a:off x="162687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35577</xdr:rowOff>
    </xdr:from>
    <xdr:ext cx="405111" cy="259045"/>
    <xdr:sp macro="" textlink="">
      <xdr:nvSpPr>
        <xdr:cNvPr id="532" name="【認定こども園・幼稚園・保育所】&#10;有形固定資産減価償却率該当値テキスト"/>
        <xdr:cNvSpPr txBox="1"/>
      </xdr:nvSpPr>
      <xdr:spPr>
        <a:xfrm>
          <a:off x="16357600"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170180</xdr:rowOff>
    </xdr:from>
    <xdr:to>
      <xdr:col>81</xdr:col>
      <xdr:colOff>101600</xdr:colOff>
      <xdr:row>36</xdr:row>
      <xdr:rowOff>100330</xdr:rowOff>
    </xdr:to>
    <xdr:sp macro="" textlink="">
      <xdr:nvSpPr>
        <xdr:cNvPr id="533" name="楕円 532"/>
        <xdr:cNvSpPr/>
      </xdr:nvSpPr>
      <xdr:spPr>
        <a:xfrm>
          <a:off x="15430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139065</xdr:rowOff>
    </xdr:from>
    <xdr:to>
      <xdr:col>85</xdr:col>
      <xdr:colOff>127000</xdr:colOff>
      <xdr:row>36</xdr:row>
      <xdr:rowOff>49530</xdr:rowOff>
    </xdr:to>
    <xdr:cxnSp macro="">
      <xdr:nvCxnSpPr>
        <xdr:cNvPr id="534" name="直線コネクタ 533"/>
        <xdr:cNvCxnSpPr/>
      </xdr:nvCxnSpPr>
      <xdr:spPr>
        <a:xfrm flipV="1">
          <a:off x="15481300" y="5968365"/>
          <a:ext cx="8382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8255</xdr:rowOff>
    </xdr:from>
    <xdr:to>
      <xdr:col>76</xdr:col>
      <xdr:colOff>165100</xdr:colOff>
      <xdr:row>36</xdr:row>
      <xdr:rowOff>109855</xdr:rowOff>
    </xdr:to>
    <xdr:sp macro="" textlink="">
      <xdr:nvSpPr>
        <xdr:cNvPr id="535" name="楕円 534"/>
        <xdr:cNvSpPr/>
      </xdr:nvSpPr>
      <xdr:spPr>
        <a:xfrm>
          <a:off x="14541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49530</xdr:rowOff>
    </xdr:from>
    <xdr:to>
      <xdr:col>81</xdr:col>
      <xdr:colOff>50800</xdr:colOff>
      <xdr:row>36</xdr:row>
      <xdr:rowOff>59055</xdr:rowOff>
    </xdr:to>
    <xdr:cxnSp macro="">
      <xdr:nvCxnSpPr>
        <xdr:cNvPr id="536" name="直線コネクタ 535"/>
        <xdr:cNvCxnSpPr/>
      </xdr:nvCxnSpPr>
      <xdr:spPr>
        <a:xfrm flipV="1">
          <a:off x="14592300" y="62217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141605</xdr:rowOff>
    </xdr:from>
    <xdr:to>
      <xdr:col>72</xdr:col>
      <xdr:colOff>38100</xdr:colOff>
      <xdr:row>36</xdr:row>
      <xdr:rowOff>71755</xdr:rowOff>
    </xdr:to>
    <xdr:sp macro="" textlink="">
      <xdr:nvSpPr>
        <xdr:cNvPr id="537" name="楕円 536"/>
        <xdr:cNvSpPr/>
      </xdr:nvSpPr>
      <xdr:spPr>
        <a:xfrm>
          <a:off x="13652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20955</xdr:rowOff>
    </xdr:from>
    <xdr:to>
      <xdr:col>76</xdr:col>
      <xdr:colOff>114300</xdr:colOff>
      <xdr:row>36</xdr:row>
      <xdr:rowOff>59055</xdr:rowOff>
    </xdr:to>
    <xdr:cxnSp macro="">
      <xdr:nvCxnSpPr>
        <xdr:cNvPr id="538" name="直線コネクタ 537"/>
        <xdr:cNvCxnSpPr/>
      </xdr:nvCxnSpPr>
      <xdr:spPr>
        <a:xfrm>
          <a:off x="13703300" y="61931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160655</xdr:rowOff>
    </xdr:from>
    <xdr:to>
      <xdr:col>67</xdr:col>
      <xdr:colOff>101600</xdr:colOff>
      <xdr:row>36</xdr:row>
      <xdr:rowOff>90805</xdr:rowOff>
    </xdr:to>
    <xdr:sp macro="" textlink="">
      <xdr:nvSpPr>
        <xdr:cNvPr id="539" name="楕円 538"/>
        <xdr:cNvSpPr/>
      </xdr:nvSpPr>
      <xdr:spPr>
        <a:xfrm>
          <a:off x="12763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20955</xdr:rowOff>
    </xdr:from>
    <xdr:to>
      <xdr:col>71</xdr:col>
      <xdr:colOff>177800</xdr:colOff>
      <xdr:row>36</xdr:row>
      <xdr:rowOff>40005</xdr:rowOff>
    </xdr:to>
    <xdr:cxnSp macro="">
      <xdr:nvCxnSpPr>
        <xdr:cNvPr id="540" name="直線コネクタ 539"/>
        <xdr:cNvCxnSpPr/>
      </xdr:nvCxnSpPr>
      <xdr:spPr>
        <a:xfrm flipV="1">
          <a:off x="12814300" y="61931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62882</xdr:rowOff>
    </xdr:from>
    <xdr:ext cx="405111" cy="259045"/>
    <xdr:sp macro="" textlink="">
      <xdr:nvSpPr>
        <xdr:cNvPr id="541" name="n_1aveValue【認定こども園・幼稚園・保育所】&#10;有形固定資産減価償却率"/>
        <xdr:cNvSpPr txBox="1"/>
      </xdr:nvSpPr>
      <xdr:spPr>
        <a:xfrm>
          <a:off x="152660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78122</xdr:rowOff>
    </xdr:from>
    <xdr:ext cx="405111" cy="259045"/>
    <xdr:sp macro="" textlink="">
      <xdr:nvSpPr>
        <xdr:cNvPr id="542" name="n_2aveValue【認定こども園・幼稚園・保育所】&#10;有形固定資産減価償却率"/>
        <xdr:cNvSpPr txBox="1"/>
      </xdr:nvSpPr>
      <xdr:spPr>
        <a:xfrm>
          <a:off x="14389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59072</xdr:rowOff>
    </xdr:from>
    <xdr:ext cx="405111" cy="259045"/>
    <xdr:sp macro="" textlink="">
      <xdr:nvSpPr>
        <xdr:cNvPr id="543" name="n_3aveValue【認定こども園・幼稚園・保育所】&#10;有形固定資産減価償却率"/>
        <xdr:cNvSpPr txBox="1"/>
      </xdr:nvSpPr>
      <xdr:spPr>
        <a:xfrm>
          <a:off x="13500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544" name="n_4aveValue【認定こども園・幼稚園・保育所】&#10;有形固定資産減価償却率"/>
        <xdr:cNvSpPr txBox="1"/>
      </xdr:nvSpPr>
      <xdr:spPr>
        <a:xfrm>
          <a:off x="12611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116857</xdr:rowOff>
    </xdr:from>
    <xdr:ext cx="405111" cy="259045"/>
    <xdr:sp macro="" textlink="">
      <xdr:nvSpPr>
        <xdr:cNvPr id="545" name="n_1mainValue【認定こども園・幼稚園・保育所】&#10;有形固定資産減価償却率"/>
        <xdr:cNvSpPr txBox="1"/>
      </xdr:nvSpPr>
      <xdr:spPr>
        <a:xfrm>
          <a:off x="152660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126382</xdr:rowOff>
    </xdr:from>
    <xdr:ext cx="405111" cy="259045"/>
    <xdr:sp macro="" textlink="">
      <xdr:nvSpPr>
        <xdr:cNvPr id="546" name="n_2mainValue【認定こども園・幼稚園・保育所】&#10;有形固定資産減価償却率"/>
        <xdr:cNvSpPr txBox="1"/>
      </xdr:nvSpPr>
      <xdr:spPr>
        <a:xfrm>
          <a:off x="14389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88282</xdr:rowOff>
    </xdr:from>
    <xdr:ext cx="405111" cy="259045"/>
    <xdr:sp macro="" textlink="">
      <xdr:nvSpPr>
        <xdr:cNvPr id="547" name="n_3mainValue【認定こども園・幼稚園・保育所】&#10;有形固定資産減価償却率"/>
        <xdr:cNvSpPr txBox="1"/>
      </xdr:nvSpPr>
      <xdr:spPr>
        <a:xfrm>
          <a:off x="13500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107332</xdr:rowOff>
    </xdr:from>
    <xdr:ext cx="405111" cy="259045"/>
    <xdr:sp macro="" textlink="">
      <xdr:nvSpPr>
        <xdr:cNvPr id="548" name="n_4mainValue【認定こども園・幼稚園・保育所】&#10;有形固定資産減価償却率"/>
        <xdr:cNvSpPr txBox="1"/>
      </xdr:nvSpPr>
      <xdr:spPr>
        <a:xfrm>
          <a:off x="126117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9" name="直線コネクタ 5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0" name="テキスト ボックス 5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1" name="直線コネクタ 5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2" name="テキスト ボックス 5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4" name="テキスト ボックス 5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5" name="直線コネクタ 5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6" name="テキスト ボックス 5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7" name="直線コネクタ 5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8" name="テキスト ボックス 5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121920</xdr:rowOff>
    </xdr:from>
    <xdr:to>
      <xdr:col>116</xdr:col>
      <xdr:colOff>62864</xdr:colOff>
      <xdr:row>41</xdr:row>
      <xdr:rowOff>144780</xdr:rowOff>
    </xdr:to>
    <xdr:cxnSp macro="">
      <xdr:nvCxnSpPr>
        <xdr:cNvPr id="572" name="直線コネクタ 571"/>
        <xdr:cNvCxnSpPr/>
      </xdr:nvCxnSpPr>
      <xdr:spPr>
        <a:xfrm flipV="1">
          <a:off x="22160864" y="57797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73"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74" name="直線コネクタ 573"/>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68597</xdr:rowOff>
    </xdr:from>
    <xdr:ext cx="469744" cy="259045"/>
    <xdr:sp macro="" textlink="">
      <xdr:nvSpPr>
        <xdr:cNvPr id="575" name="【認定こども園・幼稚園・保育所】&#10;一人当たり面積最大値テキスト"/>
        <xdr:cNvSpPr txBox="1"/>
      </xdr:nvSpPr>
      <xdr:spPr>
        <a:xfrm>
          <a:off x="221996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121920</xdr:rowOff>
    </xdr:from>
    <xdr:to>
      <xdr:col>116</xdr:col>
      <xdr:colOff>152400</xdr:colOff>
      <xdr:row>33</xdr:row>
      <xdr:rowOff>121920</xdr:rowOff>
    </xdr:to>
    <xdr:cxnSp macro="">
      <xdr:nvCxnSpPr>
        <xdr:cNvPr id="576" name="直線コネクタ 575"/>
        <xdr:cNvCxnSpPr/>
      </xdr:nvCxnSpPr>
      <xdr:spPr>
        <a:xfrm>
          <a:off x="22072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7637</xdr:rowOff>
    </xdr:from>
    <xdr:ext cx="469744" cy="259045"/>
    <xdr:sp macro="" textlink="">
      <xdr:nvSpPr>
        <xdr:cNvPr id="577" name="【認定こども園・幼稚園・保育所】&#10;一人当たり面積平均値テキスト"/>
        <xdr:cNvSpPr txBox="1"/>
      </xdr:nvSpPr>
      <xdr:spPr>
        <a:xfrm>
          <a:off x="22199600" y="6522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578" name="フローチャート: 判断 577"/>
        <xdr:cNvSpPr/>
      </xdr:nvSpPr>
      <xdr:spPr>
        <a:xfrm>
          <a:off x="22110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25400</xdr:rowOff>
    </xdr:from>
    <xdr:to>
      <xdr:col>112</xdr:col>
      <xdr:colOff>38100</xdr:colOff>
      <xdr:row>38</xdr:row>
      <xdr:rowOff>127000</xdr:rowOff>
    </xdr:to>
    <xdr:sp macro="" textlink="">
      <xdr:nvSpPr>
        <xdr:cNvPr id="579" name="フローチャート: 判断 578"/>
        <xdr:cNvSpPr/>
      </xdr:nvSpPr>
      <xdr:spPr>
        <a:xfrm>
          <a:off x="21272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44450</xdr:rowOff>
    </xdr:from>
    <xdr:to>
      <xdr:col>107</xdr:col>
      <xdr:colOff>101600</xdr:colOff>
      <xdr:row>38</xdr:row>
      <xdr:rowOff>146050</xdr:rowOff>
    </xdr:to>
    <xdr:sp macro="" textlink="">
      <xdr:nvSpPr>
        <xdr:cNvPr id="580" name="フローチャート: 判断 579"/>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581" name="フローチャート: 判断 580"/>
        <xdr:cNvSpPr/>
      </xdr:nvSpPr>
      <xdr:spPr>
        <a:xfrm>
          <a:off x="19494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166370</xdr:rowOff>
    </xdr:from>
    <xdr:to>
      <xdr:col>98</xdr:col>
      <xdr:colOff>38100</xdr:colOff>
      <xdr:row>38</xdr:row>
      <xdr:rowOff>96520</xdr:rowOff>
    </xdr:to>
    <xdr:sp macro="" textlink="">
      <xdr:nvSpPr>
        <xdr:cNvPr id="582" name="フローチャート: 判断 581"/>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6350</xdr:rowOff>
    </xdr:from>
    <xdr:to>
      <xdr:col>116</xdr:col>
      <xdr:colOff>114300</xdr:colOff>
      <xdr:row>35</xdr:row>
      <xdr:rowOff>107950</xdr:rowOff>
    </xdr:to>
    <xdr:sp macro="" textlink="">
      <xdr:nvSpPr>
        <xdr:cNvPr id="588" name="楕円 587"/>
        <xdr:cNvSpPr/>
      </xdr:nvSpPr>
      <xdr:spPr>
        <a:xfrm>
          <a:off x="221107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29227</xdr:rowOff>
    </xdr:from>
    <xdr:ext cx="469744" cy="259045"/>
    <xdr:sp macro="" textlink="">
      <xdr:nvSpPr>
        <xdr:cNvPr id="589" name="【認定こども園・幼稚園・保育所】&#10;一人当たり面積該当値テキスト"/>
        <xdr:cNvSpPr txBox="1"/>
      </xdr:nvSpPr>
      <xdr:spPr>
        <a:xfrm>
          <a:off x="22199600"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6350</xdr:rowOff>
    </xdr:from>
    <xdr:to>
      <xdr:col>112</xdr:col>
      <xdr:colOff>38100</xdr:colOff>
      <xdr:row>36</xdr:row>
      <xdr:rowOff>107950</xdr:rowOff>
    </xdr:to>
    <xdr:sp macro="" textlink="">
      <xdr:nvSpPr>
        <xdr:cNvPr id="590" name="楕円 589"/>
        <xdr:cNvSpPr/>
      </xdr:nvSpPr>
      <xdr:spPr>
        <a:xfrm>
          <a:off x="21272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57150</xdr:rowOff>
    </xdr:from>
    <xdr:to>
      <xdr:col>116</xdr:col>
      <xdr:colOff>63500</xdr:colOff>
      <xdr:row>36</xdr:row>
      <xdr:rowOff>57150</xdr:rowOff>
    </xdr:to>
    <xdr:cxnSp macro="">
      <xdr:nvCxnSpPr>
        <xdr:cNvPr id="591" name="直線コネクタ 590"/>
        <xdr:cNvCxnSpPr/>
      </xdr:nvCxnSpPr>
      <xdr:spPr>
        <a:xfrm flipV="1">
          <a:off x="21323300" y="60579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29210</xdr:rowOff>
    </xdr:from>
    <xdr:to>
      <xdr:col>107</xdr:col>
      <xdr:colOff>101600</xdr:colOff>
      <xdr:row>36</xdr:row>
      <xdr:rowOff>130810</xdr:rowOff>
    </xdr:to>
    <xdr:sp macro="" textlink="">
      <xdr:nvSpPr>
        <xdr:cNvPr id="592" name="楕円 591"/>
        <xdr:cNvSpPr/>
      </xdr:nvSpPr>
      <xdr:spPr>
        <a:xfrm>
          <a:off x="20383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57150</xdr:rowOff>
    </xdr:from>
    <xdr:to>
      <xdr:col>111</xdr:col>
      <xdr:colOff>177800</xdr:colOff>
      <xdr:row>36</xdr:row>
      <xdr:rowOff>80010</xdr:rowOff>
    </xdr:to>
    <xdr:cxnSp macro="">
      <xdr:nvCxnSpPr>
        <xdr:cNvPr id="593" name="直線コネクタ 592"/>
        <xdr:cNvCxnSpPr/>
      </xdr:nvCxnSpPr>
      <xdr:spPr>
        <a:xfrm flipV="1">
          <a:off x="20434300" y="62293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48260</xdr:rowOff>
    </xdr:from>
    <xdr:to>
      <xdr:col>102</xdr:col>
      <xdr:colOff>165100</xdr:colOff>
      <xdr:row>36</xdr:row>
      <xdr:rowOff>149860</xdr:rowOff>
    </xdr:to>
    <xdr:sp macro="" textlink="">
      <xdr:nvSpPr>
        <xdr:cNvPr id="594" name="楕円 593"/>
        <xdr:cNvSpPr/>
      </xdr:nvSpPr>
      <xdr:spPr>
        <a:xfrm>
          <a:off x="19494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80010</xdr:rowOff>
    </xdr:from>
    <xdr:to>
      <xdr:col>107</xdr:col>
      <xdr:colOff>50800</xdr:colOff>
      <xdr:row>36</xdr:row>
      <xdr:rowOff>99060</xdr:rowOff>
    </xdr:to>
    <xdr:cxnSp macro="">
      <xdr:nvCxnSpPr>
        <xdr:cNvPr id="595" name="直線コネクタ 594"/>
        <xdr:cNvCxnSpPr/>
      </xdr:nvCxnSpPr>
      <xdr:spPr>
        <a:xfrm flipV="1">
          <a:off x="19545300" y="62522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132080</xdr:rowOff>
    </xdr:from>
    <xdr:to>
      <xdr:col>98</xdr:col>
      <xdr:colOff>38100</xdr:colOff>
      <xdr:row>36</xdr:row>
      <xdr:rowOff>62230</xdr:rowOff>
    </xdr:to>
    <xdr:sp macro="" textlink="">
      <xdr:nvSpPr>
        <xdr:cNvPr id="596" name="楕円 595"/>
        <xdr:cNvSpPr/>
      </xdr:nvSpPr>
      <xdr:spPr>
        <a:xfrm>
          <a:off x="18605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11430</xdr:rowOff>
    </xdr:from>
    <xdr:to>
      <xdr:col>102</xdr:col>
      <xdr:colOff>114300</xdr:colOff>
      <xdr:row>36</xdr:row>
      <xdr:rowOff>99060</xdr:rowOff>
    </xdr:to>
    <xdr:cxnSp macro="">
      <xdr:nvCxnSpPr>
        <xdr:cNvPr id="597" name="直線コネクタ 596"/>
        <xdr:cNvCxnSpPr/>
      </xdr:nvCxnSpPr>
      <xdr:spPr>
        <a:xfrm>
          <a:off x="18656300" y="618363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118127</xdr:rowOff>
    </xdr:from>
    <xdr:ext cx="469744" cy="259045"/>
    <xdr:sp macro="" textlink="">
      <xdr:nvSpPr>
        <xdr:cNvPr id="598" name="n_1aveValue【認定こども園・幼稚園・保育所】&#10;一人当たり面積"/>
        <xdr:cNvSpPr txBox="1"/>
      </xdr:nvSpPr>
      <xdr:spPr>
        <a:xfrm>
          <a:off x="21075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137177</xdr:rowOff>
    </xdr:from>
    <xdr:ext cx="469744" cy="259045"/>
    <xdr:sp macro="" textlink="">
      <xdr:nvSpPr>
        <xdr:cNvPr id="599" name="n_2aveValue【認定こども園・幼稚園・保育所】&#10;一人当たり面積"/>
        <xdr:cNvSpPr txBox="1"/>
      </xdr:nvSpPr>
      <xdr:spPr>
        <a:xfrm>
          <a:off x="201994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125747</xdr:rowOff>
    </xdr:from>
    <xdr:ext cx="469744" cy="259045"/>
    <xdr:sp macro="" textlink="">
      <xdr:nvSpPr>
        <xdr:cNvPr id="600" name="n_3aveValue【認定こども園・幼稚園・保育所】&#10;一人当たり面積"/>
        <xdr:cNvSpPr txBox="1"/>
      </xdr:nvSpPr>
      <xdr:spPr>
        <a:xfrm>
          <a:off x="193104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87647</xdr:rowOff>
    </xdr:from>
    <xdr:ext cx="469744" cy="259045"/>
    <xdr:sp macro="" textlink="">
      <xdr:nvSpPr>
        <xdr:cNvPr id="601" name="n_4aveValue【認定こども園・幼稚園・保育所】&#10;一人当たり面積"/>
        <xdr:cNvSpPr txBox="1"/>
      </xdr:nvSpPr>
      <xdr:spPr>
        <a:xfrm>
          <a:off x="18421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124477</xdr:rowOff>
    </xdr:from>
    <xdr:ext cx="469744" cy="259045"/>
    <xdr:sp macro="" textlink="">
      <xdr:nvSpPr>
        <xdr:cNvPr id="602" name="n_1mainValue【認定こども園・幼稚園・保育所】&#10;一人当たり面積"/>
        <xdr:cNvSpPr txBox="1"/>
      </xdr:nvSpPr>
      <xdr:spPr>
        <a:xfrm>
          <a:off x="21075727"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147337</xdr:rowOff>
    </xdr:from>
    <xdr:ext cx="469744" cy="259045"/>
    <xdr:sp macro="" textlink="">
      <xdr:nvSpPr>
        <xdr:cNvPr id="603" name="n_2mainValue【認定こども園・幼稚園・保育所】&#10;一人当たり面積"/>
        <xdr:cNvSpPr txBox="1"/>
      </xdr:nvSpPr>
      <xdr:spPr>
        <a:xfrm>
          <a:off x="20199427" y="59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166387</xdr:rowOff>
    </xdr:from>
    <xdr:ext cx="469744" cy="259045"/>
    <xdr:sp macro="" textlink="">
      <xdr:nvSpPr>
        <xdr:cNvPr id="604" name="n_3mainValue【認定こども園・幼稚園・保育所】&#10;一人当たり面積"/>
        <xdr:cNvSpPr txBox="1"/>
      </xdr:nvSpPr>
      <xdr:spPr>
        <a:xfrm>
          <a:off x="19310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78757</xdr:rowOff>
    </xdr:from>
    <xdr:ext cx="469744" cy="259045"/>
    <xdr:sp macro="" textlink="">
      <xdr:nvSpPr>
        <xdr:cNvPr id="605" name="n_4mainValue【認定こども園・幼稚園・保育所】&#10;一人当たり面積"/>
        <xdr:cNvSpPr txBox="1"/>
      </xdr:nvSpPr>
      <xdr:spPr>
        <a:xfrm>
          <a:off x="18421427"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7" name="直線コネクタ 6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8" name="テキスト ボックス 61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9" name="直線コネクタ 6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0" name="テキスト ボックス 6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1" name="直線コネクタ 6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2" name="テキスト ボックス 6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3" name="直線コネクタ 6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4" name="テキスト ボックス 6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93726</xdr:rowOff>
    </xdr:from>
    <xdr:to>
      <xdr:col>85</xdr:col>
      <xdr:colOff>126364</xdr:colOff>
      <xdr:row>64</xdr:row>
      <xdr:rowOff>68580</xdr:rowOff>
    </xdr:to>
    <xdr:cxnSp macro="">
      <xdr:nvCxnSpPr>
        <xdr:cNvPr id="628" name="直線コネクタ 627"/>
        <xdr:cNvCxnSpPr/>
      </xdr:nvCxnSpPr>
      <xdr:spPr>
        <a:xfrm flipV="1">
          <a:off x="16318864" y="98663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629"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630" name="直線コネクタ 629"/>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40403</xdr:rowOff>
    </xdr:from>
    <xdr:ext cx="405111" cy="259045"/>
    <xdr:sp macro="" textlink="">
      <xdr:nvSpPr>
        <xdr:cNvPr id="631" name="【学校施設】&#10;有形固定資産減価償却率最大値テキスト"/>
        <xdr:cNvSpPr txBox="1"/>
      </xdr:nvSpPr>
      <xdr:spPr>
        <a:xfrm>
          <a:off x="16357600" y="964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93726</xdr:rowOff>
    </xdr:from>
    <xdr:to>
      <xdr:col>86</xdr:col>
      <xdr:colOff>25400</xdr:colOff>
      <xdr:row>57</xdr:row>
      <xdr:rowOff>93726</xdr:rowOff>
    </xdr:to>
    <xdr:cxnSp macro="">
      <xdr:nvCxnSpPr>
        <xdr:cNvPr id="632" name="直線コネクタ 631"/>
        <xdr:cNvCxnSpPr/>
      </xdr:nvCxnSpPr>
      <xdr:spPr>
        <a:xfrm>
          <a:off x="16230600" y="986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92219</xdr:rowOff>
    </xdr:from>
    <xdr:ext cx="405111" cy="259045"/>
    <xdr:sp macro="" textlink="">
      <xdr:nvSpPr>
        <xdr:cNvPr id="633" name="【学校施設】&#10;有形固定資産減価償却率平均値テキスト"/>
        <xdr:cNvSpPr txBox="1"/>
      </xdr:nvSpPr>
      <xdr:spPr>
        <a:xfrm>
          <a:off x="16357600" y="1037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113792</xdr:rowOff>
    </xdr:from>
    <xdr:to>
      <xdr:col>85</xdr:col>
      <xdr:colOff>177800</xdr:colOff>
      <xdr:row>61</xdr:row>
      <xdr:rowOff>43942</xdr:rowOff>
    </xdr:to>
    <xdr:sp macro="" textlink="">
      <xdr:nvSpPr>
        <xdr:cNvPr id="634" name="フローチャート: 判断 633"/>
        <xdr:cNvSpPr/>
      </xdr:nvSpPr>
      <xdr:spPr>
        <a:xfrm>
          <a:off x="16268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141224</xdr:rowOff>
    </xdr:from>
    <xdr:to>
      <xdr:col>81</xdr:col>
      <xdr:colOff>101600</xdr:colOff>
      <xdr:row>61</xdr:row>
      <xdr:rowOff>71374</xdr:rowOff>
    </xdr:to>
    <xdr:sp macro="" textlink="">
      <xdr:nvSpPr>
        <xdr:cNvPr id="635" name="フローチャート: 判断 634"/>
        <xdr:cNvSpPr/>
      </xdr:nvSpPr>
      <xdr:spPr>
        <a:xfrm>
          <a:off x="15430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8636</xdr:rowOff>
    </xdr:from>
    <xdr:to>
      <xdr:col>76</xdr:col>
      <xdr:colOff>165100</xdr:colOff>
      <xdr:row>61</xdr:row>
      <xdr:rowOff>110236</xdr:rowOff>
    </xdr:to>
    <xdr:sp macro="" textlink="">
      <xdr:nvSpPr>
        <xdr:cNvPr id="636" name="フローチャート: 判断 635"/>
        <xdr:cNvSpPr/>
      </xdr:nvSpPr>
      <xdr:spPr>
        <a:xfrm>
          <a:off x="14541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152654</xdr:rowOff>
    </xdr:from>
    <xdr:to>
      <xdr:col>72</xdr:col>
      <xdr:colOff>38100</xdr:colOff>
      <xdr:row>61</xdr:row>
      <xdr:rowOff>82804</xdr:rowOff>
    </xdr:to>
    <xdr:sp macro="" textlink="">
      <xdr:nvSpPr>
        <xdr:cNvPr id="637" name="フローチャート: 判断 636"/>
        <xdr:cNvSpPr/>
      </xdr:nvSpPr>
      <xdr:spPr>
        <a:xfrm>
          <a:off x="13652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638" name="フローチャート: 判断 637"/>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44" name="楕円 643"/>
        <xdr:cNvSpPr/>
      </xdr:nvSpPr>
      <xdr:spPr>
        <a:xfrm>
          <a:off x="162687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118381</xdr:rowOff>
    </xdr:from>
    <xdr:ext cx="405111" cy="259045"/>
    <xdr:sp macro="" textlink="">
      <xdr:nvSpPr>
        <xdr:cNvPr id="645" name="【学校施設】&#10;有形固定資産減価償却率該当値テキスト"/>
        <xdr:cNvSpPr txBox="1"/>
      </xdr:nvSpPr>
      <xdr:spPr>
        <a:xfrm>
          <a:off x="16357600" y="989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13208</xdr:rowOff>
    </xdr:from>
    <xdr:to>
      <xdr:col>81</xdr:col>
      <xdr:colOff>101600</xdr:colOff>
      <xdr:row>62</xdr:row>
      <xdr:rowOff>114808</xdr:rowOff>
    </xdr:to>
    <xdr:sp macro="" textlink="">
      <xdr:nvSpPr>
        <xdr:cNvPr id="646" name="楕円 645"/>
        <xdr:cNvSpPr/>
      </xdr:nvSpPr>
      <xdr:spPr>
        <a:xfrm>
          <a:off x="15430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146304</xdr:rowOff>
    </xdr:from>
    <xdr:to>
      <xdr:col>85</xdr:col>
      <xdr:colOff>127000</xdr:colOff>
      <xdr:row>62</xdr:row>
      <xdr:rowOff>64008</xdr:rowOff>
    </xdr:to>
    <xdr:cxnSp macro="">
      <xdr:nvCxnSpPr>
        <xdr:cNvPr id="647" name="直線コネクタ 646"/>
        <xdr:cNvCxnSpPr/>
      </xdr:nvCxnSpPr>
      <xdr:spPr>
        <a:xfrm flipV="1">
          <a:off x="15481300" y="10090404"/>
          <a:ext cx="838200" cy="60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143510</xdr:rowOff>
    </xdr:from>
    <xdr:to>
      <xdr:col>76</xdr:col>
      <xdr:colOff>165100</xdr:colOff>
      <xdr:row>62</xdr:row>
      <xdr:rowOff>73660</xdr:rowOff>
    </xdr:to>
    <xdr:sp macro="" textlink="">
      <xdr:nvSpPr>
        <xdr:cNvPr id="648" name="楕円 647"/>
        <xdr:cNvSpPr/>
      </xdr:nvSpPr>
      <xdr:spPr>
        <a:xfrm>
          <a:off x="14541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22860</xdr:rowOff>
    </xdr:from>
    <xdr:to>
      <xdr:col>81</xdr:col>
      <xdr:colOff>50800</xdr:colOff>
      <xdr:row>62</xdr:row>
      <xdr:rowOff>64008</xdr:rowOff>
    </xdr:to>
    <xdr:cxnSp macro="">
      <xdr:nvCxnSpPr>
        <xdr:cNvPr id="649" name="直線コネクタ 648"/>
        <xdr:cNvCxnSpPr/>
      </xdr:nvCxnSpPr>
      <xdr:spPr>
        <a:xfrm>
          <a:off x="14592300" y="10652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102362</xdr:rowOff>
    </xdr:from>
    <xdr:to>
      <xdr:col>72</xdr:col>
      <xdr:colOff>38100</xdr:colOff>
      <xdr:row>62</xdr:row>
      <xdr:rowOff>32512</xdr:rowOff>
    </xdr:to>
    <xdr:sp macro="" textlink="">
      <xdr:nvSpPr>
        <xdr:cNvPr id="650" name="楕円 649"/>
        <xdr:cNvSpPr/>
      </xdr:nvSpPr>
      <xdr:spPr>
        <a:xfrm>
          <a:off x="13652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153162</xdr:rowOff>
    </xdr:from>
    <xdr:to>
      <xdr:col>76</xdr:col>
      <xdr:colOff>114300</xdr:colOff>
      <xdr:row>62</xdr:row>
      <xdr:rowOff>22860</xdr:rowOff>
    </xdr:to>
    <xdr:cxnSp macro="">
      <xdr:nvCxnSpPr>
        <xdr:cNvPr id="651" name="直線コネクタ 650"/>
        <xdr:cNvCxnSpPr/>
      </xdr:nvCxnSpPr>
      <xdr:spPr>
        <a:xfrm>
          <a:off x="13703300" y="106116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36068</xdr:rowOff>
    </xdr:from>
    <xdr:to>
      <xdr:col>67</xdr:col>
      <xdr:colOff>101600</xdr:colOff>
      <xdr:row>61</xdr:row>
      <xdr:rowOff>137668</xdr:rowOff>
    </xdr:to>
    <xdr:sp macro="" textlink="">
      <xdr:nvSpPr>
        <xdr:cNvPr id="652" name="楕円 651"/>
        <xdr:cNvSpPr/>
      </xdr:nvSpPr>
      <xdr:spPr>
        <a:xfrm>
          <a:off x="12763500" y="104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86868</xdr:rowOff>
    </xdr:from>
    <xdr:to>
      <xdr:col>71</xdr:col>
      <xdr:colOff>177800</xdr:colOff>
      <xdr:row>61</xdr:row>
      <xdr:rowOff>153162</xdr:rowOff>
    </xdr:to>
    <xdr:cxnSp macro="">
      <xdr:nvCxnSpPr>
        <xdr:cNvPr id="653" name="直線コネクタ 652"/>
        <xdr:cNvCxnSpPr/>
      </xdr:nvCxnSpPr>
      <xdr:spPr>
        <a:xfrm>
          <a:off x="12814300" y="1054531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87901</xdr:rowOff>
    </xdr:from>
    <xdr:ext cx="405111" cy="259045"/>
    <xdr:sp macro="" textlink="">
      <xdr:nvSpPr>
        <xdr:cNvPr id="654" name="n_1aveValue【学校施設】&#10;有形固定資産減価償却率"/>
        <xdr:cNvSpPr txBox="1"/>
      </xdr:nvSpPr>
      <xdr:spPr>
        <a:xfrm>
          <a:off x="15266044" y="1020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126763</xdr:rowOff>
    </xdr:from>
    <xdr:ext cx="405111" cy="259045"/>
    <xdr:sp macro="" textlink="">
      <xdr:nvSpPr>
        <xdr:cNvPr id="655" name="n_2aveValue【学校施設】&#10;有形固定資産減価償却率"/>
        <xdr:cNvSpPr txBox="1"/>
      </xdr:nvSpPr>
      <xdr:spPr>
        <a:xfrm>
          <a:off x="14389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99331</xdr:rowOff>
    </xdr:from>
    <xdr:ext cx="405111" cy="259045"/>
    <xdr:sp macro="" textlink="">
      <xdr:nvSpPr>
        <xdr:cNvPr id="656" name="n_3aveValue【学校施設】&#10;有形固定資産減価償却率"/>
        <xdr:cNvSpPr txBox="1"/>
      </xdr:nvSpPr>
      <xdr:spPr>
        <a:xfrm>
          <a:off x="13500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657"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105935</xdr:rowOff>
    </xdr:from>
    <xdr:ext cx="405111" cy="259045"/>
    <xdr:sp macro="" textlink="">
      <xdr:nvSpPr>
        <xdr:cNvPr id="658" name="n_1mainValue【学校施設】&#10;有形固定資産減価償却率"/>
        <xdr:cNvSpPr txBox="1"/>
      </xdr:nvSpPr>
      <xdr:spPr>
        <a:xfrm>
          <a:off x="15266044" y="1073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64787</xdr:rowOff>
    </xdr:from>
    <xdr:ext cx="405111" cy="259045"/>
    <xdr:sp macro="" textlink="">
      <xdr:nvSpPr>
        <xdr:cNvPr id="659" name="n_2mainValue【学校施設】&#10;有形固定資産減価償却率"/>
        <xdr:cNvSpPr txBox="1"/>
      </xdr:nvSpPr>
      <xdr:spPr>
        <a:xfrm>
          <a:off x="14389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23639</xdr:rowOff>
    </xdr:from>
    <xdr:ext cx="405111" cy="259045"/>
    <xdr:sp macro="" textlink="">
      <xdr:nvSpPr>
        <xdr:cNvPr id="660" name="n_3mainValue【学校施設】&#10;有形固定資産減価償却率"/>
        <xdr:cNvSpPr txBox="1"/>
      </xdr:nvSpPr>
      <xdr:spPr>
        <a:xfrm>
          <a:off x="13500744" y="1065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128795</xdr:rowOff>
    </xdr:from>
    <xdr:ext cx="405111" cy="259045"/>
    <xdr:sp macro="" textlink="">
      <xdr:nvSpPr>
        <xdr:cNvPr id="661" name="n_4mainValue【学校施設】&#10;有形固定資産減価償却率"/>
        <xdr:cNvSpPr txBox="1"/>
      </xdr:nvSpPr>
      <xdr:spPr>
        <a:xfrm>
          <a:off x="12611744"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160020</xdr:rowOff>
    </xdr:from>
    <xdr:to>
      <xdr:col>116</xdr:col>
      <xdr:colOff>62864</xdr:colOff>
      <xdr:row>63</xdr:row>
      <xdr:rowOff>110490</xdr:rowOff>
    </xdr:to>
    <xdr:cxnSp macro="">
      <xdr:nvCxnSpPr>
        <xdr:cNvPr id="686" name="直線コネクタ 685"/>
        <xdr:cNvCxnSpPr/>
      </xdr:nvCxnSpPr>
      <xdr:spPr>
        <a:xfrm flipV="1">
          <a:off x="22160864" y="941832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114317</xdr:rowOff>
    </xdr:from>
    <xdr:ext cx="469744" cy="259045"/>
    <xdr:sp macro="" textlink="">
      <xdr:nvSpPr>
        <xdr:cNvPr id="687" name="【学校施設】&#10;一人当たり面積最小値テキスト"/>
        <xdr:cNvSpPr txBox="1"/>
      </xdr:nvSpPr>
      <xdr:spPr>
        <a:xfrm>
          <a:off x="22199600"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110490</xdr:rowOff>
    </xdr:from>
    <xdr:to>
      <xdr:col>116</xdr:col>
      <xdr:colOff>152400</xdr:colOff>
      <xdr:row>63</xdr:row>
      <xdr:rowOff>110490</xdr:rowOff>
    </xdr:to>
    <xdr:cxnSp macro="">
      <xdr:nvCxnSpPr>
        <xdr:cNvPr id="688" name="直線コネクタ 687"/>
        <xdr:cNvCxnSpPr/>
      </xdr:nvCxnSpPr>
      <xdr:spPr>
        <a:xfrm>
          <a:off x="22072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106697</xdr:rowOff>
    </xdr:from>
    <xdr:ext cx="469744" cy="259045"/>
    <xdr:sp macro="" textlink="">
      <xdr:nvSpPr>
        <xdr:cNvPr id="689" name="【学校施設】&#10;一人当たり面積最大値テキスト"/>
        <xdr:cNvSpPr txBox="1"/>
      </xdr:nvSpPr>
      <xdr:spPr>
        <a:xfrm>
          <a:off x="22199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160020</xdr:rowOff>
    </xdr:from>
    <xdr:to>
      <xdr:col>116</xdr:col>
      <xdr:colOff>152400</xdr:colOff>
      <xdr:row>54</xdr:row>
      <xdr:rowOff>160020</xdr:rowOff>
    </xdr:to>
    <xdr:cxnSp macro="">
      <xdr:nvCxnSpPr>
        <xdr:cNvPr id="690" name="直線コネクタ 689"/>
        <xdr:cNvCxnSpPr/>
      </xdr:nvCxnSpPr>
      <xdr:spPr>
        <a:xfrm>
          <a:off x="22072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58945</xdr:rowOff>
    </xdr:from>
    <xdr:ext cx="469744" cy="259045"/>
    <xdr:sp macro="" textlink="">
      <xdr:nvSpPr>
        <xdr:cNvPr id="691" name="【学校施設】&#10;一人当たり面積平均値テキスト"/>
        <xdr:cNvSpPr txBox="1"/>
      </xdr:nvSpPr>
      <xdr:spPr>
        <a:xfrm>
          <a:off x="22199600" y="1034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36068</xdr:rowOff>
    </xdr:from>
    <xdr:to>
      <xdr:col>116</xdr:col>
      <xdr:colOff>114300</xdr:colOff>
      <xdr:row>61</xdr:row>
      <xdr:rowOff>137668</xdr:rowOff>
    </xdr:to>
    <xdr:sp macro="" textlink="">
      <xdr:nvSpPr>
        <xdr:cNvPr id="692" name="フローチャート: 判断 691"/>
        <xdr:cNvSpPr/>
      </xdr:nvSpPr>
      <xdr:spPr>
        <a:xfrm>
          <a:off x="221107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39116</xdr:rowOff>
    </xdr:from>
    <xdr:to>
      <xdr:col>112</xdr:col>
      <xdr:colOff>38100</xdr:colOff>
      <xdr:row>61</xdr:row>
      <xdr:rowOff>140716</xdr:rowOff>
    </xdr:to>
    <xdr:sp macro="" textlink="">
      <xdr:nvSpPr>
        <xdr:cNvPr id="693" name="フローチャート: 判断 692"/>
        <xdr:cNvSpPr/>
      </xdr:nvSpPr>
      <xdr:spPr>
        <a:xfrm>
          <a:off x="212725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74168</xdr:rowOff>
    </xdr:from>
    <xdr:to>
      <xdr:col>107</xdr:col>
      <xdr:colOff>101600</xdr:colOff>
      <xdr:row>62</xdr:row>
      <xdr:rowOff>4318</xdr:rowOff>
    </xdr:to>
    <xdr:sp macro="" textlink="">
      <xdr:nvSpPr>
        <xdr:cNvPr id="694" name="フローチャート: 判断 693"/>
        <xdr:cNvSpPr/>
      </xdr:nvSpPr>
      <xdr:spPr>
        <a:xfrm>
          <a:off x="20383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92075</xdr:rowOff>
    </xdr:from>
    <xdr:to>
      <xdr:col>102</xdr:col>
      <xdr:colOff>165100</xdr:colOff>
      <xdr:row>62</xdr:row>
      <xdr:rowOff>22225</xdr:rowOff>
    </xdr:to>
    <xdr:sp macro="" textlink="">
      <xdr:nvSpPr>
        <xdr:cNvPr id="695" name="フローチャート: 判断 694"/>
        <xdr:cNvSpPr/>
      </xdr:nvSpPr>
      <xdr:spPr>
        <a:xfrm>
          <a:off x="19494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114173</xdr:rowOff>
    </xdr:from>
    <xdr:to>
      <xdr:col>98</xdr:col>
      <xdr:colOff>38100</xdr:colOff>
      <xdr:row>62</xdr:row>
      <xdr:rowOff>44323</xdr:rowOff>
    </xdr:to>
    <xdr:sp macro="" textlink="">
      <xdr:nvSpPr>
        <xdr:cNvPr id="696" name="フローチャート: 判断 695"/>
        <xdr:cNvSpPr/>
      </xdr:nvSpPr>
      <xdr:spPr>
        <a:xfrm>
          <a:off x="18605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702" name="楕円 701"/>
        <xdr:cNvSpPr/>
      </xdr:nvSpPr>
      <xdr:spPr>
        <a:xfrm>
          <a:off x="22110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19067</xdr:rowOff>
    </xdr:from>
    <xdr:ext cx="469744" cy="259045"/>
    <xdr:sp macro="" textlink="">
      <xdr:nvSpPr>
        <xdr:cNvPr id="703" name="【学校施設】&#10;一人当たり面積該当値テキスト"/>
        <xdr:cNvSpPr txBox="1"/>
      </xdr:nvSpPr>
      <xdr:spPr>
        <a:xfrm>
          <a:off x="22199600"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149225</xdr:rowOff>
    </xdr:from>
    <xdr:to>
      <xdr:col>112</xdr:col>
      <xdr:colOff>38100</xdr:colOff>
      <xdr:row>62</xdr:row>
      <xdr:rowOff>79375</xdr:rowOff>
    </xdr:to>
    <xdr:sp macro="" textlink="">
      <xdr:nvSpPr>
        <xdr:cNvPr id="704" name="楕円 703"/>
        <xdr:cNvSpPr/>
      </xdr:nvSpPr>
      <xdr:spPr>
        <a:xfrm>
          <a:off x="21272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91440</xdr:rowOff>
    </xdr:from>
    <xdr:to>
      <xdr:col>116</xdr:col>
      <xdr:colOff>63500</xdr:colOff>
      <xdr:row>62</xdr:row>
      <xdr:rowOff>28575</xdr:rowOff>
    </xdr:to>
    <xdr:cxnSp macro="">
      <xdr:nvCxnSpPr>
        <xdr:cNvPr id="705" name="直線コネクタ 704"/>
        <xdr:cNvCxnSpPr/>
      </xdr:nvCxnSpPr>
      <xdr:spPr>
        <a:xfrm flipV="1">
          <a:off x="21323300" y="1054989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166370</xdr:rowOff>
    </xdr:from>
    <xdr:to>
      <xdr:col>107</xdr:col>
      <xdr:colOff>101600</xdr:colOff>
      <xdr:row>62</xdr:row>
      <xdr:rowOff>96520</xdr:rowOff>
    </xdr:to>
    <xdr:sp macro="" textlink="">
      <xdr:nvSpPr>
        <xdr:cNvPr id="706" name="楕円 705"/>
        <xdr:cNvSpPr/>
      </xdr:nvSpPr>
      <xdr:spPr>
        <a:xfrm>
          <a:off x="2038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28575</xdr:rowOff>
    </xdr:from>
    <xdr:to>
      <xdr:col>111</xdr:col>
      <xdr:colOff>177800</xdr:colOff>
      <xdr:row>62</xdr:row>
      <xdr:rowOff>45720</xdr:rowOff>
    </xdr:to>
    <xdr:cxnSp macro="">
      <xdr:nvCxnSpPr>
        <xdr:cNvPr id="707" name="直線コネクタ 706"/>
        <xdr:cNvCxnSpPr/>
      </xdr:nvCxnSpPr>
      <xdr:spPr>
        <a:xfrm flipV="1">
          <a:off x="20434300" y="106584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7874</xdr:rowOff>
    </xdr:from>
    <xdr:to>
      <xdr:col>102</xdr:col>
      <xdr:colOff>165100</xdr:colOff>
      <xdr:row>62</xdr:row>
      <xdr:rowOff>109474</xdr:rowOff>
    </xdr:to>
    <xdr:sp macro="" textlink="">
      <xdr:nvSpPr>
        <xdr:cNvPr id="708" name="楕円 707"/>
        <xdr:cNvSpPr/>
      </xdr:nvSpPr>
      <xdr:spPr>
        <a:xfrm>
          <a:off x="19494500" y="1063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45720</xdr:rowOff>
    </xdr:from>
    <xdr:to>
      <xdr:col>107</xdr:col>
      <xdr:colOff>50800</xdr:colOff>
      <xdr:row>62</xdr:row>
      <xdr:rowOff>58674</xdr:rowOff>
    </xdr:to>
    <xdr:cxnSp macro="">
      <xdr:nvCxnSpPr>
        <xdr:cNvPr id="709" name="直線コネクタ 708"/>
        <xdr:cNvCxnSpPr/>
      </xdr:nvCxnSpPr>
      <xdr:spPr>
        <a:xfrm flipV="1">
          <a:off x="19545300" y="10675620"/>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19685</xdr:rowOff>
    </xdr:from>
    <xdr:to>
      <xdr:col>98</xdr:col>
      <xdr:colOff>38100</xdr:colOff>
      <xdr:row>62</xdr:row>
      <xdr:rowOff>121285</xdr:rowOff>
    </xdr:to>
    <xdr:sp macro="" textlink="">
      <xdr:nvSpPr>
        <xdr:cNvPr id="710" name="楕円 709"/>
        <xdr:cNvSpPr/>
      </xdr:nvSpPr>
      <xdr:spPr>
        <a:xfrm>
          <a:off x="18605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58674</xdr:rowOff>
    </xdr:from>
    <xdr:to>
      <xdr:col>102</xdr:col>
      <xdr:colOff>114300</xdr:colOff>
      <xdr:row>62</xdr:row>
      <xdr:rowOff>70485</xdr:rowOff>
    </xdr:to>
    <xdr:cxnSp macro="">
      <xdr:nvCxnSpPr>
        <xdr:cNvPr id="711" name="直線コネクタ 710"/>
        <xdr:cNvCxnSpPr/>
      </xdr:nvCxnSpPr>
      <xdr:spPr>
        <a:xfrm flipV="1">
          <a:off x="18656300" y="10688574"/>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157243</xdr:rowOff>
    </xdr:from>
    <xdr:ext cx="469744" cy="259045"/>
    <xdr:sp macro="" textlink="">
      <xdr:nvSpPr>
        <xdr:cNvPr id="712" name="n_1aveValue【学校施設】&#10;一人当たり面積"/>
        <xdr:cNvSpPr txBox="1"/>
      </xdr:nvSpPr>
      <xdr:spPr>
        <a:xfrm>
          <a:off x="21075727"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20845</xdr:rowOff>
    </xdr:from>
    <xdr:ext cx="469744" cy="259045"/>
    <xdr:sp macro="" textlink="">
      <xdr:nvSpPr>
        <xdr:cNvPr id="713" name="n_2aveValue【学校施設】&#10;一人当たり面積"/>
        <xdr:cNvSpPr txBox="1"/>
      </xdr:nvSpPr>
      <xdr:spPr>
        <a:xfrm>
          <a:off x="20199427" y="103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38752</xdr:rowOff>
    </xdr:from>
    <xdr:ext cx="469744" cy="259045"/>
    <xdr:sp macro="" textlink="">
      <xdr:nvSpPr>
        <xdr:cNvPr id="714" name="n_3aveValue【学校施設】&#10;一人当たり面積"/>
        <xdr:cNvSpPr txBox="1"/>
      </xdr:nvSpPr>
      <xdr:spPr>
        <a:xfrm>
          <a:off x="19310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60850</xdr:rowOff>
    </xdr:from>
    <xdr:ext cx="469744" cy="259045"/>
    <xdr:sp macro="" textlink="">
      <xdr:nvSpPr>
        <xdr:cNvPr id="715" name="n_4aveValue【学校施設】&#10;一人当たり面積"/>
        <xdr:cNvSpPr txBox="1"/>
      </xdr:nvSpPr>
      <xdr:spPr>
        <a:xfrm>
          <a:off x="18421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70502</xdr:rowOff>
    </xdr:from>
    <xdr:ext cx="469744" cy="259045"/>
    <xdr:sp macro="" textlink="">
      <xdr:nvSpPr>
        <xdr:cNvPr id="716" name="n_1mainValue【学校施設】&#10;一人当たり面積"/>
        <xdr:cNvSpPr txBox="1"/>
      </xdr:nvSpPr>
      <xdr:spPr>
        <a:xfrm>
          <a:off x="21075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87647</xdr:rowOff>
    </xdr:from>
    <xdr:ext cx="469744" cy="259045"/>
    <xdr:sp macro="" textlink="">
      <xdr:nvSpPr>
        <xdr:cNvPr id="717" name="n_2mainValue【学校施設】&#10;一人当たり面積"/>
        <xdr:cNvSpPr txBox="1"/>
      </xdr:nvSpPr>
      <xdr:spPr>
        <a:xfrm>
          <a:off x="20199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100601</xdr:rowOff>
    </xdr:from>
    <xdr:ext cx="469744" cy="259045"/>
    <xdr:sp macro="" textlink="">
      <xdr:nvSpPr>
        <xdr:cNvPr id="718" name="n_3mainValue【学校施設】&#10;一人当たり面積"/>
        <xdr:cNvSpPr txBox="1"/>
      </xdr:nvSpPr>
      <xdr:spPr>
        <a:xfrm>
          <a:off x="19310427" y="1073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112412</xdr:rowOff>
    </xdr:from>
    <xdr:ext cx="469744" cy="259045"/>
    <xdr:sp macro="" textlink="">
      <xdr:nvSpPr>
        <xdr:cNvPr id="719" name="n_4mainValue【学校施設】&#10;一人当たり面積"/>
        <xdr:cNvSpPr txBox="1"/>
      </xdr:nvSpPr>
      <xdr:spPr>
        <a:xfrm>
          <a:off x="184214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114300</xdr:rowOff>
    </xdr:to>
    <xdr:cxnSp macro="">
      <xdr:nvCxnSpPr>
        <xdr:cNvPr id="744" name="直線コネクタ 743"/>
        <xdr:cNvCxnSpPr/>
      </xdr:nvCxnSpPr>
      <xdr:spPr>
        <a:xfrm flipV="1">
          <a:off x="16318864"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5"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6" name="直線コネクタ 74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47" name="【児童館】&#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48" name="直線コネクタ 747"/>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15257</xdr:rowOff>
    </xdr:from>
    <xdr:ext cx="405111" cy="259045"/>
    <xdr:sp macro="" textlink="">
      <xdr:nvSpPr>
        <xdr:cNvPr id="749" name="【児童館】&#10;有形固定資産減価償却率平均値テキスト"/>
        <xdr:cNvSpPr txBox="1"/>
      </xdr:nvSpPr>
      <xdr:spPr>
        <a:xfrm>
          <a:off x="163576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36830</xdr:rowOff>
    </xdr:from>
    <xdr:to>
      <xdr:col>85</xdr:col>
      <xdr:colOff>177800</xdr:colOff>
      <xdr:row>82</xdr:row>
      <xdr:rowOff>138430</xdr:rowOff>
    </xdr:to>
    <xdr:sp macro="" textlink="">
      <xdr:nvSpPr>
        <xdr:cNvPr id="750" name="フローチャート: 判断 749"/>
        <xdr:cNvSpPr/>
      </xdr:nvSpPr>
      <xdr:spPr>
        <a:xfrm>
          <a:off x="16268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34925</xdr:rowOff>
    </xdr:from>
    <xdr:to>
      <xdr:col>81</xdr:col>
      <xdr:colOff>101600</xdr:colOff>
      <xdr:row>82</xdr:row>
      <xdr:rowOff>136525</xdr:rowOff>
    </xdr:to>
    <xdr:sp macro="" textlink="">
      <xdr:nvSpPr>
        <xdr:cNvPr id="751" name="フローチャート: 判断 750"/>
        <xdr:cNvSpPr/>
      </xdr:nvSpPr>
      <xdr:spPr>
        <a:xfrm>
          <a:off x="15430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133986</xdr:rowOff>
    </xdr:from>
    <xdr:to>
      <xdr:col>76</xdr:col>
      <xdr:colOff>165100</xdr:colOff>
      <xdr:row>82</xdr:row>
      <xdr:rowOff>64136</xdr:rowOff>
    </xdr:to>
    <xdr:sp macro="" textlink="">
      <xdr:nvSpPr>
        <xdr:cNvPr id="752" name="フローチャート: 判断 751"/>
        <xdr:cNvSpPr/>
      </xdr:nvSpPr>
      <xdr:spPr>
        <a:xfrm>
          <a:off x="14541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753" name="フローチャート: 判断 752"/>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80645</xdr:rowOff>
    </xdr:from>
    <xdr:to>
      <xdr:col>67</xdr:col>
      <xdr:colOff>101600</xdr:colOff>
      <xdr:row>82</xdr:row>
      <xdr:rowOff>10795</xdr:rowOff>
    </xdr:to>
    <xdr:sp macro="" textlink="">
      <xdr:nvSpPr>
        <xdr:cNvPr id="754" name="フローチャート: 判断 753"/>
        <xdr:cNvSpPr/>
      </xdr:nvSpPr>
      <xdr:spPr>
        <a:xfrm>
          <a:off x="12763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120650</xdr:rowOff>
    </xdr:from>
    <xdr:to>
      <xdr:col>85</xdr:col>
      <xdr:colOff>177800</xdr:colOff>
      <xdr:row>82</xdr:row>
      <xdr:rowOff>50800</xdr:rowOff>
    </xdr:to>
    <xdr:sp macro="" textlink="">
      <xdr:nvSpPr>
        <xdr:cNvPr id="760" name="楕円 759"/>
        <xdr:cNvSpPr/>
      </xdr:nvSpPr>
      <xdr:spPr>
        <a:xfrm>
          <a:off x="16268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143527</xdr:rowOff>
    </xdr:from>
    <xdr:ext cx="405111" cy="259045"/>
    <xdr:sp macro="" textlink="">
      <xdr:nvSpPr>
        <xdr:cNvPr id="761" name="【児童館】&#10;有形固定資産減価償却率該当値テキスト"/>
        <xdr:cNvSpPr txBox="1"/>
      </xdr:nvSpPr>
      <xdr:spPr>
        <a:xfrm>
          <a:off x="16357600"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82550</xdr:rowOff>
    </xdr:from>
    <xdr:to>
      <xdr:col>81</xdr:col>
      <xdr:colOff>101600</xdr:colOff>
      <xdr:row>82</xdr:row>
      <xdr:rowOff>12700</xdr:rowOff>
    </xdr:to>
    <xdr:sp macro="" textlink="">
      <xdr:nvSpPr>
        <xdr:cNvPr id="762" name="楕円 761"/>
        <xdr:cNvSpPr/>
      </xdr:nvSpPr>
      <xdr:spPr>
        <a:xfrm>
          <a:off x="15430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133350</xdr:rowOff>
    </xdr:from>
    <xdr:to>
      <xdr:col>85</xdr:col>
      <xdr:colOff>127000</xdr:colOff>
      <xdr:row>82</xdr:row>
      <xdr:rowOff>0</xdr:rowOff>
    </xdr:to>
    <xdr:cxnSp macro="">
      <xdr:nvCxnSpPr>
        <xdr:cNvPr id="763" name="直線コネクタ 762"/>
        <xdr:cNvCxnSpPr/>
      </xdr:nvCxnSpPr>
      <xdr:spPr>
        <a:xfrm>
          <a:off x="15481300" y="1402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44450</xdr:rowOff>
    </xdr:from>
    <xdr:to>
      <xdr:col>76</xdr:col>
      <xdr:colOff>165100</xdr:colOff>
      <xdr:row>81</xdr:row>
      <xdr:rowOff>146050</xdr:rowOff>
    </xdr:to>
    <xdr:sp macro="" textlink="">
      <xdr:nvSpPr>
        <xdr:cNvPr id="764" name="楕円 763"/>
        <xdr:cNvSpPr/>
      </xdr:nvSpPr>
      <xdr:spPr>
        <a:xfrm>
          <a:off x="14541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95250</xdr:rowOff>
    </xdr:from>
    <xdr:to>
      <xdr:col>81</xdr:col>
      <xdr:colOff>50800</xdr:colOff>
      <xdr:row>81</xdr:row>
      <xdr:rowOff>133350</xdr:rowOff>
    </xdr:to>
    <xdr:cxnSp macro="">
      <xdr:nvCxnSpPr>
        <xdr:cNvPr id="765" name="直線コネクタ 764"/>
        <xdr:cNvCxnSpPr/>
      </xdr:nvCxnSpPr>
      <xdr:spPr>
        <a:xfrm>
          <a:off x="14592300" y="1398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6350</xdr:rowOff>
    </xdr:from>
    <xdr:to>
      <xdr:col>72</xdr:col>
      <xdr:colOff>38100</xdr:colOff>
      <xdr:row>81</xdr:row>
      <xdr:rowOff>107950</xdr:rowOff>
    </xdr:to>
    <xdr:sp macro="" textlink="">
      <xdr:nvSpPr>
        <xdr:cNvPr id="766" name="楕円 765"/>
        <xdr:cNvSpPr/>
      </xdr:nvSpPr>
      <xdr:spPr>
        <a:xfrm>
          <a:off x="1365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57150</xdr:rowOff>
    </xdr:from>
    <xdr:to>
      <xdr:col>76</xdr:col>
      <xdr:colOff>114300</xdr:colOff>
      <xdr:row>81</xdr:row>
      <xdr:rowOff>95250</xdr:rowOff>
    </xdr:to>
    <xdr:cxnSp macro="">
      <xdr:nvCxnSpPr>
        <xdr:cNvPr id="767" name="直線コネクタ 766"/>
        <xdr:cNvCxnSpPr/>
      </xdr:nvCxnSpPr>
      <xdr:spPr>
        <a:xfrm>
          <a:off x="13703300" y="1394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139700</xdr:rowOff>
    </xdr:from>
    <xdr:to>
      <xdr:col>67</xdr:col>
      <xdr:colOff>101600</xdr:colOff>
      <xdr:row>81</xdr:row>
      <xdr:rowOff>69850</xdr:rowOff>
    </xdr:to>
    <xdr:sp macro="" textlink="">
      <xdr:nvSpPr>
        <xdr:cNvPr id="768" name="楕円 767"/>
        <xdr:cNvSpPr/>
      </xdr:nvSpPr>
      <xdr:spPr>
        <a:xfrm>
          <a:off x="12763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19050</xdr:rowOff>
    </xdr:from>
    <xdr:to>
      <xdr:col>71</xdr:col>
      <xdr:colOff>177800</xdr:colOff>
      <xdr:row>81</xdr:row>
      <xdr:rowOff>57150</xdr:rowOff>
    </xdr:to>
    <xdr:cxnSp macro="">
      <xdr:nvCxnSpPr>
        <xdr:cNvPr id="769" name="直線コネクタ 768"/>
        <xdr:cNvCxnSpPr/>
      </xdr:nvCxnSpPr>
      <xdr:spPr>
        <a:xfrm>
          <a:off x="12814300" y="1390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127652</xdr:rowOff>
    </xdr:from>
    <xdr:ext cx="405111" cy="259045"/>
    <xdr:sp macro="" textlink="">
      <xdr:nvSpPr>
        <xdr:cNvPr id="770" name="n_1aveValue【児童館】&#10;有形固定資産減価償却率"/>
        <xdr:cNvSpPr txBox="1"/>
      </xdr:nvSpPr>
      <xdr:spPr>
        <a:xfrm>
          <a:off x="15266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55263</xdr:rowOff>
    </xdr:from>
    <xdr:ext cx="405111" cy="259045"/>
    <xdr:sp macro="" textlink="">
      <xdr:nvSpPr>
        <xdr:cNvPr id="771" name="n_2aveValue【児童館】&#10;有形固定資産減価償却率"/>
        <xdr:cNvSpPr txBox="1"/>
      </xdr:nvSpPr>
      <xdr:spPr>
        <a:xfrm>
          <a:off x="14389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xdr:rowOff>
    </xdr:from>
    <xdr:ext cx="405111" cy="259045"/>
    <xdr:sp macro="" textlink="">
      <xdr:nvSpPr>
        <xdr:cNvPr id="772" name="n_3aveValue【児童館】&#10;有形固定資産減価償却率"/>
        <xdr:cNvSpPr txBox="1"/>
      </xdr:nvSpPr>
      <xdr:spPr>
        <a:xfrm>
          <a:off x="13500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1922</xdr:rowOff>
    </xdr:from>
    <xdr:ext cx="405111" cy="259045"/>
    <xdr:sp macro="" textlink="">
      <xdr:nvSpPr>
        <xdr:cNvPr id="773" name="n_4aveValue【児童館】&#10;有形固定資産減価償却率"/>
        <xdr:cNvSpPr txBox="1"/>
      </xdr:nvSpPr>
      <xdr:spPr>
        <a:xfrm>
          <a:off x="12611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29227</xdr:rowOff>
    </xdr:from>
    <xdr:ext cx="405111" cy="259045"/>
    <xdr:sp macro="" textlink="">
      <xdr:nvSpPr>
        <xdr:cNvPr id="774" name="n_1mainValue【児童館】&#10;有形固定資産減価償却率"/>
        <xdr:cNvSpPr txBox="1"/>
      </xdr:nvSpPr>
      <xdr:spPr>
        <a:xfrm>
          <a:off x="15266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775" name="n_2mainValue【児童館】&#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776" name="n_3mainValue【児童館】&#10;有形固定資産減価償却率"/>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86377</xdr:rowOff>
    </xdr:from>
    <xdr:ext cx="405111" cy="259045"/>
    <xdr:sp macro="" textlink="">
      <xdr:nvSpPr>
        <xdr:cNvPr id="777" name="n_4mainValue【児童館】&#10;有形固定資産減価償却率"/>
        <xdr:cNvSpPr txBox="1"/>
      </xdr:nvSpPr>
      <xdr:spPr>
        <a:xfrm>
          <a:off x="12611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8" name="直線コネクタ 78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9" name="テキスト ボックス 78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0" name="直線コネクタ 78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1" name="テキスト ボックス 79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2" name="直線コネクタ 79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3" name="テキスト ボックス 79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4" name="直線コネクタ 79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5" name="テキスト ボックス 79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6" name="直線コネクタ 79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7" name="テキスト ボックス 79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8" name="直線コネクタ 79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9" name="テキスト ボックス 79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54429</xdr:rowOff>
    </xdr:from>
    <xdr:to>
      <xdr:col>116</xdr:col>
      <xdr:colOff>62864</xdr:colOff>
      <xdr:row>86</xdr:row>
      <xdr:rowOff>136071</xdr:rowOff>
    </xdr:to>
    <xdr:cxnSp macro="">
      <xdr:nvCxnSpPr>
        <xdr:cNvPr id="803" name="直線コネクタ 802"/>
        <xdr:cNvCxnSpPr/>
      </xdr:nvCxnSpPr>
      <xdr:spPr>
        <a:xfrm flipV="1">
          <a:off x="22160864" y="13427529"/>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804"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805" name="直線コネクタ 804"/>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1106</xdr:rowOff>
    </xdr:from>
    <xdr:ext cx="469744" cy="259045"/>
    <xdr:sp macro="" textlink="">
      <xdr:nvSpPr>
        <xdr:cNvPr id="806" name="【児童館】&#10;一人当たり面積最大値テキスト"/>
        <xdr:cNvSpPr txBox="1"/>
      </xdr:nvSpPr>
      <xdr:spPr>
        <a:xfrm>
          <a:off x="22199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54429</xdr:rowOff>
    </xdr:from>
    <xdr:to>
      <xdr:col>116</xdr:col>
      <xdr:colOff>152400</xdr:colOff>
      <xdr:row>78</xdr:row>
      <xdr:rowOff>54429</xdr:rowOff>
    </xdr:to>
    <xdr:cxnSp macro="">
      <xdr:nvCxnSpPr>
        <xdr:cNvPr id="807" name="直線コネクタ 806"/>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808" name="【児童館】&#10;一人当たり面積平均値テキスト"/>
        <xdr:cNvSpPr txBox="1"/>
      </xdr:nvSpPr>
      <xdr:spPr>
        <a:xfrm>
          <a:off x="22199600" y="14338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809" name="フローチャート: 判断 808"/>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101600</xdr:rowOff>
    </xdr:from>
    <xdr:to>
      <xdr:col>112</xdr:col>
      <xdr:colOff>38100</xdr:colOff>
      <xdr:row>85</xdr:row>
      <xdr:rowOff>31750</xdr:rowOff>
    </xdr:to>
    <xdr:sp macro="" textlink="">
      <xdr:nvSpPr>
        <xdr:cNvPr id="810" name="フローチャート: 判断 809"/>
        <xdr:cNvSpPr/>
      </xdr:nvSpPr>
      <xdr:spPr>
        <a:xfrm>
          <a:off x="2127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811" name="フローチャート: 判断 810"/>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12" name="フローチャート: 判断 811"/>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19957</xdr:rowOff>
    </xdr:from>
    <xdr:to>
      <xdr:col>98</xdr:col>
      <xdr:colOff>38100</xdr:colOff>
      <xdr:row>84</xdr:row>
      <xdr:rowOff>121557</xdr:rowOff>
    </xdr:to>
    <xdr:sp macro="" textlink="">
      <xdr:nvSpPr>
        <xdr:cNvPr id="813" name="フローチャート: 判断 812"/>
        <xdr:cNvSpPr/>
      </xdr:nvSpPr>
      <xdr:spPr>
        <a:xfrm>
          <a:off x="18605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3629</xdr:rowOff>
    </xdr:from>
    <xdr:to>
      <xdr:col>116</xdr:col>
      <xdr:colOff>114300</xdr:colOff>
      <xdr:row>86</xdr:row>
      <xdr:rowOff>105229</xdr:rowOff>
    </xdr:to>
    <xdr:sp macro="" textlink="">
      <xdr:nvSpPr>
        <xdr:cNvPr id="819" name="楕円 818"/>
        <xdr:cNvSpPr/>
      </xdr:nvSpPr>
      <xdr:spPr>
        <a:xfrm>
          <a:off x="221107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90006</xdr:rowOff>
    </xdr:from>
    <xdr:ext cx="469744" cy="259045"/>
    <xdr:sp macro="" textlink="">
      <xdr:nvSpPr>
        <xdr:cNvPr id="820" name="【児童館】&#10;一人当たり面積該当値テキスト"/>
        <xdr:cNvSpPr txBox="1"/>
      </xdr:nvSpPr>
      <xdr:spPr>
        <a:xfrm>
          <a:off x="22199600" y="1466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3629</xdr:rowOff>
    </xdr:from>
    <xdr:to>
      <xdr:col>112</xdr:col>
      <xdr:colOff>38100</xdr:colOff>
      <xdr:row>86</xdr:row>
      <xdr:rowOff>105229</xdr:rowOff>
    </xdr:to>
    <xdr:sp macro="" textlink="">
      <xdr:nvSpPr>
        <xdr:cNvPr id="821" name="楕円 820"/>
        <xdr:cNvSpPr/>
      </xdr:nvSpPr>
      <xdr:spPr>
        <a:xfrm>
          <a:off x="21272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54429</xdr:rowOff>
    </xdr:from>
    <xdr:to>
      <xdr:col>116</xdr:col>
      <xdr:colOff>63500</xdr:colOff>
      <xdr:row>86</xdr:row>
      <xdr:rowOff>54429</xdr:rowOff>
    </xdr:to>
    <xdr:cxnSp macro="">
      <xdr:nvCxnSpPr>
        <xdr:cNvPr id="822" name="直線コネクタ 821"/>
        <xdr:cNvCxnSpPr/>
      </xdr:nvCxnSpPr>
      <xdr:spPr>
        <a:xfrm>
          <a:off x="21323300" y="14799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19957</xdr:rowOff>
    </xdr:from>
    <xdr:to>
      <xdr:col>107</xdr:col>
      <xdr:colOff>101600</xdr:colOff>
      <xdr:row>86</xdr:row>
      <xdr:rowOff>121557</xdr:rowOff>
    </xdr:to>
    <xdr:sp macro="" textlink="">
      <xdr:nvSpPr>
        <xdr:cNvPr id="823" name="楕円 822"/>
        <xdr:cNvSpPr/>
      </xdr:nvSpPr>
      <xdr:spPr>
        <a:xfrm>
          <a:off x="20383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54429</xdr:rowOff>
    </xdr:from>
    <xdr:to>
      <xdr:col>111</xdr:col>
      <xdr:colOff>177800</xdr:colOff>
      <xdr:row>86</xdr:row>
      <xdr:rowOff>70757</xdr:rowOff>
    </xdr:to>
    <xdr:cxnSp macro="">
      <xdr:nvCxnSpPr>
        <xdr:cNvPr id="824" name="直線コネクタ 823"/>
        <xdr:cNvCxnSpPr/>
      </xdr:nvCxnSpPr>
      <xdr:spPr>
        <a:xfrm flipV="1">
          <a:off x="20434300" y="147991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825" name="楕円 824"/>
        <xdr:cNvSpPr/>
      </xdr:nvSpPr>
      <xdr:spPr>
        <a:xfrm>
          <a:off x="19494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70757</xdr:rowOff>
    </xdr:from>
    <xdr:to>
      <xdr:col>107</xdr:col>
      <xdr:colOff>50800</xdr:colOff>
      <xdr:row>86</xdr:row>
      <xdr:rowOff>70757</xdr:rowOff>
    </xdr:to>
    <xdr:cxnSp macro="">
      <xdr:nvCxnSpPr>
        <xdr:cNvPr id="826" name="直線コネクタ 825"/>
        <xdr:cNvCxnSpPr/>
      </xdr:nvCxnSpPr>
      <xdr:spPr>
        <a:xfrm>
          <a:off x="19545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19957</xdr:rowOff>
    </xdr:from>
    <xdr:to>
      <xdr:col>98</xdr:col>
      <xdr:colOff>38100</xdr:colOff>
      <xdr:row>86</xdr:row>
      <xdr:rowOff>121557</xdr:rowOff>
    </xdr:to>
    <xdr:sp macro="" textlink="">
      <xdr:nvSpPr>
        <xdr:cNvPr id="827" name="楕円 826"/>
        <xdr:cNvSpPr/>
      </xdr:nvSpPr>
      <xdr:spPr>
        <a:xfrm>
          <a:off x="18605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70757</xdr:rowOff>
    </xdr:from>
    <xdr:to>
      <xdr:col>102</xdr:col>
      <xdr:colOff>114300</xdr:colOff>
      <xdr:row>86</xdr:row>
      <xdr:rowOff>70757</xdr:rowOff>
    </xdr:to>
    <xdr:cxnSp macro="">
      <xdr:nvCxnSpPr>
        <xdr:cNvPr id="828" name="直線コネクタ 827"/>
        <xdr:cNvCxnSpPr/>
      </xdr:nvCxnSpPr>
      <xdr:spPr>
        <a:xfrm>
          <a:off x="18656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29" name="n_1aveValue【児童館】&#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830"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831"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138084</xdr:rowOff>
    </xdr:from>
    <xdr:ext cx="469744" cy="259045"/>
    <xdr:sp macro="" textlink="">
      <xdr:nvSpPr>
        <xdr:cNvPr id="832" name="n_4aveValue【児童館】&#10;一人当たり面積"/>
        <xdr:cNvSpPr txBox="1"/>
      </xdr:nvSpPr>
      <xdr:spPr>
        <a:xfrm>
          <a:off x="18421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96356</xdr:rowOff>
    </xdr:from>
    <xdr:ext cx="469744" cy="259045"/>
    <xdr:sp macro="" textlink="">
      <xdr:nvSpPr>
        <xdr:cNvPr id="833" name="n_1mainValue【児童館】&#10;一人当たり面積"/>
        <xdr:cNvSpPr txBox="1"/>
      </xdr:nvSpPr>
      <xdr:spPr>
        <a:xfrm>
          <a:off x="210757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834" name="n_2mainValue【児童館】&#10;一人当たり面積"/>
        <xdr:cNvSpPr txBox="1"/>
      </xdr:nvSpPr>
      <xdr:spPr>
        <a:xfrm>
          <a:off x="20199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112684</xdr:rowOff>
    </xdr:from>
    <xdr:ext cx="469744" cy="259045"/>
    <xdr:sp macro="" textlink="">
      <xdr:nvSpPr>
        <xdr:cNvPr id="835" name="n_3mainValue【児童館】&#10;一人当たり面積"/>
        <xdr:cNvSpPr txBox="1"/>
      </xdr:nvSpPr>
      <xdr:spPr>
        <a:xfrm>
          <a:off x="19310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112684</xdr:rowOff>
    </xdr:from>
    <xdr:ext cx="469744" cy="259045"/>
    <xdr:sp macro="" textlink="">
      <xdr:nvSpPr>
        <xdr:cNvPr id="836" name="n_4mainValue【児童館】&#10;一人当たり面積"/>
        <xdr:cNvSpPr txBox="1"/>
      </xdr:nvSpPr>
      <xdr:spPr>
        <a:xfrm>
          <a:off x="18421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7" name="テキスト ボックス 8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9" name="テキスト ボックス 8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139064</xdr:rowOff>
    </xdr:from>
    <xdr:to>
      <xdr:col>85</xdr:col>
      <xdr:colOff>126364</xdr:colOff>
      <xdr:row>108</xdr:row>
      <xdr:rowOff>45720</xdr:rowOff>
    </xdr:to>
    <xdr:cxnSp macro="">
      <xdr:nvCxnSpPr>
        <xdr:cNvPr id="861" name="直線コネクタ 860"/>
        <xdr:cNvCxnSpPr/>
      </xdr:nvCxnSpPr>
      <xdr:spPr>
        <a:xfrm flipV="1">
          <a:off x="16318864" y="17284064"/>
          <a:ext cx="0" cy="1278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49547</xdr:rowOff>
    </xdr:from>
    <xdr:ext cx="405111" cy="259045"/>
    <xdr:sp macro="" textlink="">
      <xdr:nvSpPr>
        <xdr:cNvPr id="862" name="【公民館】&#10;有形固定資産減価償却率最小値テキスト"/>
        <xdr:cNvSpPr txBox="1"/>
      </xdr:nvSpPr>
      <xdr:spPr>
        <a:xfrm>
          <a:off x="163576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45720</xdr:rowOff>
    </xdr:from>
    <xdr:to>
      <xdr:col>86</xdr:col>
      <xdr:colOff>25400</xdr:colOff>
      <xdr:row>108</xdr:row>
      <xdr:rowOff>45720</xdr:rowOff>
    </xdr:to>
    <xdr:cxnSp macro="">
      <xdr:nvCxnSpPr>
        <xdr:cNvPr id="863" name="直線コネクタ 862"/>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85741</xdr:rowOff>
    </xdr:from>
    <xdr:ext cx="405111" cy="259045"/>
    <xdr:sp macro="" textlink="">
      <xdr:nvSpPr>
        <xdr:cNvPr id="864" name="【公民館】&#10;有形固定資産減価償却率最大値テキスト"/>
        <xdr:cNvSpPr txBox="1"/>
      </xdr:nvSpPr>
      <xdr:spPr>
        <a:xfrm>
          <a:off x="16357600" y="1705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139064</xdr:rowOff>
    </xdr:from>
    <xdr:to>
      <xdr:col>86</xdr:col>
      <xdr:colOff>25400</xdr:colOff>
      <xdr:row>100</xdr:row>
      <xdr:rowOff>139064</xdr:rowOff>
    </xdr:to>
    <xdr:cxnSp macro="">
      <xdr:nvCxnSpPr>
        <xdr:cNvPr id="865" name="直線コネクタ 864"/>
        <xdr:cNvCxnSpPr/>
      </xdr:nvCxnSpPr>
      <xdr:spPr>
        <a:xfrm>
          <a:off x="16230600" y="17284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74947</xdr:rowOff>
    </xdr:from>
    <xdr:ext cx="405111" cy="259045"/>
    <xdr:sp macro="" textlink="">
      <xdr:nvSpPr>
        <xdr:cNvPr id="866" name="【公民館】&#10;有形固定資産減価償却率平均値テキスト"/>
        <xdr:cNvSpPr txBox="1"/>
      </xdr:nvSpPr>
      <xdr:spPr>
        <a:xfrm>
          <a:off x="16357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867" name="フローチャート: 判断 866"/>
        <xdr:cNvSpPr/>
      </xdr:nvSpPr>
      <xdr:spPr>
        <a:xfrm>
          <a:off x="16268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868" name="フローチャート: 判断 867"/>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69" name="フローチャート: 判断 868"/>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870" name="フローチャート: 判断 869"/>
        <xdr:cNvSpPr/>
      </xdr:nvSpPr>
      <xdr:spPr>
        <a:xfrm>
          <a:off x="1365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25400</xdr:rowOff>
    </xdr:from>
    <xdr:to>
      <xdr:col>67</xdr:col>
      <xdr:colOff>101600</xdr:colOff>
      <xdr:row>104</xdr:row>
      <xdr:rowOff>127000</xdr:rowOff>
    </xdr:to>
    <xdr:sp macro="" textlink="">
      <xdr:nvSpPr>
        <xdr:cNvPr id="871" name="フローチャート: 判断 870"/>
        <xdr:cNvSpPr/>
      </xdr:nvSpPr>
      <xdr:spPr>
        <a:xfrm>
          <a:off x="12763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877" name="楕円 876"/>
        <xdr:cNvSpPr/>
      </xdr:nvSpPr>
      <xdr:spPr>
        <a:xfrm>
          <a:off x="16268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106697</xdr:rowOff>
    </xdr:from>
    <xdr:ext cx="405111" cy="259045"/>
    <xdr:sp macro="" textlink="">
      <xdr:nvSpPr>
        <xdr:cNvPr id="878" name="【公民館】&#10;有形固定資産減価償却率該当値テキスト"/>
        <xdr:cNvSpPr txBox="1"/>
      </xdr:nvSpPr>
      <xdr:spPr>
        <a:xfrm>
          <a:off x="16357600"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103505</xdr:rowOff>
    </xdr:from>
    <xdr:to>
      <xdr:col>81</xdr:col>
      <xdr:colOff>101600</xdr:colOff>
      <xdr:row>105</xdr:row>
      <xdr:rowOff>33655</xdr:rowOff>
    </xdr:to>
    <xdr:sp macro="" textlink="">
      <xdr:nvSpPr>
        <xdr:cNvPr id="879" name="楕円 878"/>
        <xdr:cNvSpPr/>
      </xdr:nvSpPr>
      <xdr:spPr>
        <a:xfrm>
          <a:off x="15430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154305</xdr:rowOff>
    </xdr:from>
    <xdr:to>
      <xdr:col>85</xdr:col>
      <xdr:colOff>127000</xdr:colOff>
      <xdr:row>105</xdr:row>
      <xdr:rowOff>7620</xdr:rowOff>
    </xdr:to>
    <xdr:cxnSp macro="">
      <xdr:nvCxnSpPr>
        <xdr:cNvPr id="880" name="直線コネクタ 879"/>
        <xdr:cNvCxnSpPr/>
      </xdr:nvCxnSpPr>
      <xdr:spPr>
        <a:xfrm>
          <a:off x="15481300" y="179851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881" name="楕円 880"/>
        <xdr:cNvSpPr/>
      </xdr:nvSpPr>
      <xdr:spPr>
        <a:xfrm>
          <a:off x="14541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116205</xdr:rowOff>
    </xdr:from>
    <xdr:to>
      <xdr:col>81</xdr:col>
      <xdr:colOff>50800</xdr:colOff>
      <xdr:row>104</xdr:row>
      <xdr:rowOff>154305</xdr:rowOff>
    </xdr:to>
    <xdr:cxnSp macro="">
      <xdr:nvCxnSpPr>
        <xdr:cNvPr id="882" name="直線コネクタ 881"/>
        <xdr:cNvCxnSpPr/>
      </xdr:nvCxnSpPr>
      <xdr:spPr>
        <a:xfrm>
          <a:off x="14592300" y="179470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883" name="楕円 882"/>
        <xdr:cNvSpPr/>
      </xdr:nvSpPr>
      <xdr:spPr>
        <a:xfrm>
          <a:off x="1365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76200</xdr:rowOff>
    </xdr:from>
    <xdr:to>
      <xdr:col>76</xdr:col>
      <xdr:colOff>114300</xdr:colOff>
      <xdr:row>104</xdr:row>
      <xdr:rowOff>116205</xdr:rowOff>
    </xdr:to>
    <xdr:cxnSp macro="">
      <xdr:nvCxnSpPr>
        <xdr:cNvPr id="884" name="直線コネクタ 883"/>
        <xdr:cNvCxnSpPr/>
      </xdr:nvCxnSpPr>
      <xdr:spPr>
        <a:xfrm>
          <a:off x="13703300" y="17907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158750</xdr:rowOff>
    </xdr:from>
    <xdr:to>
      <xdr:col>67</xdr:col>
      <xdr:colOff>101600</xdr:colOff>
      <xdr:row>104</xdr:row>
      <xdr:rowOff>88900</xdr:rowOff>
    </xdr:to>
    <xdr:sp macro="" textlink="">
      <xdr:nvSpPr>
        <xdr:cNvPr id="885" name="楕円 884"/>
        <xdr:cNvSpPr/>
      </xdr:nvSpPr>
      <xdr:spPr>
        <a:xfrm>
          <a:off x="12763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38100</xdr:rowOff>
    </xdr:from>
    <xdr:to>
      <xdr:col>71</xdr:col>
      <xdr:colOff>177800</xdr:colOff>
      <xdr:row>104</xdr:row>
      <xdr:rowOff>76200</xdr:rowOff>
    </xdr:to>
    <xdr:cxnSp macro="">
      <xdr:nvCxnSpPr>
        <xdr:cNvPr id="886" name="直線コネクタ 885"/>
        <xdr:cNvCxnSpPr/>
      </xdr:nvCxnSpPr>
      <xdr:spPr>
        <a:xfrm>
          <a:off x="12814300" y="1786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887" name="n_1aveValue【公民館】&#10;有形固定資産減価償却率"/>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888" name="n_2aveValue【公民館】&#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11447</xdr:rowOff>
    </xdr:from>
    <xdr:ext cx="405111" cy="259045"/>
    <xdr:sp macro="" textlink="">
      <xdr:nvSpPr>
        <xdr:cNvPr id="889" name="n_3aveValue【公民館】&#10;有形固定資産減価償却率"/>
        <xdr:cNvSpPr txBox="1"/>
      </xdr:nvSpPr>
      <xdr:spPr>
        <a:xfrm>
          <a:off x="13500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118127</xdr:rowOff>
    </xdr:from>
    <xdr:ext cx="405111" cy="259045"/>
    <xdr:sp macro="" textlink="">
      <xdr:nvSpPr>
        <xdr:cNvPr id="890" name="n_4aveValue【公民館】&#10;有形固定資産減価償却率"/>
        <xdr:cNvSpPr txBox="1"/>
      </xdr:nvSpPr>
      <xdr:spPr>
        <a:xfrm>
          <a:off x="12611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24782</xdr:rowOff>
    </xdr:from>
    <xdr:ext cx="405111" cy="259045"/>
    <xdr:sp macro="" textlink="">
      <xdr:nvSpPr>
        <xdr:cNvPr id="891" name="n_1mainValue【公民館】&#10;有形固定資産減価償却率"/>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892" name="n_2main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893" name="n_3mainValue【公民館】&#10;有形固定資産減価償却率"/>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105427</xdr:rowOff>
    </xdr:from>
    <xdr:ext cx="405111" cy="259045"/>
    <xdr:sp macro="" textlink="">
      <xdr:nvSpPr>
        <xdr:cNvPr id="894" name="n_4mainValue【公民館】&#10;有形固定資産減価償却率"/>
        <xdr:cNvSpPr txBox="1"/>
      </xdr:nvSpPr>
      <xdr:spPr>
        <a:xfrm>
          <a:off x="12611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162742</xdr:rowOff>
    </xdr:from>
    <xdr:to>
      <xdr:col>116</xdr:col>
      <xdr:colOff>62864</xdr:colOff>
      <xdr:row>109</xdr:row>
      <xdr:rowOff>26670</xdr:rowOff>
    </xdr:to>
    <xdr:cxnSp macro="">
      <xdr:nvCxnSpPr>
        <xdr:cNvPr id="920" name="直線コネクタ 919"/>
        <xdr:cNvCxnSpPr/>
      </xdr:nvCxnSpPr>
      <xdr:spPr>
        <a:xfrm flipV="1">
          <a:off x="22160864" y="17136292"/>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921"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922" name="直線コネクタ 921"/>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109419</xdr:rowOff>
    </xdr:from>
    <xdr:ext cx="469744" cy="259045"/>
    <xdr:sp macro="" textlink="">
      <xdr:nvSpPr>
        <xdr:cNvPr id="923" name="【公民館】&#10;一人当たり面積最大値テキスト"/>
        <xdr:cNvSpPr txBox="1"/>
      </xdr:nvSpPr>
      <xdr:spPr>
        <a:xfrm>
          <a:off x="22199600" y="1691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162742</xdr:rowOff>
    </xdr:from>
    <xdr:to>
      <xdr:col>116</xdr:col>
      <xdr:colOff>152400</xdr:colOff>
      <xdr:row>99</xdr:row>
      <xdr:rowOff>162742</xdr:rowOff>
    </xdr:to>
    <xdr:cxnSp macro="">
      <xdr:nvCxnSpPr>
        <xdr:cNvPr id="924" name="直線コネクタ 923"/>
        <xdr:cNvCxnSpPr/>
      </xdr:nvCxnSpPr>
      <xdr:spPr>
        <a:xfrm>
          <a:off x="22072600" y="1713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88009</xdr:rowOff>
    </xdr:from>
    <xdr:ext cx="469744" cy="259045"/>
    <xdr:sp macro="" textlink="">
      <xdr:nvSpPr>
        <xdr:cNvPr id="925" name="【公民館】&#10;一人当たり面積平均値テキスト"/>
        <xdr:cNvSpPr txBox="1"/>
      </xdr:nvSpPr>
      <xdr:spPr>
        <a:xfrm>
          <a:off x="22199600" y="18261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65132</xdr:rowOff>
    </xdr:from>
    <xdr:to>
      <xdr:col>116</xdr:col>
      <xdr:colOff>114300</xdr:colOff>
      <xdr:row>107</xdr:row>
      <xdr:rowOff>166732</xdr:rowOff>
    </xdr:to>
    <xdr:sp macro="" textlink="">
      <xdr:nvSpPr>
        <xdr:cNvPr id="926" name="フローチャート: 判断 925"/>
        <xdr:cNvSpPr/>
      </xdr:nvSpPr>
      <xdr:spPr>
        <a:xfrm>
          <a:off x="221107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47716</xdr:rowOff>
    </xdr:from>
    <xdr:to>
      <xdr:col>112</xdr:col>
      <xdr:colOff>38100</xdr:colOff>
      <xdr:row>107</xdr:row>
      <xdr:rowOff>149316</xdr:rowOff>
    </xdr:to>
    <xdr:sp macro="" textlink="">
      <xdr:nvSpPr>
        <xdr:cNvPr id="927" name="フローチャート: 判断 926"/>
        <xdr:cNvSpPr/>
      </xdr:nvSpPr>
      <xdr:spPr>
        <a:xfrm>
          <a:off x="21272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928" name="フローチャート: 判断 927"/>
        <xdr:cNvSpPr/>
      </xdr:nvSpPr>
      <xdr:spPr>
        <a:xfrm>
          <a:off x="20383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55336</xdr:rowOff>
    </xdr:from>
    <xdr:to>
      <xdr:col>102</xdr:col>
      <xdr:colOff>165100</xdr:colOff>
      <xdr:row>107</xdr:row>
      <xdr:rowOff>156936</xdr:rowOff>
    </xdr:to>
    <xdr:sp macro="" textlink="">
      <xdr:nvSpPr>
        <xdr:cNvPr id="929" name="フローチャート: 判断 928"/>
        <xdr:cNvSpPr/>
      </xdr:nvSpPr>
      <xdr:spPr>
        <a:xfrm>
          <a:off x="19494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58601</xdr:rowOff>
    </xdr:from>
    <xdr:to>
      <xdr:col>98</xdr:col>
      <xdr:colOff>38100</xdr:colOff>
      <xdr:row>107</xdr:row>
      <xdr:rowOff>160201</xdr:rowOff>
    </xdr:to>
    <xdr:sp macro="" textlink="">
      <xdr:nvSpPr>
        <xdr:cNvPr id="930" name="フローチャート: 判断 929"/>
        <xdr:cNvSpPr/>
      </xdr:nvSpPr>
      <xdr:spPr>
        <a:xfrm>
          <a:off x="18605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1451</xdr:rowOff>
    </xdr:from>
    <xdr:to>
      <xdr:col>116</xdr:col>
      <xdr:colOff>114300</xdr:colOff>
      <xdr:row>108</xdr:row>
      <xdr:rowOff>103051</xdr:rowOff>
    </xdr:to>
    <xdr:sp macro="" textlink="">
      <xdr:nvSpPr>
        <xdr:cNvPr id="936" name="楕円 935"/>
        <xdr:cNvSpPr/>
      </xdr:nvSpPr>
      <xdr:spPr>
        <a:xfrm>
          <a:off x="22110700" y="1851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151328</xdr:rowOff>
    </xdr:from>
    <xdr:ext cx="469744" cy="259045"/>
    <xdr:sp macro="" textlink="">
      <xdr:nvSpPr>
        <xdr:cNvPr id="937" name="【公民館】&#10;一人当たり面積該当値テキスト"/>
        <xdr:cNvSpPr txBox="1"/>
      </xdr:nvSpPr>
      <xdr:spPr>
        <a:xfrm>
          <a:off x="22199600" y="1849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4718</xdr:rowOff>
    </xdr:from>
    <xdr:to>
      <xdr:col>112</xdr:col>
      <xdr:colOff>38100</xdr:colOff>
      <xdr:row>108</xdr:row>
      <xdr:rowOff>106318</xdr:rowOff>
    </xdr:to>
    <xdr:sp macro="" textlink="">
      <xdr:nvSpPr>
        <xdr:cNvPr id="938" name="楕円 937"/>
        <xdr:cNvSpPr/>
      </xdr:nvSpPr>
      <xdr:spPr>
        <a:xfrm>
          <a:off x="21272500" y="1852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52251</xdr:rowOff>
    </xdr:from>
    <xdr:to>
      <xdr:col>116</xdr:col>
      <xdr:colOff>63500</xdr:colOff>
      <xdr:row>108</xdr:row>
      <xdr:rowOff>55518</xdr:rowOff>
    </xdr:to>
    <xdr:cxnSp macro="">
      <xdr:nvCxnSpPr>
        <xdr:cNvPr id="939" name="直線コネクタ 938"/>
        <xdr:cNvCxnSpPr/>
      </xdr:nvCxnSpPr>
      <xdr:spPr>
        <a:xfrm flipV="1">
          <a:off x="21323300" y="1856885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7982</xdr:rowOff>
    </xdr:from>
    <xdr:to>
      <xdr:col>107</xdr:col>
      <xdr:colOff>101600</xdr:colOff>
      <xdr:row>108</xdr:row>
      <xdr:rowOff>109582</xdr:rowOff>
    </xdr:to>
    <xdr:sp macro="" textlink="">
      <xdr:nvSpPr>
        <xdr:cNvPr id="940" name="楕円 939"/>
        <xdr:cNvSpPr/>
      </xdr:nvSpPr>
      <xdr:spPr>
        <a:xfrm>
          <a:off x="20383500" y="1852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55518</xdr:rowOff>
    </xdr:from>
    <xdr:to>
      <xdr:col>111</xdr:col>
      <xdr:colOff>177800</xdr:colOff>
      <xdr:row>108</xdr:row>
      <xdr:rowOff>58782</xdr:rowOff>
    </xdr:to>
    <xdr:cxnSp macro="">
      <xdr:nvCxnSpPr>
        <xdr:cNvPr id="941" name="直線コネクタ 940"/>
        <xdr:cNvCxnSpPr/>
      </xdr:nvCxnSpPr>
      <xdr:spPr>
        <a:xfrm flipV="1">
          <a:off x="20434300" y="185721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10161</xdr:rowOff>
    </xdr:from>
    <xdr:to>
      <xdr:col>102</xdr:col>
      <xdr:colOff>165100</xdr:colOff>
      <xdr:row>108</xdr:row>
      <xdr:rowOff>111761</xdr:rowOff>
    </xdr:to>
    <xdr:sp macro="" textlink="">
      <xdr:nvSpPr>
        <xdr:cNvPr id="942" name="楕円 941"/>
        <xdr:cNvSpPr/>
      </xdr:nvSpPr>
      <xdr:spPr>
        <a:xfrm>
          <a:off x="194945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58782</xdr:rowOff>
    </xdr:from>
    <xdr:to>
      <xdr:col>107</xdr:col>
      <xdr:colOff>50800</xdr:colOff>
      <xdr:row>108</xdr:row>
      <xdr:rowOff>60961</xdr:rowOff>
    </xdr:to>
    <xdr:cxnSp macro="">
      <xdr:nvCxnSpPr>
        <xdr:cNvPr id="943" name="直線コネクタ 942"/>
        <xdr:cNvCxnSpPr/>
      </xdr:nvCxnSpPr>
      <xdr:spPr>
        <a:xfrm flipV="1">
          <a:off x="19545300" y="18575382"/>
          <a:ext cx="8890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12337</xdr:rowOff>
    </xdr:from>
    <xdr:to>
      <xdr:col>98</xdr:col>
      <xdr:colOff>38100</xdr:colOff>
      <xdr:row>108</xdr:row>
      <xdr:rowOff>113937</xdr:rowOff>
    </xdr:to>
    <xdr:sp macro="" textlink="">
      <xdr:nvSpPr>
        <xdr:cNvPr id="944" name="楕円 943"/>
        <xdr:cNvSpPr/>
      </xdr:nvSpPr>
      <xdr:spPr>
        <a:xfrm>
          <a:off x="18605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60961</xdr:rowOff>
    </xdr:from>
    <xdr:to>
      <xdr:col>102</xdr:col>
      <xdr:colOff>114300</xdr:colOff>
      <xdr:row>108</xdr:row>
      <xdr:rowOff>63137</xdr:rowOff>
    </xdr:to>
    <xdr:cxnSp macro="">
      <xdr:nvCxnSpPr>
        <xdr:cNvPr id="945" name="直線コネクタ 944"/>
        <xdr:cNvCxnSpPr/>
      </xdr:nvCxnSpPr>
      <xdr:spPr>
        <a:xfrm flipV="1">
          <a:off x="18656300" y="18577561"/>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165843</xdr:rowOff>
    </xdr:from>
    <xdr:ext cx="469744" cy="259045"/>
    <xdr:sp macro="" textlink="">
      <xdr:nvSpPr>
        <xdr:cNvPr id="946" name="n_1aveValue【公民館】&#10;一人当たり面積"/>
        <xdr:cNvSpPr txBox="1"/>
      </xdr:nvSpPr>
      <xdr:spPr>
        <a:xfrm>
          <a:off x="21075727" y="181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6366</xdr:rowOff>
    </xdr:from>
    <xdr:ext cx="469744" cy="259045"/>
    <xdr:sp macro="" textlink="">
      <xdr:nvSpPr>
        <xdr:cNvPr id="947" name="n_2aveValue【公民館】&#10;一人当たり面積"/>
        <xdr:cNvSpPr txBox="1"/>
      </xdr:nvSpPr>
      <xdr:spPr>
        <a:xfrm>
          <a:off x="201994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2013</xdr:rowOff>
    </xdr:from>
    <xdr:ext cx="469744" cy="259045"/>
    <xdr:sp macro="" textlink="">
      <xdr:nvSpPr>
        <xdr:cNvPr id="948" name="n_3aveValue【公民館】&#10;一人当たり面積"/>
        <xdr:cNvSpPr txBox="1"/>
      </xdr:nvSpPr>
      <xdr:spPr>
        <a:xfrm>
          <a:off x="19310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5278</xdr:rowOff>
    </xdr:from>
    <xdr:ext cx="469744" cy="259045"/>
    <xdr:sp macro="" textlink="">
      <xdr:nvSpPr>
        <xdr:cNvPr id="949" name="n_4aveValue【公民館】&#10;一人当たり面積"/>
        <xdr:cNvSpPr txBox="1"/>
      </xdr:nvSpPr>
      <xdr:spPr>
        <a:xfrm>
          <a:off x="18421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97445</xdr:rowOff>
    </xdr:from>
    <xdr:ext cx="469744" cy="259045"/>
    <xdr:sp macro="" textlink="">
      <xdr:nvSpPr>
        <xdr:cNvPr id="950" name="n_1mainValue【公民館】&#10;一人当たり面積"/>
        <xdr:cNvSpPr txBox="1"/>
      </xdr:nvSpPr>
      <xdr:spPr>
        <a:xfrm>
          <a:off x="21075727" y="1861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100709</xdr:rowOff>
    </xdr:from>
    <xdr:ext cx="469744" cy="259045"/>
    <xdr:sp macro="" textlink="">
      <xdr:nvSpPr>
        <xdr:cNvPr id="951" name="n_2mainValue【公民館】&#10;一人当たり面積"/>
        <xdr:cNvSpPr txBox="1"/>
      </xdr:nvSpPr>
      <xdr:spPr>
        <a:xfrm>
          <a:off x="20199427" y="1861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102888</xdr:rowOff>
    </xdr:from>
    <xdr:ext cx="469744" cy="259045"/>
    <xdr:sp macro="" textlink="">
      <xdr:nvSpPr>
        <xdr:cNvPr id="952" name="n_3mainValue【公民館】&#10;一人当たり面積"/>
        <xdr:cNvSpPr txBox="1"/>
      </xdr:nvSpPr>
      <xdr:spPr>
        <a:xfrm>
          <a:off x="19310427"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105064</xdr:rowOff>
    </xdr:from>
    <xdr:ext cx="469744" cy="259045"/>
    <xdr:sp macro="" textlink="">
      <xdr:nvSpPr>
        <xdr:cNvPr id="953" name="n_4mainValue【公民館】&#10;一人当たり面積"/>
        <xdr:cNvSpPr txBox="1"/>
      </xdr:nvSpPr>
      <xdr:spPr>
        <a:xfrm>
          <a:off x="184214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・類似団体と比較して、有形固定資産減価償却率が高くなっているのは、港湾・漁港及び公民館である。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港湾・漁港は、令和２年度策定の長寿命化計画に基づき、長寿命化に資する事業の実施により、適正な維持管理に努める。</a:t>
          </a:r>
        </a:p>
        <a:p>
          <a:r>
            <a:rPr kumimoji="1" lang="ja-JP" altLang="en-US" sz="1300">
              <a:latin typeface="ＭＳ Ｐゴシック" panose="020B0600070205080204" pitchFamily="50" charset="-128"/>
              <a:ea typeface="ＭＳ Ｐゴシック" panose="020B0600070205080204" pitchFamily="50" charset="-128"/>
            </a:rPr>
            <a:t>  公民館は、次年度以降において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長寿命化に資する改修工事の実施を予定しており、適正な維持管理に努める。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その他の施設も、公共施設個別施設計画に基づき、引き続き適正な維持管理に努める。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29,628
29,346
152.83
22,911,562
21,903,620
917,315
10,251,459
18,853,926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113756</xdr:rowOff>
    </xdr:from>
    <xdr:to>
      <xdr:col>24</xdr:col>
      <xdr:colOff>62865</xdr:colOff>
      <xdr:row>42</xdr:row>
      <xdr:rowOff>92528</xdr:rowOff>
    </xdr:to>
    <xdr:cxnSp macro="">
      <xdr:nvCxnSpPr>
        <xdr:cNvPr id="58" name="直線コネクタ 57"/>
        <xdr:cNvCxnSpPr/>
      </xdr:nvCxnSpPr>
      <xdr:spPr>
        <a:xfrm flipV="1">
          <a:off x="4634865" y="5771606"/>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60433</xdr:rowOff>
    </xdr:from>
    <xdr:ext cx="340478" cy="259045"/>
    <xdr:sp macro="" textlink="">
      <xdr:nvSpPr>
        <xdr:cNvPr id="61" name="【図書館】&#10;有形固定資産減価償却率最大値テキスト"/>
        <xdr:cNvSpPr txBox="1"/>
      </xdr:nvSpPr>
      <xdr:spPr>
        <a:xfrm>
          <a:off x="4673600" y="554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113756</xdr:rowOff>
    </xdr:from>
    <xdr:to>
      <xdr:col>24</xdr:col>
      <xdr:colOff>152400</xdr:colOff>
      <xdr:row>33</xdr:row>
      <xdr:rowOff>113756</xdr:rowOff>
    </xdr:to>
    <xdr:cxnSp macro="">
      <xdr:nvCxnSpPr>
        <xdr:cNvPr id="62" name="直線コネクタ 61"/>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35197</xdr:rowOff>
    </xdr:from>
    <xdr:to>
      <xdr:col>6</xdr:col>
      <xdr:colOff>38100</xdr:colOff>
      <xdr:row>35</xdr:row>
      <xdr:rowOff>136797</xdr:rowOff>
    </xdr:to>
    <xdr:sp macro="" textlink="">
      <xdr:nvSpPr>
        <xdr:cNvPr id="68" name="フローチャート: 判断 67"/>
        <xdr:cNvSpPr/>
      </xdr:nvSpPr>
      <xdr:spPr>
        <a:xfrm>
          <a:off x="1079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9072</xdr:rowOff>
    </xdr:from>
    <xdr:to>
      <xdr:col>24</xdr:col>
      <xdr:colOff>114300</xdr:colOff>
      <xdr:row>38</xdr:row>
      <xdr:rowOff>110672</xdr:rowOff>
    </xdr:to>
    <xdr:sp macro="" textlink="">
      <xdr:nvSpPr>
        <xdr:cNvPr id="74" name="楕円 73"/>
        <xdr:cNvSpPr/>
      </xdr:nvSpPr>
      <xdr:spPr>
        <a:xfrm>
          <a:off x="4584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158949</xdr:rowOff>
    </xdr:from>
    <xdr:ext cx="405111" cy="259045"/>
    <xdr:sp macro="" textlink="">
      <xdr:nvSpPr>
        <xdr:cNvPr id="75" name="【図書館】&#10;有形固定資産減価償却率該当値テキスト"/>
        <xdr:cNvSpPr txBox="1"/>
      </xdr:nvSpPr>
      <xdr:spPr>
        <a:xfrm>
          <a:off x="4673600"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147864</xdr:rowOff>
    </xdr:from>
    <xdr:to>
      <xdr:col>20</xdr:col>
      <xdr:colOff>38100</xdr:colOff>
      <xdr:row>38</xdr:row>
      <xdr:rowOff>78014</xdr:rowOff>
    </xdr:to>
    <xdr:sp macro="" textlink="">
      <xdr:nvSpPr>
        <xdr:cNvPr id="76" name="楕円 75"/>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27215</xdr:rowOff>
    </xdr:from>
    <xdr:to>
      <xdr:col>24</xdr:col>
      <xdr:colOff>63500</xdr:colOff>
      <xdr:row>38</xdr:row>
      <xdr:rowOff>59872</xdr:rowOff>
    </xdr:to>
    <xdr:cxnSp macro="">
      <xdr:nvCxnSpPr>
        <xdr:cNvPr id="77" name="直線コネクタ 76"/>
        <xdr:cNvCxnSpPr/>
      </xdr:nvCxnSpPr>
      <xdr:spPr>
        <a:xfrm>
          <a:off x="3797300" y="6542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8" name="楕円 77"/>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27215</xdr:rowOff>
    </xdr:to>
    <xdr:cxnSp macro="">
      <xdr:nvCxnSpPr>
        <xdr:cNvPr id="79" name="直線コネクタ 78"/>
        <xdr:cNvCxnSpPr/>
      </xdr:nvCxnSpPr>
      <xdr:spPr>
        <a:xfrm>
          <a:off x="2908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80" name="楕円 79"/>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166007</xdr:rowOff>
    </xdr:to>
    <xdr:cxnSp macro="">
      <xdr:nvCxnSpPr>
        <xdr:cNvPr id="81" name="直線コネクタ 80"/>
        <xdr:cNvCxnSpPr/>
      </xdr:nvCxnSpPr>
      <xdr:spPr>
        <a:xfrm>
          <a:off x="2019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49893</xdr:rowOff>
    </xdr:from>
    <xdr:to>
      <xdr:col>6</xdr:col>
      <xdr:colOff>38100</xdr:colOff>
      <xdr:row>37</xdr:row>
      <xdr:rowOff>151493</xdr:rowOff>
    </xdr:to>
    <xdr:sp macro="" textlink="">
      <xdr:nvSpPr>
        <xdr:cNvPr id="82" name="楕円 81"/>
        <xdr:cNvSpPr/>
      </xdr:nvSpPr>
      <xdr:spPr>
        <a:xfrm>
          <a:off x="1079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100693</xdr:rowOff>
    </xdr:from>
    <xdr:to>
      <xdr:col>10</xdr:col>
      <xdr:colOff>114300</xdr:colOff>
      <xdr:row>37</xdr:row>
      <xdr:rowOff>133350</xdr:rowOff>
    </xdr:to>
    <xdr:cxnSp macro="">
      <xdr:nvCxnSpPr>
        <xdr:cNvPr id="83" name="直線コネクタ 82"/>
        <xdr:cNvCxnSpPr/>
      </xdr:nvCxnSpPr>
      <xdr:spPr>
        <a:xfrm>
          <a:off x="1130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117401</xdr:rowOff>
    </xdr:from>
    <xdr:ext cx="405111" cy="259045"/>
    <xdr:sp macro="" textlink="">
      <xdr:nvSpPr>
        <xdr:cNvPr id="84" name="n_1aveValue【図書館】&#10;有形固定資産減価償却率"/>
        <xdr:cNvSpPr txBox="1"/>
      </xdr:nvSpPr>
      <xdr:spPr>
        <a:xfrm>
          <a:off x="35820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153324</xdr:rowOff>
    </xdr:from>
    <xdr:ext cx="405111" cy="259045"/>
    <xdr:sp macro="" textlink="">
      <xdr:nvSpPr>
        <xdr:cNvPr id="87" name="n_4aveValue【図書館】&#10;有形固定資産減価償却率"/>
        <xdr:cNvSpPr txBox="1"/>
      </xdr:nvSpPr>
      <xdr:spPr>
        <a:xfrm>
          <a:off x="927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69142</xdr:rowOff>
    </xdr:from>
    <xdr:ext cx="405111" cy="259045"/>
    <xdr:sp macro="" textlink="">
      <xdr:nvSpPr>
        <xdr:cNvPr id="88" name="n_1main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36484</xdr:rowOff>
    </xdr:from>
    <xdr:ext cx="405111" cy="259045"/>
    <xdr:sp macro="" textlink="">
      <xdr:nvSpPr>
        <xdr:cNvPr id="89" name="n_2mainValue【図書館】&#10;有形固定資産減価償却率"/>
        <xdr:cNvSpPr txBox="1"/>
      </xdr:nvSpPr>
      <xdr:spPr>
        <a:xfrm>
          <a:off x="2705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90" name="n_3mainValue【図書館】&#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142620</xdr:rowOff>
    </xdr:from>
    <xdr:ext cx="405111" cy="259045"/>
    <xdr:sp macro="" textlink="">
      <xdr:nvSpPr>
        <xdr:cNvPr id="91" name="n_4mainValue【図書館】&#10;有形固定資産減価償却率"/>
        <xdr:cNvSpPr txBox="1"/>
      </xdr:nvSpPr>
      <xdr:spPr>
        <a:xfrm>
          <a:off x="927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5443</xdr:rowOff>
    </xdr:from>
    <xdr:to>
      <xdr:col>54</xdr:col>
      <xdr:colOff>189865</xdr:colOff>
      <xdr:row>41</xdr:row>
      <xdr:rowOff>46265</xdr:rowOff>
    </xdr:to>
    <xdr:cxnSp macro="">
      <xdr:nvCxnSpPr>
        <xdr:cNvPr id="117" name="直線コネクタ 116"/>
        <xdr:cNvCxnSpPr/>
      </xdr:nvCxnSpPr>
      <xdr:spPr>
        <a:xfrm flipV="1">
          <a:off x="10476865" y="5834743"/>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123570</xdr:rowOff>
    </xdr:from>
    <xdr:ext cx="469744" cy="259045"/>
    <xdr:sp macro="" textlink="">
      <xdr:nvSpPr>
        <xdr:cNvPr id="120" name="【図書館】&#10;一人当たり面積最大値テキスト"/>
        <xdr:cNvSpPr txBox="1"/>
      </xdr:nvSpPr>
      <xdr:spPr>
        <a:xfrm>
          <a:off x="10515600" y="560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5443</xdr:rowOff>
    </xdr:from>
    <xdr:to>
      <xdr:col>55</xdr:col>
      <xdr:colOff>88900</xdr:colOff>
      <xdr:row>34</xdr:row>
      <xdr:rowOff>5443</xdr:rowOff>
    </xdr:to>
    <xdr:cxnSp macro="">
      <xdr:nvCxnSpPr>
        <xdr:cNvPr id="121" name="直線コネクタ 120"/>
        <xdr:cNvCxnSpPr/>
      </xdr:nvCxnSpPr>
      <xdr:spPr>
        <a:xfrm>
          <a:off x="10388600" y="583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140805</xdr:rowOff>
    </xdr:from>
    <xdr:ext cx="469744" cy="259045"/>
    <xdr:sp macro="" textlink="">
      <xdr:nvSpPr>
        <xdr:cNvPr id="122" name="【図書館】&#10;一人当たり面積平均値テキスト"/>
        <xdr:cNvSpPr txBox="1"/>
      </xdr:nvSpPr>
      <xdr:spPr>
        <a:xfrm>
          <a:off x="10515600" y="6484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117928</xdr:rowOff>
    </xdr:from>
    <xdr:to>
      <xdr:col>55</xdr:col>
      <xdr:colOff>50800</xdr:colOff>
      <xdr:row>39</xdr:row>
      <xdr:rowOff>48078</xdr:rowOff>
    </xdr:to>
    <xdr:sp macro="" textlink="">
      <xdr:nvSpPr>
        <xdr:cNvPr id="123" name="フローチャート: 判断 122"/>
        <xdr:cNvSpPr/>
      </xdr:nvSpPr>
      <xdr:spPr>
        <a:xfrm>
          <a:off x="104267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107043</xdr:rowOff>
    </xdr:from>
    <xdr:to>
      <xdr:col>50</xdr:col>
      <xdr:colOff>165100</xdr:colOff>
      <xdr:row>39</xdr:row>
      <xdr:rowOff>37193</xdr:rowOff>
    </xdr:to>
    <xdr:sp macro="" textlink="">
      <xdr:nvSpPr>
        <xdr:cNvPr id="124" name="フローチャート: 判断 123"/>
        <xdr:cNvSpPr/>
      </xdr:nvSpPr>
      <xdr:spPr>
        <a:xfrm>
          <a:off x="9588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161472</xdr:rowOff>
    </xdr:from>
    <xdr:to>
      <xdr:col>46</xdr:col>
      <xdr:colOff>38100</xdr:colOff>
      <xdr:row>39</xdr:row>
      <xdr:rowOff>91622</xdr:rowOff>
    </xdr:to>
    <xdr:sp macro="" textlink="">
      <xdr:nvSpPr>
        <xdr:cNvPr id="125" name="フローチャート: 判断 124"/>
        <xdr:cNvSpPr/>
      </xdr:nvSpPr>
      <xdr:spPr>
        <a:xfrm>
          <a:off x="8699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11793</xdr:rowOff>
    </xdr:from>
    <xdr:to>
      <xdr:col>36</xdr:col>
      <xdr:colOff>165100</xdr:colOff>
      <xdr:row>39</xdr:row>
      <xdr:rowOff>113393</xdr:rowOff>
    </xdr:to>
    <xdr:sp macro="" textlink="">
      <xdr:nvSpPr>
        <xdr:cNvPr id="127" name="フローチャート: 判断 126"/>
        <xdr:cNvSpPr/>
      </xdr:nvSpPr>
      <xdr:spPr>
        <a:xfrm>
          <a:off x="6921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14515</xdr:rowOff>
    </xdr:from>
    <xdr:to>
      <xdr:col>55</xdr:col>
      <xdr:colOff>50800</xdr:colOff>
      <xdr:row>40</xdr:row>
      <xdr:rowOff>116115</xdr:rowOff>
    </xdr:to>
    <xdr:sp macro="" textlink="">
      <xdr:nvSpPr>
        <xdr:cNvPr id="133" name="楕円 132"/>
        <xdr:cNvSpPr/>
      </xdr:nvSpPr>
      <xdr:spPr>
        <a:xfrm>
          <a:off x="10426700" y="6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164392</xdr:rowOff>
    </xdr:from>
    <xdr:ext cx="469744" cy="259045"/>
    <xdr:sp macro="" textlink="">
      <xdr:nvSpPr>
        <xdr:cNvPr id="134" name="【図書館】&#10;一人当たり面積該当値テキスト"/>
        <xdr:cNvSpPr txBox="1"/>
      </xdr:nvSpPr>
      <xdr:spPr>
        <a:xfrm>
          <a:off x="10515600" y="685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35" name="楕円 134"/>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65315</xdr:rowOff>
    </xdr:from>
    <xdr:to>
      <xdr:col>55</xdr:col>
      <xdr:colOff>0</xdr:colOff>
      <xdr:row>40</xdr:row>
      <xdr:rowOff>76200</xdr:rowOff>
    </xdr:to>
    <xdr:cxnSp macro="">
      <xdr:nvCxnSpPr>
        <xdr:cNvPr id="136" name="直線コネクタ 135"/>
        <xdr:cNvCxnSpPr/>
      </xdr:nvCxnSpPr>
      <xdr:spPr>
        <a:xfrm flipV="1">
          <a:off x="9639300" y="69233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7" name="楕円 136"/>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38" name="直線コネクタ 137"/>
        <xdr:cNvCxnSpPr/>
      </xdr:nvCxnSpPr>
      <xdr:spPr>
        <a:xfrm>
          <a:off x="8750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36285</xdr:rowOff>
    </xdr:from>
    <xdr:to>
      <xdr:col>41</xdr:col>
      <xdr:colOff>101600</xdr:colOff>
      <xdr:row>40</xdr:row>
      <xdr:rowOff>137885</xdr:rowOff>
    </xdr:to>
    <xdr:sp macro="" textlink="">
      <xdr:nvSpPr>
        <xdr:cNvPr id="139" name="楕円 138"/>
        <xdr:cNvSpPr/>
      </xdr:nvSpPr>
      <xdr:spPr>
        <a:xfrm>
          <a:off x="7810500" y="689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87085</xdr:rowOff>
    </xdr:to>
    <xdr:cxnSp macro="">
      <xdr:nvCxnSpPr>
        <xdr:cNvPr id="140" name="直線コネクタ 139"/>
        <xdr:cNvCxnSpPr/>
      </xdr:nvCxnSpPr>
      <xdr:spPr>
        <a:xfrm flipV="1">
          <a:off x="7861300" y="69342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36285</xdr:rowOff>
    </xdr:from>
    <xdr:to>
      <xdr:col>36</xdr:col>
      <xdr:colOff>165100</xdr:colOff>
      <xdr:row>40</xdr:row>
      <xdr:rowOff>137885</xdr:rowOff>
    </xdr:to>
    <xdr:sp macro="" textlink="">
      <xdr:nvSpPr>
        <xdr:cNvPr id="141" name="楕円 140"/>
        <xdr:cNvSpPr/>
      </xdr:nvSpPr>
      <xdr:spPr>
        <a:xfrm>
          <a:off x="6921500" y="689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87085</xdr:rowOff>
    </xdr:from>
    <xdr:to>
      <xdr:col>41</xdr:col>
      <xdr:colOff>50800</xdr:colOff>
      <xdr:row>40</xdr:row>
      <xdr:rowOff>87085</xdr:rowOff>
    </xdr:to>
    <xdr:cxnSp macro="">
      <xdr:nvCxnSpPr>
        <xdr:cNvPr id="142" name="直線コネクタ 141"/>
        <xdr:cNvCxnSpPr/>
      </xdr:nvCxnSpPr>
      <xdr:spPr>
        <a:xfrm>
          <a:off x="6972300" y="6945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53720</xdr:rowOff>
    </xdr:from>
    <xdr:ext cx="469744" cy="259045"/>
    <xdr:sp macro="" textlink="">
      <xdr:nvSpPr>
        <xdr:cNvPr id="143" name="n_1aveValue【図書館】&#10;一人当たり面積"/>
        <xdr:cNvSpPr txBox="1"/>
      </xdr:nvSpPr>
      <xdr:spPr>
        <a:xfrm>
          <a:off x="93917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108149</xdr:rowOff>
    </xdr:from>
    <xdr:ext cx="469744" cy="259045"/>
    <xdr:sp macro="" textlink="">
      <xdr:nvSpPr>
        <xdr:cNvPr id="144" name="n_2aveValue【図書館】&#10;一人当たり面積"/>
        <xdr:cNvSpPr txBox="1"/>
      </xdr:nvSpPr>
      <xdr:spPr>
        <a:xfrm>
          <a:off x="8515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108149</xdr:rowOff>
    </xdr:from>
    <xdr:ext cx="469744" cy="259045"/>
    <xdr:sp macro="" textlink="">
      <xdr:nvSpPr>
        <xdr:cNvPr id="145" name="n_3aveValue【図書館】&#10;一人当たり面積"/>
        <xdr:cNvSpPr txBox="1"/>
      </xdr:nvSpPr>
      <xdr:spPr>
        <a:xfrm>
          <a:off x="7626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129920</xdr:rowOff>
    </xdr:from>
    <xdr:ext cx="469744" cy="259045"/>
    <xdr:sp macro="" textlink="">
      <xdr:nvSpPr>
        <xdr:cNvPr id="146" name="n_4aveValue【図書館】&#10;一人当たり面積"/>
        <xdr:cNvSpPr txBox="1"/>
      </xdr:nvSpPr>
      <xdr:spPr>
        <a:xfrm>
          <a:off x="6737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47"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48" name="n_2main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129012</xdr:rowOff>
    </xdr:from>
    <xdr:ext cx="469744" cy="259045"/>
    <xdr:sp macro="" textlink="">
      <xdr:nvSpPr>
        <xdr:cNvPr id="149" name="n_3mainValue【図書館】&#10;一人当たり面積"/>
        <xdr:cNvSpPr txBox="1"/>
      </xdr:nvSpPr>
      <xdr:spPr>
        <a:xfrm>
          <a:off x="7626427" y="69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129012</xdr:rowOff>
    </xdr:from>
    <xdr:ext cx="469744" cy="259045"/>
    <xdr:sp macro="" textlink="">
      <xdr:nvSpPr>
        <xdr:cNvPr id="150" name="n_4mainValue【図書館】&#10;一人当たり面積"/>
        <xdr:cNvSpPr txBox="1"/>
      </xdr:nvSpPr>
      <xdr:spPr>
        <a:xfrm>
          <a:off x="6737427" y="69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60416</xdr:rowOff>
    </xdr:to>
    <xdr:cxnSp macro="">
      <xdr:nvCxnSpPr>
        <xdr:cNvPr id="176" name="直線コネクタ 175"/>
        <xdr:cNvCxnSpPr/>
      </xdr:nvCxnSpPr>
      <xdr:spPr>
        <a:xfrm flipV="1">
          <a:off x="4634865" y="9637123"/>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64243</xdr:rowOff>
    </xdr:from>
    <xdr:ext cx="405111" cy="259045"/>
    <xdr:sp macro="" textlink="">
      <xdr:nvSpPr>
        <xdr:cNvPr id="177" name="【体育館・プール】&#10;有形固定資産減価償却率最小値テキスト"/>
        <xdr:cNvSpPr txBox="1"/>
      </xdr:nvSpPr>
      <xdr:spPr>
        <a:xfrm>
          <a:off x="4673600" y="1103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60416</xdr:rowOff>
    </xdr:from>
    <xdr:to>
      <xdr:col>24</xdr:col>
      <xdr:colOff>152400</xdr:colOff>
      <xdr:row>64</xdr:row>
      <xdr:rowOff>60416</xdr:rowOff>
    </xdr:to>
    <xdr:cxnSp macro="">
      <xdr:nvCxnSpPr>
        <xdr:cNvPr id="178" name="直線コネクタ 177"/>
        <xdr:cNvCxnSpPr/>
      </xdr:nvCxnSpPr>
      <xdr:spPr>
        <a:xfrm>
          <a:off x="4546600" y="110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9"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80" name="直線コネクタ 179"/>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112503</xdr:rowOff>
    </xdr:from>
    <xdr:ext cx="405111" cy="259045"/>
    <xdr:sp macro="" textlink="">
      <xdr:nvSpPr>
        <xdr:cNvPr id="181" name="【体育館・プール】&#10;有形固定資産減価償却率平均値テキスト"/>
        <xdr:cNvSpPr txBox="1"/>
      </xdr:nvSpPr>
      <xdr:spPr>
        <a:xfrm>
          <a:off x="4673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2" name="フローチャート: 判断 181"/>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96157</xdr:rowOff>
    </xdr:from>
    <xdr:to>
      <xdr:col>20</xdr:col>
      <xdr:colOff>38100</xdr:colOff>
      <xdr:row>61</xdr:row>
      <xdr:rowOff>26307</xdr:rowOff>
    </xdr:to>
    <xdr:sp macro="" textlink="">
      <xdr:nvSpPr>
        <xdr:cNvPr id="183" name="フローチャート: 判断 182"/>
        <xdr:cNvSpPr/>
      </xdr:nvSpPr>
      <xdr:spPr>
        <a:xfrm>
          <a:off x="3746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136978</xdr:rowOff>
    </xdr:from>
    <xdr:to>
      <xdr:col>15</xdr:col>
      <xdr:colOff>101600</xdr:colOff>
      <xdr:row>61</xdr:row>
      <xdr:rowOff>67128</xdr:rowOff>
    </xdr:to>
    <xdr:sp macro="" textlink="">
      <xdr:nvSpPr>
        <xdr:cNvPr id="184" name="フローチャート: 判断 183"/>
        <xdr:cNvSpPr/>
      </xdr:nvSpPr>
      <xdr:spPr>
        <a:xfrm>
          <a:off x="2857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96157</xdr:rowOff>
    </xdr:from>
    <xdr:to>
      <xdr:col>10</xdr:col>
      <xdr:colOff>165100</xdr:colOff>
      <xdr:row>61</xdr:row>
      <xdr:rowOff>26307</xdr:rowOff>
    </xdr:to>
    <xdr:sp macro="" textlink="">
      <xdr:nvSpPr>
        <xdr:cNvPr id="185" name="フローチャート: 判断 184"/>
        <xdr:cNvSpPr/>
      </xdr:nvSpPr>
      <xdr:spPr>
        <a:xfrm>
          <a:off x="1968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6" name="フローチャート: 判断 185"/>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92" name="楕円 191"/>
        <xdr:cNvSpPr/>
      </xdr:nvSpPr>
      <xdr:spPr>
        <a:xfrm>
          <a:off x="45847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22333</xdr:rowOff>
    </xdr:from>
    <xdr:ext cx="405111" cy="259045"/>
    <xdr:sp macro="" textlink="">
      <xdr:nvSpPr>
        <xdr:cNvPr id="193" name="【体育館・プール】&#10;有形固定資産減価償却率該当値テキスト"/>
        <xdr:cNvSpPr txBox="1"/>
      </xdr:nvSpPr>
      <xdr:spPr>
        <a:xfrm>
          <a:off x="4673600"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17780</xdr:rowOff>
    </xdr:from>
    <xdr:to>
      <xdr:col>20</xdr:col>
      <xdr:colOff>38100</xdr:colOff>
      <xdr:row>61</xdr:row>
      <xdr:rowOff>119380</xdr:rowOff>
    </xdr:to>
    <xdr:sp macro="" textlink="">
      <xdr:nvSpPr>
        <xdr:cNvPr id="194" name="楕円 193"/>
        <xdr:cNvSpPr/>
      </xdr:nvSpPr>
      <xdr:spPr>
        <a:xfrm>
          <a:off x="3746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68580</xdr:rowOff>
    </xdr:from>
    <xdr:to>
      <xdr:col>24</xdr:col>
      <xdr:colOff>63500</xdr:colOff>
      <xdr:row>61</xdr:row>
      <xdr:rowOff>94706</xdr:rowOff>
    </xdr:to>
    <xdr:cxnSp macro="">
      <xdr:nvCxnSpPr>
        <xdr:cNvPr id="195" name="直線コネクタ 194"/>
        <xdr:cNvCxnSpPr/>
      </xdr:nvCxnSpPr>
      <xdr:spPr>
        <a:xfrm>
          <a:off x="3797300" y="1052703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151674</xdr:rowOff>
    </xdr:from>
    <xdr:to>
      <xdr:col>15</xdr:col>
      <xdr:colOff>101600</xdr:colOff>
      <xdr:row>61</xdr:row>
      <xdr:rowOff>81824</xdr:rowOff>
    </xdr:to>
    <xdr:sp macro="" textlink="">
      <xdr:nvSpPr>
        <xdr:cNvPr id="196" name="楕円 195"/>
        <xdr:cNvSpPr/>
      </xdr:nvSpPr>
      <xdr:spPr>
        <a:xfrm>
          <a:off x="2857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31024</xdr:rowOff>
    </xdr:from>
    <xdr:to>
      <xdr:col>19</xdr:col>
      <xdr:colOff>177800</xdr:colOff>
      <xdr:row>61</xdr:row>
      <xdr:rowOff>68580</xdr:rowOff>
    </xdr:to>
    <xdr:cxnSp macro="">
      <xdr:nvCxnSpPr>
        <xdr:cNvPr id="197" name="直線コネクタ 196"/>
        <xdr:cNvCxnSpPr/>
      </xdr:nvCxnSpPr>
      <xdr:spPr>
        <a:xfrm>
          <a:off x="2908300" y="1048947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98" name="楕円 197"/>
        <xdr:cNvSpPr/>
      </xdr:nvSpPr>
      <xdr:spPr>
        <a:xfrm>
          <a:off x="1968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164919</xdr:rowOff>
    </xdr:from>
    <xdr:to>
      <xdr:col>15</xdr:col>
      <xdr:colOff>50800</xdr:colOff>
      <xdr:row>61</xdr:row>
      <xdr:rowOff>31024</xdr:rowOff>
    </xdr:to>
    <xdr:cxnSp macro="">
      <xdr:nvCxnSpPr>
        <xdr:cNvPr id="199" name="直線コネクタ 198"/>
        <xdr:cNvCxnSpPr/>
      </xdr:nvCxnSpPr>
      <xdr:spPr>
        <a:xfrm>
          <a:off x="2019300" y="1045191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76563</xdr:rowOff>
    </xdr:from>
    <xdr:to>
      <xdr:col>6</xdr:col>
      <xdr:colOff>38100</xdr:colOff>
      <xdr:row>61</xdr:row>
      <xdr:rowOff>6713</xdr:rowOff>
    </xdr:to>
    <xdr:sp macro="" textlink="">
      <xdr:nvSpPr>
        <xdr:cNvPr id="200" name="楕円 199"/>
        <xdr:cNvSpPr/>
      </xdr:nvSpPr>
      <xdr:spPr>
        <a:xfrm>
          <a:off x="1079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127363</xdr:rowOff>
    </xdr:from>
    <xdr:to>
      <xdr:col>10</xdr:col>
      <xdr:colOff>114300</xdr:colOff>
      <xdr:row>60</xdr:row>
      <xdr:rowOff>164919</xdr:rowOff>
    </xdr:to>
    <xdr:cxnSp macro="">
      <xdr:nvCxnSpPr>
        <xdr:cNvPr id="201" name="直線コネクタ 200"/>
        <xdr:cNvCxnSpPr/>
      </xdr:nvCxnSpPr>
      <xdr:spPr>
        <a:xfrm>
          <a:off x="1130300" y="1041436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42834</xdr:rowOff>
    </xdr:from>
    <xdr:ext cx="405111" cy="259045"/>
    <xdr:sp macro="" textlink="">
      <xdr:nvSpPr>
        <xdr:cNvPr id="202" name="n_1aveValue【体育館・プール】&#10;有形固定資産減価償却率"/>
        <xdr:cNvSpPr txBox="1"/>
      </xdr:nvSpPr>
      <xdr:spPr>
        <a:xfrm>
          <a:off x="35820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83655</xdr:rowOff>
    </xdr:from>
    <xdr:ext cx="405111" cy="259045"/>
    <xdr:sp macro="" textlink="">
      <xdr:nvSpPr>
        <xdr:cNvPr id="203" name="n_2aveValue【体育館・プール】&#10;有形固定資産減価償却率"/>
        <xdr:cNvSpPr txBox="1"/>
      </xdr:nvSpPr>
      <xdr:spPr>
        <a:xfrm>
          <a:off x="27057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42834</xdr:rowOff>
    </xdr:from>
    <xdr:ext cx="405111" cy="259045"/>
    <xdr:sp macro="" textlink="">
      <xdr:nvSpPr>
        <xdr:cNvPr id="204" name="n_3aveValue【体育館・プール】&#10;有形固定資産減価償却率"/>
        <xdr:cNvSpPr txBox="1"/>
      </xdr:nvSpPr>
      <xdr:spPr>
        <a:xfrm>
          <a:off x="1816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19067</xdr:rowOff>
    </xdr:from>
    <xdr:ext cx="405111" cy="259045"/>
    <xdr:sp macro="" textlink="">
      <xdr:nvSpPr>
        <xdr:cNvPr id="205" name="n_4aveValue【体育館・プール】&#10;有形固定資産減価償却率"/>
        <xdr:cNvSpPr txBox="1"/>
      </xdr:nvSpPr>
      <xdr:spPr>
        <a:xfrm>
          <a:off x="927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110507</xdr:rowOff>
    </xdr:from>
    <xdr:ext cx="405111" cy="259045"/>
    <xdr:sp macro="" textlink="">
      <xdr:nvSpPr>
        <xdr:cNvPr id="206" name="n_1mainValue【体育館・プール】&#10;有形固定資産減価償却率"/>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72951</xdr:rowOff>
    </xdr:from>
    <xdr:ext cx="405111" cy="259045"/>
    <xdr:sp macro="" textlink="">
      <xdr:nvSpPr>
        <xdr:cNvPr id="207" name="n_2mainValue【体育館・プール】&#10;有形固定資産減価償却率"/>
        <xdr:cNvSpPr txBox="1"/>
      </xdr:nvSpPr>
      <xdr:spPr>
        <a:xfrm>
          <a:off x="2705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35396</xdr:rowOff>
    </xdr:from>
    <xdr:ext cx="405111" cy="259045"/>
    <xdr:sp macro="" textlink="">
      <xdr:nvSpPr>
        <xdr:cNvPr id="208" name="n_3mainValue【体育館・プール】&#10;有形固定資産減価償却率"/>
        <xdr:cNvSpPr txBox="1"/>
      </xdr:nvSpPr>
      <xdr:spPr>
        <a:xfrm>
          <a:off x="1816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23240</xdr:rowOff>
    </xdr:from>
    <xdr:ext cx="405111" cy="259045"/>
    <xdr:sp macro="" textlink="">
      <xdr:nvSpPr>
        <xdr:cNvPr id="209" name="n_4mainValue【体育館・プール】&#10;有形固定資産減価償却率"/>
        <xdr:cNvSpPr txBox="1"/>
      </xdr:nvSpPr>
      <xdr:spPr>
        <a:xfrm>
          <a:off x="927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71846</xdr:rowOff>
    </xdr:from>
    <xdr:to>
      <xdr:col>54</xdr:col>
      <xdr:colOff>189865</xdr:colOff>
      <xdr:row>63</xdr:row>
      <xdr:rowOff>109401</xdr:rowOff>
    </xdr:to>
    <xdr:cxnSp macro="">
      <xdr:nvCxnSpPr>
        <xdr:cNvPr id="235" name="直線コネクタ 234"/>
        <xdr:cNvCxnSpPr/>
      </xdr:nvCxnSpPr>
      <xdr:spPr>
        <a:xfrm flipV="1">
          <a:off x="10476865" y="9673046"/>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113228</xdr:rowOff>
    </xdr:from>
    <xdr:ext cx="469744" cy="259045"/>
    <xdr:sp macro="" textlink="">
      <xdr:nvSpPr>
        <xdr:cNvPr id="236" name="【体育館・プール】&#10;一人当たり面積最小値テキスト"/>
        <xdr:cNvSpPr txBox="1"/>
      </xdr:nvSpPr>
      <xdr:spPr>
        <a:xfrm>
          <a:off x="10515600" y="1091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109401</xdr:rowOff>
    </xdr:from>
    <xdr:to>
      <xdr:col>55</xdr:col>
      <xdr:colOff>88900</xdr:colOff>
      <xdr:row>63</xdr:row>
      <xdr:rowOff>109401</xdr:rowOff>
    </xdr:to>
    <xdr:cxnSp macro="">
      <xdr:nvCxnSpPr>
        <xdr:cNvPr id="237" name="直線コネクタ 236"/>
        <xdr:cNvCxnSpPr/>
      </xdr:nvCxnSpPr>
      <xdr:spPr>
        <a:xfrm>
          <a:off x="10388600" y="1091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18523</xdr:rowOff>
    </xdr:from>
    <xdr:ext cx="469744" cy="259045"/>
    <xdr:sp macro="" textlink="">
      <xdr:nvSpPr>
        <xdr:cNvPr id="238" name="【体育館・プール】&#10;一人当たり面積最大値テキスト"/>
        <xdr:cNvSpPr txBox="1"/>
      </xdr:nvSpPr>
      <xdr:spPr>
        <a:xfrm>
          <a:off x="10515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71846</xdr:rowOff>
    </xdr:from>
    <xdr:to>
      <xdr:col>55</xdr:col>
      <xdr:colOff>88900</xdr:colOff>
      <xdr:row>56</xdr:row>
      <xdr:rowOff>71846</xdr:rowOff>
    </xdr:to>
    <xdr:cxnSp macro="">
      <xdr:nvCxnSpPr>
        <xdr:cNvPr id="239" name="直線コネクタ 238"/>
        <xdr:cNvCxnSpPr/>
      </xdr:nvCxnSpPr>
      <xdr:spPr>
        <a:xfrm>
          <a:off x="10388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164392</xdr:rowOff>
    </xdr:from>
    <xdr:ext cx="469744" cy="259045"/>
    <xdr:sp macro="" textlink="">
      <xdr:nvSpPr>
        <xdr:cNvPr id="240" name="【体育館・プール】&#10;一人当たり面積平均値テキスト"/>
        <xdr:cNvSpPr txBox="1"/>
      </xdr:nvSpPr>
      <xdr:spPr>
        <a:xfrm>
          <a:off x="10515600" y="10451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14515</xdr:rowOff>
    </xdr:from>
    <xdr:to>
      <xdr:col>55</xdr:col>
      <xdr:colOff>50800</xdr:colOff>
      <xdr:row>61</xdr:row>
      <xdr:rowOff>116115</xdr:rowOff>
    </xdr:to>
    <xdr:sp macro="" textlink="">
      <xdr:nvSpPr>
        <xdr:cNvPr id="241" name="フローチャート: 判断 240"/>
        <xdr:cNvSpPr/>
      </xdr:nvSpPr>
      <xdr:spPr>
        <a:xfrm>
          <a:off x="104267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168003</xdr:rowOff>
    </xdr:from>
    <xdr:to>
      <xdr:col>50</xdr:col>
      <xdr:colOff>165100</xdr:colOff>
      <xdr:row>61</xdr:row>
      <xdr:rowOff>98153</xdr:rowOff>
    </xdr:to>
    <xdr:sp macro="" textlink="">
      <xdr:nvSpPr>
        <xdr:cNvPr id="242" name="フローチャート: 判断 241"/>
        <xdr:cNvSpPr/>
      </xdr:nvSpPr>
      <xdr:spPr>
        <a:xfrm>
          <a:off x="9588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34109</xdr:rowOff>
    </xdr:from>
    <xdr:to>
      <xdr:col>46</xdr:col>
      <xdr:colOff>38100</xdr:colOff>
      <xdr:row>61</xdr:row>
      <xdr:rowOff>135709</xdr:rowOff>
    </xdr:to>
    <xdr:sp macro="" textlink="">
      <xdr:nvSpPr>
        <xdr:cNvPr id="243" name="フローチャート: 判断 242"/>
        <xdr:cNvSpPr/>
      </xdr:nvSpPr>
      <xdr:spPr>
        <a:xfrm>
          <a:off x="869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24312</xdr:rowOff>
    </xdr:from>
    <xdr:to>
      <xdr:col>41</xdr:col>
      <xdr:colOff>101600</xdr:colOff>
      <xdr:row>61</xdr:row>
      <xdr:rowOff>125912</xdr:rowOff>
    </xdr:to>
    <xdr:sp macro="" textlink="">
      <xdr:nvSpPr>
        <xdr:cNvPr id="244" name="フローチャート: 判断 243"/>
        <xdr:cNvSpPr/>
      </xdr:nvSpPr>
      <xdr:spPr>
        <a:xfrm>
          <a:off x="7810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30843</xdr:rowOff>
    </xdr:from>
    <xdr:to>
      <xdr:col>36</xdr:col>
      <xdr:colOff>165100</xdr:colOff>
      <xdr:row>61</xdr:row>
      <xdr:rowOff>132443</xdr:rowOff>
    </xdr:to>
    <xdr:sp macro="" textlink="">
      <xdr:nvSpPr>
        <xdr:cNvPr id="245" name="フローチャート: 判断 244"/>
        <xdr:cNvSpPr/>
      </xdr:nvSpPr>
      <xdr:spPr>
        <a:xfrm>
          <a:off x="6921500" y="10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114119</xdr:rowOff>
    </xdr:from>
    <xdr:to>
      <xdr:col>55</xdr:col>
      <xdr:colOff>50800</xdr:colOff>
      <xdr:row>60</xdr:row>
      <xdr:rowOff>44269</xdr:rowOff>
    </xdr:to>
    <xdr:sp macro="" textlink="">
      <xdr:nvSpPr>
        <xdr:cNvPr id="251" name="楕円 250"/>
        <xdr:cNvSpPr/>
      </xdr:nvSpPr>
      <xdr:spPr>
        <a:xfrm>
          <a:off x="104267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136996</xdr:rowOff>
    </xdr:from>
    <xdr:ext cx="469744" cy="259045"/>
    <xdr:sp macro="" textlink="">
      <xdr:nvSpPr>
        <xdr:cNvPr id="252" name="【体育館・プール】&#10;一人当たり面積該当値テキスト"/>
        <xdr:cNvSpPr txBox="1"/>
      </xdr:nvSpPr>
      <xdr:spPr>
        <a:xfrm>
          <a:off x="10515600"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130447</xdr:rowOff>
    </xdr:from>
    <xdr:to>
      <xdr:col>50</xdr:col>
      <xdr:colOff>165100</xdr:colOff>
      <xdr:row>60</xdr:row>
      <xdr:rowOff>60597</xdr:rowOff>
    </xdr:to>
    <xdr:sp macro="" textlink="">
      <xdr:nvSpPr>
        <xdr:cNvPr id="253" name="楕円 252"/>
        <xdr:cNvSpPr/>
      </xdr:nvSpPr>
      <xdr:spPr>
        <a:xfrm>
          <a:off x="9588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164919</xdr:rowOff>
    </xdr:from>
    <xdr:to>
      <xdr:col>55</xdr:col>
      <xdr:colOff>0</xdr:colOff>
      <xdr:row>60</xdr:row>
      <xdr:rowOff>9797</xdr:rowOff>
    </xdr:to>
    <xdr:cxnSp macro="">
      <xdr:nvCxnSpPr>
        <xdr:cNvPr id="254" name="直線コネクタ 253"/>
        <xdr:cNvCxnSpPr/>
      </xdr:nvCxnSpPr>
      <xdr:spPr>
        <a:xfrm flipV="1">
          <a:off x="9639300" y="1028046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89626</xdr:rowOff>
    </xdr:from>
    <xdr:to>
      <xdr:col>46</xdr:col>
      <xdr:colOff>38100</xdr:colOff>
      <xdr:row>60</xdr:row>
      <xdr:rowOff>19776</xdr:rowOff>
    </xdr:to>
    <xdr:sp macro="" textlink="">
      <xdr:nvSpPr>
        <xdr:cNvPr id="255" name="楕円 254"/>
        <xdr:cNvSpPr/>
      </xdr:nvSpPr>
      <xdr:spPr>
        <a:xfrm>
          <a:off x="8699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140426</xdr:rowOff>
    </xdr:from>
    <xdr:to>
      <xdr:col>50</xdr:col>
      <xdr:colOff>114300</xdr:colOff>
      <xdr:row>60</xdr:row>
      <xdr:rowOff>9797</xdr:rowOff>
    </xdr:to>
    <xdr:cxnSp macro="">
      <xdr:nvCxnSpPr>
        <xdr:cNvPr id="256" name="直線コネクタ 255"/>
        <xdr:cNvCxnSpPr/>
      </xdr:nvCxnSpPr>
      <xdr:spPr>
        <a:xfrm>
          <a:off x="8750300" y="1025597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104322</xdr:rowOff>
    </xdr:from>
    <xdr:to>
      <xdr:col>41</xdr:col>
      <xdr:colOff>101600</xdr:colOff>
      <xdr:row>60</xdr:row>
      <xdr:rowOff>34472</xdr:rowOff>
    </xdr:to>
    <xdr:sp macro="" textlink="">
      <xdr:nvSpPr>
        <xdr:cNvPr id="257" name="楕円 256"/>
        <xdr:cNvSpPr/>
      </xdr:nvSpPr>
      <xdr:spPr>
        <a:xfrm>
          <a:off x="7810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140426</xdr:rowOff>
    </xdr:from>
    <xdr:to>
      <xdr:col>45</xdr:col>
      <xdr:colOff>177800</xdr:colOff>
      <xdr:row>59</xdr:row>
      <xdr:rowOff>155122</xdr:rowOff>
    </xdr:to>
    <xdr:cxnSp macro="">
      <xdr:nvCxnSpPr>
        <xdr:cNvPr id="258" name="直線コネクタ 257"/>
        <xdr:cNvCxnSpPr/>
      </xdr:nvCxnSpPr>
      <xdr:spPr>
        <a:xfrm flipV="1">
          <a:off x="7861300" y="1025597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117384</xdr:rowOff>
    </xdr:from>
    <xdr:to>
      <xdr:col>36</xdr:col>
      <xdr:colOff>165100</xdr:colOff>
      <xdr:row>60</xdr:row>
      <xdr:rowOff>47534</xdr:rowOff>
    </xdr:to>
    <xdr:sp macro="" textlink="">
      <xdr:nvSpPr>
        <xdr:cNvPr id="259" name="楕円 258"/>
        <xdr:cNvSpPr/>
      </xdr:nvSpPr>
      <xdr:spPr>
        <a:xfrm>
          <a:off x="6921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155122</xdr:rowOff>
    </xdr:from>
    <xdr:to>
      <xdr:col>41</xdr:col>
      <xdr:colOff>50800</xdr:colOff>
      <xdr:row>59</xdr:row>
      <xdr:rowOff>168184</xdr:rowOff>
    </xdr:to>
    <xdr:cxnSp macro="">
      <xdr:nvCxnSpPr>
        <xdr:cNvPr id="260" name="直線コネクタ 259"/>
        <xdr:cNvCxnSpPr/>
      </xdr:nvCxnSpPr>
      <xdr:spPr>
        <a:xfrm flipV="1">
          <a:off x="6972300" y="102706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89280</xdr:rowOff>
    </xdr:from>
    <xdr:ext cx="469744" cy="259045"/>
    <xdr:sp macro="" textlink="">
      <xdr:nvSpPr>
        <xdr:cNvPr id="261" name="n_1aveValue【体育館・プール】&#10;一人当たり面積"/>
        <xdr:cNvSpPr txBox="1"/>
      </xdr:nvSpPr>
      <xdr:spPr>
        <a:xfrm>
          <a:off x="93917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126836</xdr:rowOff>
    </xdr:from>
    <xdr:ext cx="469744" cy="259045"/>
    <xdr:sp macro="" textlink="">
      <xdr:nvSpPr>
        <xdr:cNvPr id="262" name="n_2aveValue【体育館・プール】&#10;一人当たり面積"/>
        <xdr:cNvSpPr txBox="1"/>
      </xdr:nvSpPr>
      <xdr:spPr>
        <a:xfrm>
          <a:off x="8515427" y="1058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117039</xdr:rowOff>
    </xdr:from>
    <xdr:ext cx="469744" cy="259045"/>
    <xdr:sp macro="" textlink="">
      <xdr:nvSpPr>
        <xdr:cNvPr id="263" name="n_3aveValue【体育館・プール】&#10;一人当たり面積"/>
        <xdr:cNvSpPr txBox="1"/>
      </xdr:nvSpPr>
      <xdr:spPr>
        <a:xfrm>
          <a:off x="7626427" y="1057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123570</xdr:rowOff>
    </xdr:from>
    <xdr:ext cx="469744" cy="259045"/>
    <xdr:sp macro="" textlink="">
      <xdr:nvSpPr>
        <xdr:cNvPr id="264" name="n_4aveValue【体育館・プール】&#10;一人当たり面積"/>
        <xdr:cNvSpPr txBox="1"/>
      </xdr:nvSpPr>
      <xdr:spPr>
        <a:xfrm>
          <a:off x="6737427" y="105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77124</xdr:rowOff>
    </xdr:from>
    <xdr:ext cx="469744" cy="259045"/>
    <xdr:sp macro="" textlink="">
      <xdr:nvSpPr>
        <xdr:cNvPr id="265" name="n_1mainValue【体育館・プール】&#10;一人当たり面積"/>
        <xdr:cNvSpPr txBox="1"/>
      </xdr:nvSpPr>
      <xdr:spPr>
        <a:xfrm>
          <a:off x="9391727" y="1002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36303</xdr:rowOff>
    </xdr:from>
    <xdr:ext cx="469744" cy="259045"/>
    <xdr:sp macro="" textlink="">
      <xdr:nvSpPr>
        <xdr:cNvPr id="266" name="n_2mainValue【体育館・プール】&#10;一人当たり面積"/>
        <xdr:cNvSpPr txBox="1"/>
      </xdr:nvSpPr>
      <xdr:spPr>
        <a:xfrm>
          <a:off x="8515427" y="998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50999</xdr:rowOff>
    </xdr:from>
    <xdr:ext cx="469744" cy="259045"/>
    <xdr:sp macro="" textlink="">
      <xdr:nvSpPr>
        <xdr:cNvPr id="267" name="n_3mainValue【体育館・プール】&#10;一人当たり面積"/>
        <xdr:cNvSpPr txBox="1"/>
      </xdr:nvSpPr>
      <xdr:spPr>
        <a:xfrm>
          <a:off x="7626427" y="999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64061</xdr:rowOff>
    </xdr:from>
    <xdr:ext cx="469744" cy="259045"/>
    <xdr:sp macro="" textlink="">
      <xdr:nvSpPr>
        <xdr:cNvPr id="268" name="n_4mainValue【体育館・プール】&#10;一人当たり面積"/>
        <xdr:cNvSpPr txBox="1"/>
      </xdr:nvSpPr>
      <xdr:spPr>
        <a:xfrm>
          <a:off x="6737427" y="1000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93345</xdr:rowOff>
    </xdr:from>
    <xdr:to>
      <xdr:col>24</xdr:col>
      <xdr:colOff>62865</xdr:colOff>
      <xdr:row>85</xdr:row>
      <xdr:rowOff>74295</xdr:rowOff>
    </xdr:to>
    <xdr:cxnSp macro="">
      <xdr:nvCxnSpPr>
        <xdr:cNvPr id="293" name="直線コネクタ 292"/>
        <xdr:cNvCxnSpPr/>
      </xdr:nvCxnSpPr>
      <xdr:spPr>
        <a:xfrm flipV="1">
          <a:off x="4634865" y="13466445"/>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78122</xdr:rowOff>
    </xdr:from>
    <xdr:ext cx="405111" cy="259045"/>
    <xdr:sp macro="" textlink="">
      <xdr:nvSpPr>
        <xdr:cNvPr id="294" name="【福祉施設】&#10;有形固定資産減価償却率最小値テキスト"/>
        <xdr:cNvSpPr txBox="1"/>
      </xdr:nvSpPr>
      <xdr:spPr>
        <a:xfrm>
          <a:off x="46736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74295</xdr:rowOff>
    </xdr:from>
    <xdr:to>
      <xdr:col>24</xdr:col>
      <xdr:colOff>152400</xdr:colOff>
      <xdr:row>85</xdr:row>
      <xdr:rowOff>74295</xdr:rowOff>
    </xdr:to>
    <xdr:cxnSp macro="">
      <xdr:nvCxnSpPr>
        <xdr:cNvPr id="295" name="直線コネクタ 294"/>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40022</xdr:rowOff>
    </xdr:from>
    <xdr:ext cx="405111" cy="259045"/>
    <xdr:sp macro="" textlink="">
      <xdr:nvSpPr>
        <xdr:cNvPr id="296" name="【福祉施設】&#10;有形固定資産減価償却率最大値テキスト"/>
        <xdr:cNvSpPr txBox="1"/>
      </xdr:nvSpPr>
      <xdr:spPr>
        <a:xfrm>
          <a:off x="4673600" y="1324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93345</xdr:rowOff>
    </xdr:from>
    <xdr:to>
      <xdr:col>24</xdr:col>
      <xdr:colOff>152400</xdr:colOff>
      <xdr:row>78</xdr:row>
      <xdr:rowOff>93345</xdr:rowOff>
    </xdr:to>
    <xdr:cxnSp macro="">
      <xdr:nvCxnSpPr>
        <xdr:cNvPr id="297" name="直線コネクタ 296"/>
        <xdr:cNvCxnSpPr/>
      </xdr:nvCxnSpPr>
      <xdr:spPr>
        <a:xfrm>
          <a:off x="4546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103522</xdr:rowOff>
    </xdr:from>
    <xdr:ext cx="405111" cy="259045"/>
    <xdr:sp macro="" textlink="">
      <xdr:nvSpPr>
        <xdr:cNvPr id="298" name="【福祉施設】&#10;有形固定資産減価償却率平均値テキスト"/>
        <xdr:cNvSpPr txBox="1"/>
      </xdr:nvSpPr>
      <xdr:spPr>
        <a:xfrm>
          <a:off x="4673600" y="1399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299" name="フローチャート: 判断 298"/>
        <xdr:cNvSpPr/>
      </xdr:nvSpPr>
      <xdr:spPr>
        <a:xfrm>
          <a:off x="45847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300" name="フローチャート: 判断 299"/>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301" name="フローチャート: 判断 300"/>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154939</xdr:rowOff>
    </xdr:from>
    <xdr:to>
      <xdr:col>10</xdr:col>
      <xdr:colOff>165100</xdr:colOff>
      <xdr:row>82</xdr:row>
      <xdr:rowOff>85089</xdr:rowOff>
    </xdr:to>
    <xdr:sp macro="" textlink="">
      <xdr:nvSpPr>
        <xdr:cNvPr id="302" name="フローチャート: 判断 301"/>
        <xdr:cNvSpPr/>
      </xdr:nvSpPr>
      <xdr:spPr>
        <a:xfrm>
          <a:off x="1968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303" name="フローチャート: 判断 302"/>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xdr:rowOff>
    </xdr:from>
    <xdr:to>
      <xdr:col>24</xdr:col>
      <xdr:colOff>114300</xdr:colOff>
      <xdr:row>83</xdr:row>
      <xdr:rowOff>106045</xdr:rowOff>
    </xdr:to>
    <xdr:sp macro="" textlink="">
      <xdr:nvSpPr>
        <xdr:cNvPr id="309" name="楕円 308"/>
        <xdr:cNvSpPr/>
      </xdr:nvSpPr>
      <xdr:spPr>
        <a:xfrm>
          <a:off x="45847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154322</xdr:rowOff>
    </xdr:from>
    <xdr:ext cx="405111" cy="259045"/>
    <xdr:sp macro="" textlink="">
      <xdr:nvSpPr>
        <xdr:cNvPr id="310" name="【福祉施設】&#10;有形固定資産減価償却率該当値テキスト"/>
        <xdr:cNvSpPr txBox="1"/>
      </xdr:nvSpPr>
      <xdr:spPr>
        <a:xfrm>
          <a:off x="4673600"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132080</xdr:rowOff>
    </xdr:from>
    <xdr:to>
      <xdr:col>20</xdr:col>
      <xdr:colOff>38100</xdr:colOff>
      <xdr:row>83</xdr:row>
      <xdr:rowOff>62230</xdr:rowOff>
    </xdr:to>
    <xdr:sp macro="" textlink="">
      <xdr:nvSpPr>
        <xdr:cNvPr id="311" name="楕円 310"/>
        <xdr:cNvSpPr/>
      </xdr:nvSpPr>
      <xdr:spPr>
        <a:xfrm>
          <a:off x="3746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11430</xdr:rowOff>
    </xdr:from>
    <xdr:to>
      <xdr:col>24</xdr:col>
      <xdr:colOff>63500</xdr:colOff>
      <xdr:row>83</xdr:row>
      <xdr:rowOff>55245</xdr:rowOff>
    </xdr:to>
    <xdr:cxnSp macro="">
      <xdr:nvCxnSpPr>
        <xdr:cNvPr id="312" name="直線コネクタ 311"/>
        <xdr:cNvCxnSpPr/>
      </xdr:nvCxnSpPr>
      <xdr:spPr>
        <a:xfrm>
          <a:off x="3797300" y="142417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143511</xdr:rowOff>
    </xdr:from>
    <xdr:to>
      <xdr:col>15</xdr:col>
      <xdr:colOff>101600</xdr:colOff>
      <xdr:row>84</xdr:row>
      <xdr:rowOff>73661</xdr:rowOff>
    </xdr:to>
    <xdr:sp macro="" textlink="">
      <xdr:nvSpPr>
        <xdr:cNvPr id="313" name="楕円 312"/>
        <xdr:cNvSpPr/>
      </xdr:nvSpPr>
      <xdr:spPr>
        <a:xfrm>
          <a:off x="2857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11430</xdr:rowOff>
    </xdr:from>
    <xdr:to>
      <xdr:col>19</xdr:col>
      <xdr:colOff>177800</xdr:colOff>
      <xdr:row>84</xdr:row>
      <xdr:rowOff>22861</xdr:rowOff>
    </xdr:to>
    <xdr:cxnSp macro="">
      <xdr:nvCxnSpPr>
        <xdr:cNvPr id="314" name="直線コネクタ 313"/>
        <xdr:cNvCxnSpPr/>
      </xdr:nvCxnSpPr>
      <xdr:spPr>
        <a:xfrm flipV="1">
          <a:off x="2908300" y="1424178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65405</xdr:rowOff>
    </xdr:from>
    <xdr:to>
      <xdr:col>10</xdr:col>
      <xdr:colOff>165100</xdr:colOff>
      <xdr:row>82</xdr:row>
      <xdr:rowOff>167005</xdr:rowOff>
    </xdr:to>
    <xdr:sp macro="" textlink="">
      <xdr:nvSpPr>
        <xdr:cNvPr id="315" name="楕円 314"/>
        <xdr:cNvSpPr/>
      </xdr:nvSpPr>
      <xdr:spPr>
        <a:xfrm>
          <a:off x="1968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116205</xdr:rowOff>
    </xdr:from>
    <xdr:to>
      <xdr:col>15</xdr:col>
      <xdr:colOff>50800</xdr:colOff>
      <xdr:row>84</xdr:row>
      <xdr:rowOff>22861</xdr:rowOff>
    </xdr:to>
    <xdr:cxnSp macro="">
      <xdr:nvCxnSpPr>
        <xdr:cNvPr id="316" name="直線コネクタ 315"/>
        <xdr:cNvCxnSpPr/>
      </xdr:nvCxnSpPr>
      <xdr:spPr>
        <a:xfrm>
          <a:off x="2019300" y="14175105"/>
          <a:ext cx="889000" cy="24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4445</xdr:rowOff>
    </xdr:from>
    <xdr:to>
      <xdr:col>6</xdr:col>
      <xdr:colOff>38100</xdr:colOff>
      <xdr:row>83</xdr:row>
      <xdr:rowOff>106045</xdr:rowOff>
    </xdr:to>
    <xdr:sp macro="" textlink="">
      <xdr:nvSpPr>
        <xdr:cNvPr id="317" name="楕円 316"/>
        <xdr:cNvSpPr/>
      </xdr:nvSpPr>
      <xdr:spPr>
        <a:xfrm>
          <a:off x="1079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116205</xdr:rowOff>
    </xdr:from>
    <xdr:to>
      <xdr:col>10</xdr:col>
      <xdr:colOff>114300</xdr:colOff>
      <xdr:row>83</xdr:row>
      <xdr:rowOff>55245</xdr:rowOff>
    </xdr:to>
    <xdr:cxnSp macro="">
      <xdr:nvCxnSpPr>
        <xdr:cNvPr id="318" name="直線コネクタ 317"/>
        <xdr:cNvCxnSpPr/>
      </xdr:nvCxnSpPr>
      <xdr:spPr>
        <a:xfrm flipV="1">
          <a:off x="1130300" y="1417510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9" name="n_1aveValue【福祉施設】&#10;有形固定資産減価償却率"/>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20" name="n_2aveValue【福祉施設】&#10;有形固定資産減価償却率"/>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101616</xdr:rowOff>
    </xdr:from>
    <xdr:ext cx="405111" cy="259045"/>
    <xdr:sp macro="" textlink="">
      <xdr:nvSpPr>
        <xdr:cNvPr id="321" name="n_3aveValue【福祉施設】&#10;有形固定資産減価償却率"/>
        <xdr:cNvSpPr txBox="1"/>
      </xdr:nvSpPr>
      <xdr:spPr>
        <a:xfrm>
          <a:off x="1816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22" name="n_4aveValue【福祉施設】&#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53357</xdr:rowOff>
    </xdr:from>
    <xdr:ext cx="405111" cy="259045"/>
    <xdr:sp macro="" textlink="">
      <xdr:nvSpPr>
        <xdr:cNvPr id="323" name="n_1mainValue【福祉施設】&#10;有形固定資産減価償却率"/>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64788</xdr:rowOff>
    </xdr:from>
    <xdr:ext cx="405111" cy="259045"/>
    <xdr:sp macro="" textlink="">
      <xdr:nvSpPr>
        <xdr:cNvPr id="324" name="n_2mainValue【福祉施設】&#10;有形固定資産減価償却率"/>
        <xdr:cNvSpPr txBox="1"/>
      </xdr:nvSpPr>
      <xdr:spPr>
        <a:xfrm>
          <a:off x="27057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158132</xdr:rowOff>
    </xdr:from>
    <xdr:ext cx="405111" cy="259045"/>
    <xdr:sp macro="" textlink="">
      <xdr:nvSpPr>
        <xdr:cNvPr id="325" name="n_3mainValue【福祉施設】&#10;有形固定資産減価償却率"/>
        <xdr:cNvSpPr txBox="1"/>
      </xdr:nvSpPr>
      <xdr:spPr>
        <a:xfrm>
          <a:off x="1816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97172</xdr:rowOff>
    </xdr:from>
    <xdr:ext cx="405111" cy="259045"/>
    <xdr:sp macro="" textlink="">
      <xdr:nvSpPr>
        <xdr:cNvPr id="326" name="n_4mainValue【福祉施設】&#10;有形固定資産減価償却率"/>
        <xdr:cNvSpPr txBox="1"/>
      </xdr:nvSpPr>
      <xdr:spPr>
        <a:xfrm>
          <a:off x="927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80011</xdr:rowOff>
    </xdr:to>
    <xdr:cxnSp macro="">
      <xdr:nvCxnSpPr>
        <xdr:cNvPr id="350" name="直線コネクタ 349"/>
        <xdr:cNvCxnSpPr/>
      </xdr:nvCxnSpPr>
      <xdr:spPr>
        <a:xfrm flipV="1">
          <a:off x="10476865" y="13262611"/>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83838</xdr:rowOff>
    </xdr:from>
    <xdr:ext cx="469744" cy="259045"/>
    <xdr:sp macro="" textlink="">
      <xdr:nvSpPr>
        <xdr:cNvPr id="351" name="【福祉施設】&#10;一人当たり面積最小値テキスト"/>
        <xdr:cNvSpPr txBox="1"/>
      </xdr:nvSpPr>
      <xdr:spPr>
        <a:xfrm>
          <a:off x="10515600"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80011</xdr:rowOff>
    </xdr:from>
    <xdr:to>
      <xdr:col>55</xdr:col>
      <xdr:colOff>88900</xdr:colOff>
      <xdr:row>86</xdr:row>
      <xdr:rowOff>80011</xdr:rowOff>
    </xdr:to>
    <xdr:cxnSp macro="">
      <xdr:nvCxnSpPr>
        <xdr:cNvPr id="352" name="直線コネクタ 351"/>
        <xdr:cNvCxnSpPr/>
      </xdr:nvCxnSpPr>
      <xdr:spPr>
        <a:xfrm>
          <a:off x="10388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53"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54" name="直線コネクタ 353"/>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124477</xdr:rowOff>
    </xdr:from>
    <xdr:ext cx="469744" cy="259045"/>
    <xdr:sp macro="" textlink="">
      <xdr:nvSpPr>
        <xdr:cNvPr id="355" name="【福祉施設】&#10;一人当たり面積平均値テキスト"/>
        <xdr:cNvSpPr txBox="1"/>
      </xdr:nvSpPr>
      <xdr:spPr>
        <a:xfrm>
          <a:off x="10515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56" name="フローチャート: 判断 355"/>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357" name="フローチャート: 判断 356"/>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8" name="フローチャート: 判断 357"/>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124461</xdr:rowOff>
    </xdr:from>
    <xdr:to>
      <xdr:col>41</xdr:col>
      <xdr:colOff>101600</xdr:colOff>
      <xdr:row>84</xdr:row>
      <xdr:rowOff>54611</xdr:rowOff>
    </xdr:to>
    <xdr:sp macro="" textlink="">
      <xdr:nvSpPr>
        <xdr:cNvPr id="359" name="フローチャート: 判断 358"/>
        <xdr:cNvSpPr/>
      </xdr:nvSpPr>
      <xdr:spPr>
        <a:xfrm>
          <a:off x="7810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86361</xdr:rowOff>
    </xdr:from>
    <xdr:to>
      <xdr:col>36</xdr:col>
      <xdr:colOff>165100</xdr:colOff>
      <xdr:row>84</xdr:row>
      <xdr:rowOff>16511</xdr:rowOff>
    </xdr:to>
    <xdr:sp macro="" textlink="">
      <xdr:nvSpPr>
        <xdr:cNvPr id="360" name="フローチャート: 判断 359"/>
        <xdr:cNvSpPr/>
      </xdr:nvSpPr>
      <xdr:spPr>
        <a:xfrm>
          <a:off x="6921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366" name="楕円 365"/>
        <xdr:cNvSpPr/>
      </xdr:nvSpPr>
      <xdr:spPr>
        <a:xfrm>
          <a:off x="10426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148607</xdr:rowOff>
    </xdr:from>
    <xdr:ext cx="469744" cy="259045"/>
    <xdr:sp macro="" textlink="">
      <xdr:nvSpPr>
        <xdr:cNvPr id="367" name="【福祉施設】&#10;一人当たり面積該当値テキスト"/>
        <xdr:cNvSpPr txBox="1"/>
      </xdr:nvSpPr>
      <xdr:spPr>
        <a:xfrm>
          <a:off x="105156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2539</xdr:rowOff>
    </xdr:from>
    <xdr:to>
      <xdr:col>50</xdr:col>
      <xdr:colOff>165100</xdr:colOff>
      <xdr:row>85</xdr:row>
      <xdr:rowOff>104139</xdr:rowOff>
    </xdr:to>
    <xdr:sp macro="" textlink="">
      <xdr:nvSpPr>
        <xdr:cNvPr id="368" name="楕円 367"/>
        <xdr:cNvSpPr/>
      </xdr:nvSpPr>
      <xdr:spPr>
        <a:xfrm>
          <a:off x="9588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49530</xdr:rowOff>
    </xdr:from>
    <xdr:to>
      <xdr:col>55</xdr:col>
      <xdr:colOff>0</xdr:colOff>
      <xdr:row>85</xdr:row>
      <xdr:rowOff>53339</xdr:rowOff>
    </xdr:to>
    <xdr:cxnSp macro="">
      <xdr:nvCxnSpPr>
        <xdr:cNvPr id="369" name="直線コネクタ 368"/>
        <xdr:cNvCxnSpPr/>
      </xdr:nvCxnSpPr>
      <xdr:spPr>
        <a:xfrm flipV="1">
          <a:off x="9639300" y="146227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132080</xdr:rowOff>
    </xdr:from>
    <xdr:to>
      <xdr:col>46</xdr:col>
      <xdr:colOff>38100</xdr:colOff>
      <xdr:row>85</xdr:row>
      <xdr:rowOff>62230</xdr:rowOff>
    </xdr:to>
    <xdr:sp macro="" textlink="">
      <xdr:nvSpPr>
        <xdr:cNvPr id="370" name="楕円 369"/>
        <xdr:cNvSpPr/>
      </xdr:nvSpPr>
      <xdr:spPr>
        <a:xfrm>
          <a:off x="8699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11430</xdr:rowOff>
    </xdr:from>
    <xdr:to>
      <xdr:col>50</xdr:col>
      <xdr:colOff>114300</xdr:colOff>
      <xdr:row>85</xdr:row>
      <xdr:rowOff>53339</xdr:rowOff>
    </xdr:to>
    <xdr:cxnSp macro="">
      <xdr:nvCxnSpPr>
        <xdr:cNvPr id="371" name="直線コネクタ 370"/>
        <xdr:cNvCxnSpPr/>
      </xdr:nvCxnSpPr>
      <xdr:spPr>
        <a:xfrm>
          <a:off x="8750300" y="145846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116839</xdr:rowOff>
    </xdr:from>
    <xdr:to>
      <xdr:col>41</xdr:col>
      <xdr:colOff>101600</xdr:colOff>
      <xdr:row>85</xdr:row>
      <xdr:rowOff>46989</xdr:rowOff>
    </xdr:to>
    <xdr:sp macro="" textlink="">
      <xdr:nvSpPr>
        <xdr:cNvPr id="372" name="楕円 371"/>
        <xdr:cNvSpPr/>
      </xdr:nvSpPr>
      <xdr:spPr>
        <a:xfrm>
          <a:off x="7810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167639</xdr:rowOff>
    </xdr:from>
    <xdr:to>
      <xdr:col>45</xdr:col>
      <xdr:colOff>177800</xdr:colOff>
      <xdr:row>85</xdr:row>
      <xdr:rowOff>11430</xdr:rowOff>
    </xdr:to>
    <xdr:cxnSp macro="">
      <xdr:nvCxnSpPr>
        <xdr:cNvPr id="373" name="直線コネクタ 372"/>
        <xdr:cNvCxnSpPr/>
      </xdr:nvCxnSpPr>
      <xdr:spPr>
        <a:xfrm>
          <a:off x="7861300" y="145694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120650</xdr:rowOff>
    </xdr:from>
    <xdr:to>
      <xdr:col>36</xdr:col>
      <xdr:colOff>165100</xdr:colOff>
      <xdr:row>85</xdr:row>
      <xdr:rowOff>50800</xdr:rowOff>
    </xdr:to>
    <xdr:sp macro="" textlink="">
      <xdr:nvSpPr>
        <xdr:cNvPr id="374" name="楕円 373"/>
        <xdr:cNvSpPr/>
      </xdr:nvSpPr>
      <xdr:spPr>
        <a:xfrm>
          <a:off x="6921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167639</xdr:rowOff>
    </xdr:from>
    <xdr:to>
      <xdr:col>41</xdr:col>
      <xdr:colOff>50800</xdr:colOff>
      <xdr:row>85</xdr:row>
      <xdr:rowOff>0</xdr:rowOff>
    </xdr:to>
    <xdr:cxnSp macro="">
      <xdr:nvCxnSpPr>
        <xdr:cNvPr id="375" name="直線コネクタ 374"/>
        <xdr:cNvCxnSpPr/>
      </xdr:nvCxnSpPr>
      <xdr:spPr>
        <a:xfrm flipV="1">
          <a:off x="6972300" y="14569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48277</xdr:rowOff>
    </xdr:from>
    <xdr:ext cx="469744" cy="259045"/>
    <xdr:sp macro="" textlink="">
      <xdr:nvSpPr>
        <xdr:cNvPr id="376" name="n_1aveValue【福祉施設】&#10;一人当たり面積"/>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7" name="n_2aveValue【福祉施設】&#10;一人当たり面積"/>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71138</xdr:rowOff>
    </xdr:from>
    <xdr:ext cx="469744" cy="259045"/>
    <xdr:sp macro="" textlink="">
      <xdr:nvSpPr>
        <xdr:cNvPr id="378" name="n_3aveValue【福祉施設】&#10;一人当たり面積"/>
        <xdr:cNvSpPr txBox="1"/>
      </xdr:nvSpPr>
      <xdr:spPr>
        <a:xfrm>
          <a:off x="7626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33038</xdr:rowOff>
    </xdr:from>
    <xdr:ext cx="469744" cy="259045"/>
    <xdr:sp macro="" textlink="">
      <xdr:nvSpPr>
        <xdr:cNvPr id="379" name="n_4aveValue【福祉施設】&#10;一人当たり面積"/>
        <xdr:cNvSpPr txBox="1"/>
      </xdr:nvSpPr>
      <xdr:spPr>
        <a:xfrm>
          <a:off x="6737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95266</xdr:rowOff>
    </xdr:from>
    <xdr:ext cx="469744" cy="259045"/>
    <xdr:sp macro="" textlink="">
      <xdr:nvSpPr>
        <xdr:cNvPr id="380" name="n_1mainValue【福祉施設】&#10;一人当たり面積"/>
        <xdr:cNvSpPr txBox="1"/>
      </xdr:nvSpPr>
      <xdr:spPr>
        <a:xfrm>
          <a:off x="93917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53357</xdr:rowOff>
    </xdr:from>
    <xdr:ext cx="469744" cy="259045"/>
    <xdr:sp macro="" textlink="">
      <xdr:nvSpPr>
        <xdr:cNvPr id="381" name="n_2mainValue【福祉施設】&#10;一人当たり面積"/>
        <xdr:cNvSpPr txBox="1"/>
      </xdr:nvSpPr>
      <xdr:spPr>
        <a:xfrm>
          <a:off x="8515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38116</xdr:rowOff>
    </xdr:from>
    <xdr:ext cx="469744" cy="259045"/>
    <xdr:sp macro="" textlink="">
      <xdr:nvSpPr>
        <xdr:cNvPr id="382" name="n_3mainValue【福祉施設】&#10;一人当たり面積"/>
        <xdr:cNvSpPr txBox="1"/>
      </xdr:nvSpPr>
      <xdr:spPr>
        <a:xfrm>
          <a:off x="76264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41927</xdr:rowOff>
    </xdr:from>
    <xdr:ext cx="469744" cy="259045"/>
    <xdr:sp macro="" textlink="">
      <xdr:nvSpPr>
        <xdr:cNvPr id="383" name="n_4mainValue【福祉施設】&#10;一人当たり面積"/>
        <xdr:cNvSpPr txBox="1"/>
      </xdr:nvSpPr>
      <xdr:spPr>
        <a:xfrm>
          <a:off x="67374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409" name="直線コネクタ 408"/>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12" name="【市民会館】&#10;有形固定資産減価償却率最大値テキスト"/>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13" name="直線コネクタ 412"/>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58075</xdr:rowOff>
    </xdr:from>
    <xdr:ext cx="405111" cy="259045"/>
    <xdr:sp macro="" textlink="">
      <xdr:nvSpPr>
        <xdr:cNvPr id="414" name="【市民会館】&#10;有形固定資産減価償却率平均値テキスト"/>
        <xdr:cNvSpPr txBox="1"/>
      </xdr:nvSpPr>
      <xdr:spPr>
        <a:xfrm>
          <a:off x="4673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35198</xdr:rowOff>
    </xdr:from>
    <xdr:to>
      <xdr:col>24</xdr:col>
      <xdr:colOff>114300</xdr:colOff>
      <xdr:row>104</xdr:row>
      <xdr:rowOff>136798</xdr:rowOff>
    </xdr:to>
    <xdr:sp macro="" textlink="">
      <xdr:nvSpPr>
        <xdr:cNvPr id="415" name="フローチャート: 判断 414"/>
        <xdr:cNvSpPr/>
      </xdr:nvSpPr>
      <xdr:spPr>
        <a:xfrm>
          <a:off x="4584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15602</xdr:rowOff>
    </xdr:from>
    <xdr:to>
      <xdr:col>20</xdr:col>
      <xdr:colOff>38100</xdr:colOff>
      <xdr:row>104</xdr:row>
      <xdr:rowOff>117202</xdr:rowOff>
    </xdr:to>
    <xdr:sp macro="" textlink="">
      <xdr:nvSpPr>
        <xdr:cNvPr id="416" name="フローチャート: 判断 415"/>
        <xdr:cNvSpPr/>
      </xdr:nvSpPr>
      <xdr:spPr>
        <a:xfrm>
          <a:off x="3746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17" name="フローチャート: 判断 416"/>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xdr:rowOff>
    </xdr:from>
    <xdr:to>
      <xdr:col>10</xdr:col>
      <xdr:colOff>165100</xdr:colOff>
      <xdr:row>104</xdr:row>
      <xdr:rowOff>110671</xdr:rowOff>
    </xdr:to>
    <xdr:sp macro="" textlink="">
      <xdr:nvSpPr>
        <xdr:cNvPr id="418" name="フローチャート: 判断 417"/>
        <xdr:cNvSpPr/>
      </xdr:nvSpPr>
      <xdr:spPr>
        <a:xfrm>
          <a:off x="1968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87449</xdr:rowOff>
    </xdr:from>
    <xdr:to>
      <xdr:col>6</xdr:col>
      <xdr:colOff>38100</xdr:colOff>
      <xdr:row>105</xdr:row>
      <xdr:rowOff>17599</xdr:rowOff>
    </xdr:to>
    <xdr:sp macro="" textlink="">
      <xdr:nvSpPr>
        <xdr:cNvPr id="419" name="フローチャート: 判断 418"/>
        <xdr:cNvSpPr/>
      </xdr:nvSpPr>
      <xdr:spPr>
        <a:xfrm>
          <a:off x="1079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126637</xdr:rowOff>
    </xdr:from>
    <xdr:to>
      <xdr:col>24</xdr:col>
      <xdr:colOff>114300</xdr:colOff>
      <xdr:row>105</xdr:row>
      <xdr:rowOff>56787</xdr:rowOff>
    </xdr:to>
    <xdr:sp macro="" textlink="">
      <xdr:nvSpPr>
        <xdr:cNvPr id="425" name="楕円 424"/>
        <xdr:cNvSpPr/>
      </xdr:nvSpPr>
      <xdr:spPr>
        <a:xfrm>
          <a:off x="45847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105064</xdr:rowOff>
    </xdr:from>
    <xdr:ext cx="405111" cy="259045"/>
    <xdr:sp macro="" textlink="">
      <xdr:nvSpPr>
        <xdr:cNvPr id="426" name="【市民会館】&#10;有形固定資産減価償却率該当値テキスト"/>
        <xdr:cNvSpPr txBox="1"/>
      </xdr:nvSpPr>
      <xdr:spPr>
        <a:xfrm>
          <a:off x="4673600"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84182</xdr:rowOff>
    </xdr:from>
    <xdr:to>
      <xdr:col>20</xdr:col>
      <xdr:colOff>38100</xdr:colOff>
      <xdr:row>105</xdr:row>
      <xdr:rowOff>14332</xdr:rowOff>
    </xdr:to>
    <xdr:sp macro="" textlink="">
      <xdr:nvSpPr>
        <xdr:cNvPr id="427" name="楕円 426"/>
        <xdr:cNvSpPr/>
      </xdr:nvSpPr>
      <xdr:spPr>
        <a:xfrm>
          <a:off x="3746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134982</xdr:rowOff>
    </xdr:from>
    <xdr:to>
      <xdr:col>24</xdr:col>
      <xdr:colOff>63500</xdr:colOff>
      <xdr:row>105</xdr:row>
      <xdr:rowOff>5987</xdr:rowOff>
    </xdr:to>
    <xdr:cxnSp macro="">
      <xdr:nvCxnSpPr>
        <xdr:cNvPr id="428" name="直線コネクタ 427"/>
        <xdr:cNvCxnSpPr/>
      </xdr:nvCxnSpPr>
      <xdr:spPr>
        <a:xfrm>
          <a:off x="3797300" y="17965782"/>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38463</xdr:rowOff>
    </xdr:from>
    <xdr:to>
      <xdr:col>15</xdr:col>
      <xdr:colOff>101600</xdr:colOff>
      <xdr:row>104</xdr:row>
      <xdr:rowOff>140063</xdr:rowOff>
    </xdr:to>
    <xdr:sp macro="" textlink="">
      <xdr:nvSpPr>
        <xdr:cNvPr id="429" name="楕円 428"/>
        <xdr:cNvSpPr/>
      </xdr:nvSpPr>
      <xdr:spPr>
        <a:xfrm>
          <a:off x="2857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89263</xdr:rowOff>
    </xdr:from>
    <xdr:to>
      <xdr:col>19</xdr:col>
      <xdr:colOff>177800</xdr:colOff>
      <xdr:row>104</xdr:row>
      <xdr:rowOff>134982</xdr:rowOff>
    </xdr:to>
    <xdr:cxnSp macro="">
      <xdr:nvCxnSpPr>
        <xdr:cNvPr id="430" name="直線コネクタ 429"/>
        <xdr:cNvCxnSpPr/>
      </xdr:nvCxnSpPr>
      <xdr:spPr>
        <a:xfrm>
          <a:off x="2908300" y="1792006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164193</xdr:rowOff>
    </xdr:from>
    <xdr:to>
      <xdr:col>10</xdr:col>
      <xdr:colOff>165100</xdr:colOff>
      <xdr:row>104</xdr:row>
      <xdr:rowOff>94343</xdr:rowOff>
    </xdr:to>
    <xdr:sp macro="" textlink="">
      <xdr:nvSpPr>
        <xdr:cNvPr id="431" name="楕円 430"/>
        <xdr:cNvSpPr/>
      </xdr:nvSpPr>
      <xdr:spPr>
        <a:xfrm>
          <a:off x="1968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43543</xdr:rowOff>
    </xdr:from>
    <xdr:to>
      <xdr:col>15</xdr:col>
      <xdr:colOff>50800</xdr:colOff>
      <xdr:row>104</xdr:row>
      <xdr:rowOff>89263</xdr:rowOff>
    </xdr:to>
    <xdr:cxnSp macro="">
      <xdr:nvCxnSpPr>
        <xdr:cNvPr id="432" name="直線コネクタ 431"/>
        <xdr:cNvCxnSpPr/>
      </xdr:nvCxnSpPr>
      <xdr:spPr>
        <a:xfrm>
          <a:off x="2019300" y="178743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118473</xdr:rowOff>
    </xdr:from>
    <xdr:to>
      <xdr:col>6</xdr:col>
      <xdr:colOff>38100</xdr:colOff>
      <xdr:row>104</xdr:row>
      <xdr:rowOff>48623</xdr:rowOff>
    </xdr:to>
    <xdr:sp macro="" textlink="">
      <xdr:nvSpPr>
        <xdr:cNvPr id="433" name="楕円 432"/>
        <xdr:cNvSpPr/>
      </xdr:nvSpPr>
      <xdr:spPr>
        <a:xfrm>
          <a:off x="1079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169273</xdr:rowOff>
    </xdr:from>
    <xdr:to>
      <xdr:col>10</xdr:col>
      <xdr:colOff>114300</xdr:colOff>
      <xdr:row>104</xdr:row>
      <xdr:rowOff>43543</xdr:rowOff>
    </xdr:to>
    <xdr:cxnSp macro="">
      <xdr:nvCxnSpPr>
        <xdr:cNvPr id="434" name="直線コネクタ 433"/>
        <xdr:cNvCxnSpPr/>
      </xdr:nvCxnSpPr>
      <xdr:spPr>
        <a:xfrm>
          <a:off x="1130300" y="178286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133729</xdr:rowOff>
    </xdr:from>
    <xdr:ext cx="405111" cy="259045"/>
    <xdr:sp macro="" textlink="">
      <xdr:nvSpPr>
        <xdr:cNvPr id="435" name="n_1aveValue【市民会館】&#10;有形固定資産減価償却率"/>
        <xdr:cNvSpPr txBox="1"/>
      </xdr:nvSpPr>
      <xdr:spPr>
        <a:xfrm>
          <a:off x="35820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436" name="n_2aveValue【市民会館】&#10;有形固定資産減価償却率"/>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101798</xdr:rowOff>
    </xdr:from>
    <xdr:ext cx="405111" cy="259045"/>
    <xdr:sp macro="" textlink="">
      <xdr:nvSpPr>
        <xdr:cNvPr id="437" name="n_3aveValue【市民会館】&#10;有形固定資産減価償却率"/>
        <xdr:cNvSpPr txBox="1"/>
      </xdr:nvSpPr>
      <xdr:spPr>
        <a:xfrm>
          <a:off x="1816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8726</xdr:rowOff>
    </xdr:from>
    <xdr:ext cx="405111" cy="259045"/>
    <xdr:sp macro="" textlink="">
      <xdr:nvSpPr>
        <xdr:cNvPr id="438" name="n_4aveValue【市民会館】&#10;有形固定資産減価償却率"/>
        <xdr:cNvSpPr txBox="1"/>
      </xdr:nvSpPr>
      <xdr:spPr>
        <a:xfrm>
          <a:off x="927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5459</xdr:rowOff>
    </xdr:from>
    <xdr:ext cx="405111" cy="259045"/>
    <xdr:sp macro="" textlink="">
      <xdr:nvSpPr>
        <xdr:cNvPr id="439" name="n_1mainValue【市民会館】&#10;有形固定資産減価償却率"/>
        <xdr:cNvSpPr txBox="1"/>
      </xdr:nvSpPr>
      <xdr:spPr>
        <a:xfrm>
          <a:off x="35820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156590</xdr:rowOff>
    </xdr:from>
    <xdr:ext cx="405111" cy="259045"/>
    <xdr:sp macro="" textlink="">
      <xdr:nvSpPr>
        <xdr:cNvPr id="440" name="n_2mainValue【市民会館】&#10;有形固定資産減価償却率"/>
        <xdr:cNvSpPr txBox="1"/>
      </xdr:nvSpPr>
      <xdr:spPr>
        <a:xfrm>
          <a:off x="2705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110870</xdr:rowOff>
    </xdr:from>
    <xdr:ext cx="405111" cy="259045"/>
    <xdr:sp macro="" textlink="">
      <xdr:nvSpPr>
        <xdr:cNvPr id="441" name="n_3mainValue【市民会館】&#10;有形固定資産減価償却率"/>
        <xdr:cNvSpPr txBox="1"/>
      </xdr:nvSpPr>
      <xdr:spPr>
        <a:xfrm>
          <a:off x="1816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65150</xdr:rowOff>
    </xdr:from>
    <xdr:ext cx="405111" cy="259045"/>
    <xdr:sp macro="" textlink="">
      <xdr:nvSpPr>
        <xdr:cNvPr id="442" name="n_4mainValue【市民会館】&#10;有形固定資産減価償却率"/>
        <xdr:cNvSpPr txBox="1"/>
      </xdr:nvSpPr>
      <xdr:spPr>
        <a:xfrm>
          <a:off x="9277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3" name="直線コネクタ 45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4" name="テキスト ボックス 45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5" name="直線コネクタ 45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6" name="テキスト ボックス 45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7" name="直線コネクタ 4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8" name="テキスト ボックス 45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9" name="直線コネクタ 45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0" name="テキスト ボックス 45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1" name="直線コネクタ 46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2" name="テキスト ボックス 46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15239</xdr:rowOff>
    </xdr:from>
    <xdr:to>
      <xdr:col>54</xdr:col>
      <xdr:colOff>189865</xdr:colOff>
      <xdr:row>108</xdr:row>
      <xdr:rowOff>19050</xdr:rowOff>
    </xdr:to>
    <xdr:cxnSp macro="">
      <xdr:nvCxnSpPr>
        <xdr:cNvPr id="466" name="直線コネクタ 465"/>
        <xdr:cNvCxnSpPr/>
      </xdr:nvCxnSpPr>
      <xdr:spPr>
        <a:xfrm flipV="1">
          <a:off x="10476865"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67"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68" name="直線コネクタ 467"/>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133366</xdr:rowOff>
    </xdr:from>
    <xdr:ext cx="469744" cy="259045"/>
    <xdr:sp macro="" textlink="">
      <xdr:nvSpPr>
        <xdr:cNvPr id="469" name="【市民会館】&#10;一人当たり面積最大値テキスト"/>
        <xdr:cNvSpPr txBox="1"/>
      </xdr:nvSpPr>
      <xdr:spPr>
        <a:xfrm>
          <a:off x="10515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15239</xdr:rowOff>
    </xdr:from>
    <xdr:to>
      <xdr:col>55</xdr:col>
      <xdr:colOff>88900</xdr:colOff>
      <xdr:row>100</xdr:row>
      <xdr:rowOff>15239</xdr:rowOff>
    </xdr:to>
    <xdr:cxnSp macro="">
      <xdr:nvCxnSpPr>
        <xdr:cNvPr id="470" name="直線コネクタ 469"/>
        <xdr:cNvCxnSpPr/>
      </xdr:nvCxnSpPr>
      <xdr:spPr>
        <a:xfrm>
          <a:off x="10388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140988</xdr:rowOff>
    </xdr:from>
    <xdr:ext cx="469744" cy="259045"/>
    <xdr:sp macro="" textlink="">
      <xdr:nvSpPr>
        <xdr:cNvPr id="471" name="【市民会館】&#10;一人当たり面積平均値テキスト"/>
        <xdr:cNvSpPr txBox="1"/>
      </xdr:nvSpPr>
      <xdr:spPr>
        <a:xfrm>
          <a:off x="10515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72" name="フローチャート: 判断 471"/>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73" name="フローチャート: 判断 472"/>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71120</xdr:rowOff>
    </xdr:from>
    <xdr:to>
      <xdr:col>46</xdr:col>
      <xdr:colOff>38100</xdr:colOff>
      <xdr:row>106</xdr:row>
      <xdr:rowOff>1270</xdr:rowOff>
    </xdr:to>
    <xdr:sp macro="" textlink="">
      <xdr:nvSpPr>
        <xdr:cNvPr id="474" name="フローチャート: 判断 473"/>
        <xdr:cNvSpPr/>
      </xdr:nvSpPr>
      <xdr:spPr>
        <a:xfrm>
          <a:off x="8699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78739</xdr:rowOff>
    </xdr:from>
    <xdr:to>
      <xdr:col>41</xdr:col>
      <xdr:colOff>101600</xdr:colOff>
      <xdr:row>106</xdr:row>
      <xdr:rowOff>8889</xdr:rowOff>
    </xdr:to>
    <xdr:sp macro="" textlink="">
      <xdr:nvSpPr>
        <xdr:cNvPr id="475" name="フローチャート: 判断 474"/>
        <xdr:cNvSpPr/>
      </xdr:nvSpPr>
      <xdr:spPr>
        <a:xfrm>
          <a:off x="7810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55880</xdr:rowOff>
    </xdr:from>
    <xdr:to>
      <xdr:col>36</xdr:col>
      <xdr:colOff>165100</xdr:colOff>
      <xdr:row>105</xdr:row>
      <xdr:rowOff>157480</xdr:rowOff>
    </xdr:to>
    <xdr:sp macro="" textlink="">
      <xdr:nvSpPr>
        <xdr:cNvPr id="476" name="フローチャート: 判断 475"/>
        <xdr:cNvSpPr/>
      </xdr:nvSpPr>
      <xdr:spPr>
        <a:xfrm>
          <a:off x="692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78739</xdr:rowOff>
    </xdr:from>
    <xdr:to>
      <xdr:col>55</xdr:col>
      <xdr:colOff>50800</xdr:colOff>
      <xdr:row>101</xdr:row>
      <xdr:rowOff>8889</xdr:rowOff>
    </xdr:to>
    <xdr:sp macro="" textlink="">
      <xdr:nvSpPr>
        <xdr:cNvPr id="482" name="楕円 481"/>
        <xdr:cNvSpPr/>
      </xdr:nvSpPr>
      <xdr:spPr>
        <a:xfrm>
          <a:off x="10426700" y="1722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165116</xdr:rowOff>
    </xdr:from>
    <xdr:ext cx="469744" cy="259045"/>
    <xdr:sp macro="" textlink="">
      <xdr:nvSpPr>
        <xdr:cNvPr id="483" name="【市民会館】&#10;一人当たり面積該当値テキスト"/>
        <xdr:cNvSpPr txBox="1"/>
      </xdr:nvSpPr>
      <xdr:spPr>
        <a:xfrm>
          <a:off x="10515600" y="171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105411</xdr:rowOff>
    </xdr:from>
    <xdr:to>
      <xdr:col>50</xdr:col>
      <xdr:colOff>165100</xdr:colOff>
      <xdr:row>101</xdr:row>
      <xdr:rowOff>35561</xdr:rowOff>
    </xdr:to>
    <xdr:sp macro="" textlink="">
      <xdr:nvSpPr>
        <xdr:cNvPr id="484" name="楕円 483"/>
        <xdr:cNvSpPr/>
      </xdr:nvSpPr>
      <xdr:spPr>
        <a:xfrm>
          <a:off x="9588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129539</xdr:rowOff>
    </xdr:from>
    <xdr:to>
      <xdr:col>55</xdr:col>
      <xdr:colOff>0</xdr:colOff>
      <xdr:row>100</xdr:row>
      <xdr:rowOff>156211</xdr:rowOff>
    </xdr:to>
    <xdr:cxnSp macro="">
      <xdr:nvCxnSpPr>
        <xdr:cNvPr id="485" name="直線コネクタ 484"/>
        <xdr:cNvCxnSpPr/>
      </xdr:nvCxnSpPr>
      <xdr:spPr>
        <a:xfrm flipV="1">
          <a:off x="9639300" y="172745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135889</xdr:rowOff>
    </xdr:from>
    <xdr:to>
      <xdr:col>46</xdr:col>
      <xdr:colOff>38100</xdr:colOff>
      <xdr:row>101</xdr:row>
      <xdr:rowOff>66039</xdr:rowOff>
    </xdr:to>
    <xdr:sp macro="" textlink="">
      <xdr:nvSpPr>
        <xdr:cNvPr id="486" name="楕円 485"/>
        <xdr:cNvSpPr/>
      </xdr:nvSpPr>
      <xdr:spPr>
        <a:xfrm>
          <a:off x="8699500" y="172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156211</xdr:rowOff>
    </xdr:from>
    <xdr:to>
      <xdr:col>50</xdr:col>
      <xdr:colOff>114300</xdr:colOff>
      <xdr:row>101</xdr:row>
      <xdr:rowOff>15239</xdr:rowOff>
    </xdr:to>
    <xdr:cxnSp macro="">
      <xdr:nvCxnSpPr>
        <xdr:cNvPr id="487" name="直線コネクタ 486"/>
        <xdr:cNvCxnSpPr/>
      </xdr:nvCxnSpPr>
      <xdr:spPr>
        <a:xfrm flipV="1">
          <a:off x="8750300" y="173012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158750</xdr:rowOff>
    </xdr:from>
    <xdr:to>
      <xdr:col>41</xdr:col>
      <xdr:colOff>101600</xdr:colOff>
      <xdr:row>101</xdr:row>
      <xdr:rowOff>88900</xdr:rowOff>
    </xdr:to>
    <xdr:sp macro="" textlink="">
      <xdr:nvSpPr>
        <xdr:cNvPr id="488" name="楕円 487"/>
        <xdr:cNvSpPr/>
      </xdr:nvSpPr>
      <xdr:spPr>
        <a:xfrm>
          <a:off x="78105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15239</xdr:rowOff>
    </xdr:from>
    <xdr:to>
      <xdr:col>45</xdr:col>
      <xdr:colOff>177800</xdr:colOff>
      <xdr:row>101</xdr:row>
      <xdr:rowOff>38100</xdr:rowOff>
    </xdr:to>
    <xdr:cxnSp macro="">
      <xdr:nvCxnSpPr>
        <xdr:cNvPr id="489" name="直線コネクタ 488"/>
        <xdr:cNvCxnSpPr/>
      </xdr:nvCxnSpPr>
      <xdr:spPr>
        <a:xfrm flipV="1">
          <a:off x="7861300" y="173316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10161</xdr:rowOff>
    </xdr:from>
    <xdr:to>
      <xdr:col>36</xdr:col>
      <xdr:colOff>165100</xdr:colOff>
      <xdr:row>101</xdr:row>
      <xdr:rowOff>111761</xdr:rowOff>
    </xdr:to>
    <xdr:sp macro="" textlink="">
      <xdr:nvSpPr>
        <xdr:cNvPr id="490" name="楕円 489"/>
        <xdr:cNvSpPr/>
      </xdr:nvSpPr>
      <xdr:spPr>
        <a:xfrm>
          <a:off x="6921500" y="173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38100</xdr:rowOff>
    </xdr:from>
    <xdr:to>
      <xdr:col>41</xdr:col>
      <xdr:colOff>50800</xdr:colOff>
      <xdr:row>101</xdr:row>
      <xdr:rowOff>60961</xdr:rowOff>
    </xdr:to>
    <xdr:cxnSp macro="">
      <xdr:nvCxnSpPr>
        <xdr:cNvPr id="491" name="直線コネクタ 490"/>
        <xdr:cNvCxnSpPr/>
      </xdr:nvCxnSpPr>
      <xdr:spPr>
        <a:xfrm flipV="1">
          <a:off x="6972300" y="173545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87647</xdr:rowOff>
    </xdr:from>
    <xdr:ext cx="469744" cy="259045"/>
    <xdr:sp macro="" textlink="">
      <xdr:nvSpPr>
        <xdr:cNvPr id="492" name="n_1aveValue【市民会館】&#10;一人当たり面積"/>
        <xdr:cNvSpPr txBox="1"/>
      </xdr:nvSpPr>
      <xdr:spPr>
        <a:xfrm>
          <a:off x="93917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163847</xdr:rowOff>
    </xdr:from>
    <xdr:ext cx="469744" cy="259045"/>
    <xdr:sp macro="" textlink="">
      <xdr:nvSpPr>
        <xdr:cNvPr id="493" name="n_2aveValue【市民会館】&#10;一人当たり面積"/>
        <xdr:cNvSpPr txBox="1"/>
      </xdr:nvSpPr>
      <xdr:spPr>
        <a:xfrm>
          <a:off x="8515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xdr:rowOff>
    </xdr:from>
    <xdr:ext cx="469744" cy="259045"/>
    <xdr:sp macro="" textlink="">
      <xdr:nvSpPr>
        <xdr:cNvPr id="494" name="n_3aveValue【市民会館】&#10;一人当たり面積"/>
        <xdr:cNvSpPr txBox="1"/>
      </xdr:nvSpPr>
      <xdr:spPr>
        <a:xfrm>
          <a:off x="7626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148607</xdr:rowOff>
    </xdr:from>
    <xdr:ext cx="469744" cy="259045"/>
    <xdr:sp macro="" textlink="">
      <xdr:nvSpPr>
        <xdr:cNvPr id="495" name="n_4aveValue【市民会館】&#10;一人当たり面積"/>
        <xdr:cNvSpPr txBox="1"/>
      </xdr:nvSpPr>
      <xdr:spPr>
        <a:xfrm>
          <a:off x="6737427"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52088</xdr:rowOff>
    </xdr:from>
    <xdr:ext cx="469744" cy="259045"/>
    <xdr:sp macro="" textlink="">
      <xdr:nvSpPr>
        <xdr:cNvPr id="496" name="n_1mainValue【市民会館】&#10;一人当たり面積"/>
        <xdr:cNvSpPr txBox="1"/>
      </xdr:nvSpPr>
      <xdr:spPr>
        <a:xfrm>
          <a:off x="9391727"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82566</xdr:rowOff>
    </xdr:from>
    <xdr:ext cx="469744" cy="259045"/>
    <xdr:sp macro="" textlink="">
      <xdr:nvSpPr>
        <xdr:cNvPr id="497" name="n_2mainValue【市民会館】&#10;一人当たり面積"/>
        <xdr:cNvSpPr txBox="1"/>
      </xdr:nvSpPr>
      <xdr:spPr>
        <a:xfrm>
          <a:off x="8515427" y="1705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105427</xdr:rowOff>
    </xdr:from>
    <xdr:ext cx="469744" cy="259045"/>
    <xdr:sp macro="" textlink="">
      <xdr:nvSpPr>
        <xdr:cNvPr id="498" name="n_3mainValue【市民会館】&#10;一人当たり面積"/>
        <xdr:cNvSpPr txBox="1"/>
      </xdr:nvSpPr>
      <xdr:spPr>
        <a:xfrm>
          <a:off x="7626427" y="1707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128288</xdr:rowOff>
    </xdr:from>
    <xdr:ext cx="469744" cy="259045"/>
    <xdr:sp macro="" textlink="">
      <xdr:nvSpPr>
        <xdr:cNvPr id="499" name="n_4mainValue【市民会館】&#10;一人当たり面積"/>
        <xdr:cNvSpPr txBox="1"/>
      </xdr:nvSpPr>
      <xdr:spPr>
        <a:xfrm>
          <a:off x="6737427" y="1710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1" name="直線コネクタ 5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2" name="テキスト ボックス 51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3" name="直線コネクタ 5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4" name="テキスト ボックス 5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5" name="直線コネクタ 5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6" name="テキスト ボックス 5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7" name="直線コネクタ 5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8" name="テキスト ボックス 5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9" name="直線コネクタ 5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0" name="テキスト ボックス 51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2" name="テキスト ボックス 52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13335</xdr:rowOff>
    </xdr:to>
    <xdr:cxnSp macro="">
      <xdr:nvCxnSpPr>
        <xdr:cNvPr id="524" name="直線コネクタ 523"/>
        <xdr:cNvCxnSpPr/>
      </xdr:nvCxnSpPr>
      <xdr:spPr>
        <a:xfrm flipV="1">
          <a:off x="16318864" y="576834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17162</xdr:rowOff>
    </xdr:from>
    <xdr:ext cx="405111" cy="259045"/>
    <xdr:sp macro="" textlink="">
      <xdr:nvSpPr>
        <xdr:cNvPr id="525" name="【一般廃棄物処理施設】&#10;有形固定資産減価償却率最小値テキスト"/>
        <xdr:cNvSpPr txBox="1"/>
      </xdr:nvSpPr>
      <xdr:spPr>
        <a:xfrm>
          <a:off x="16357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13335</xdr:rowOff>
    </xdr:from>
    <xdr:to>
      <xdr:col>86</xdr:col>
      <xdr:colOff>25400</xdr:colOff>
      <xdr:row>42</xdr:row>
      <xdr:rowOff>13335</xdr:rowOff>
    </xdr:to>
    <xdr:cxnSp macro="">
      <xdr:nvCxnSpPr>
        <xdr:cNvPr id="526" name="直線コネクタ 525"/>
        <xdr:cNvCxnSpPr/>
      </xdr:nvCxnSpPr>
      <xdr:spPr>
        <a:xfrm>
          <a:off x="16230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27"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8" name="直線コネクタ 527"/>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154957</xdr:rowOff>
    </xdr:from>
    <xdr:ext cx="405111" cy="259045"/>
    <xdr:sp macro="" textlink="">
      <xdr:nvSpPr>
        <xdr:cNvPr id="529" name="【一般廃棄物処理施設】&#10;有形固定資産減価償却率平均値テキスト"/>
        <xdr:cNvSpPr txBox="1"/>
      </xdr:nvSpPr>
      <xdr:spPr>
        <a:xfrm>
          <a:off x="16357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530" name="フローチャート: 判断 529"/>
        <xdr:cNvSpPr/>
      </xdr:nvSpPr>
      <xdr:spPr>
        <a:xfrm>
          <a:off x="16268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531" name="フローチャート: 判断 530"/>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118745</xdr:rowOff>
    </xdr:from>
    <xdr:to>
      <xdr:col>76</xdr:col>
      <xdr:colOff>165100</xdr:colOff>
      <xdr:row>38</xdr:row>
      <xdr:rowOff>48895</xdr:rowOff>
    </xdr:to>
    <xdr:sp macro="" textlink="">
      <xdr:nvSpPr>
        <xdr:cNvPr id="532" name="フローチャート: 判断 531"/>
        <xdr:cNvSpPr/>
      </xdr:nvSpPr>
      <xdr:spPr>
        <a:xfrm>
          <a:off x="14541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xdr:rowOff>
    </xdr:from>
    <xdr:to>
      <xdr:col>72</xdr:col>
      <xdr:colOff>38100</xdr:colOff>
      <xdr:row>37</xdr:row>
      <xdr:rowOff>109855</xdr:rowOff>
    </xdr:to>
    <xdr:sp macro="" textlink="">
      <xdr:nvSpPr>
        <xdr:cNvPr id="533" name="フローチャート: 判断 532"/>
        <xdr:cNvSpPr/>
      </xdr:nvSpPr>
      <xdr:spPr>
        <a:xfrm>
          <a:off x="13652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534" name="フローチャート: 判断 533"/>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5" name="テキスト ボックス 5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82550</xdr:rowOff>
    </xdr:from>
    <xdr:to>
      <xdr:col>85</xdr:col>
      <xdr:colOff>177800</xdr:colOff>
      <xdr:row>41</xdr:row>
      <xdr:rowOff>12700</xdr:rowOff>
    </xdr:to>
    <xdr:sp macro="" textlink="">
      <xdr:nvSpPr>
        <xdr:cNvPr id="540" name="楕円 539"/>
        <xdr:cNvSpPr/>
      </xdr:nvSpPr>
      <xdr:spPr>
        <a:xfrm>
          <a:off x="16268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60977</xdr:rowOff>
    </xdr:from>
    <xdr:ext cx="405111" cy="259045"/>
    <xdr:sp macro="" textlink="">
      <xdr:nvSpPr>
        <xdr:cNvPr id="541" name="【一般廃棄物処理施設】&#10;有形固定資産減価償却率該当値テキスト"/>
        <xdr:cNvSpPr txBox="1"/>
      </xdr:nvSpPr>
      <xdr:spPr>
        <a:xfrm>
          <a:off x="16357600"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63500</xdr:rowOff>
    </xdr:from>
    <xdr:to>
      <xdr:col>81</xdr:col>
      <xdr:colOff>101600</xdr:colOff>
      <xdr:row>40</xdr:row>
      <xdr:rowOff>165100</xdr:rowOff>
    </xdr:to>
    <xdr:sp macro="" textlink="">
      <xdr:nvSpPr>
        <xdr:cNvPr id="542" name="楕円 541"/>
        <xdr:cNvSpPr/>
      </xdr:nvSpPr>
      <xdr:spPr>
        <a:xfrm>
          <a:off x="15430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114300</xdr:rowOff>
    </xdr:from>
    <xdr:to>
      <xdr:col>85</xdr:col>
      <xdr:colOff>127000</xdr:colOff>
      <xdr:row>40</xdr:row>
      <xdr:rowOff>133350</xdr:rowOff>
    </xdr:to>
    <xdr:cxnSp macro="">
      <xdr:nvCxnSpPr>
        <xdr:cNvPr id="543" name="直線コネクタ 542"/>
        <xdr:cNvCxnSpPr/>
      </xdr:nvCxnSpPr>
      <xdr:spPr>
        <a:xfrm>
          <a:off x="15481300" y="6972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42545</xdr:rowOff>
    </xdr:from>
    <xdr:to>
      <xdr:col>76</xdr:col>
      <xdr:colOff>165100</xdr:colOff>
      <xdr:row>40</xdr:row>
      <xdr:rowOff>144145</xdr:rowOff>
    </xdr:to>
    <xdr:sp macro="" textlink="">
      <xdr:nvSpPr>
        <xdr:cNvPr id="544" name="楕円 543"/>
        <xdr:cNvSpPr/>
      </xdr:nvSpPr>
      <xdr:spPr>
        <a:xfrm>
          <a:off x="14541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93345</xdr:rowOff>
    </xdr:from>
    <xdr:to>
      <xdr:col>81</xdr:col>
      <xdr:colOff>50800</xdr:colOff>
      <xdr:row>40</xdr:row>
      <xdr:rowOff>114300</xdr:rowOff>
    </xdr:to>
    <xdr:cxnSp macro="">
      <xdr:nvCxnSpPr>
        <xdr:cNvPr id="545" name="直線コネクタ 544"/>
        <xdr:cNvCxnSpPr/>
      </xdr:nvCxnSpPr>
      <xdr:spPr>
        <a:xfrm>
          <a:off x="14592300" y="69513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126365</xdr:rowOff>
    </xdr:from>
    <xdr:to>
      <xdr:col>72</xdr:col>
      <xdr:colOff>38100</xdr:colOff>
      <xdr:row>33</xdr:row>
      <xdr:rowOff>56515</xdr:rowOff>
    </xdr:to>
    <xdr:sp macro="" textlink="">
      <xdr:nvSpPr>
        <xdr:cNvPr id="546" name="楕円 545"/>
        <xdr:cNvSpPr/>
      </xdr:nvSpPr>
      <xdr:spPr>
        <a:xfrm>
          <a:off x="13652500" y="56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5715</xdr:rowOff>
    </xdr:from>
    <xdr:to>
      <xdr:col>76</xdr:col>
      <xdr:colOff>114300</xdr:colOff>
      <xdr:row>40</xdr:row>
      <xdr:rowOff>93345</xdr:rowOff>
    </xdr:to>
    <xdr:cxnSp macro="">
      <xdr:nvCxnSpPr>
        <xdr:cNvPr id="547" name="直線コネクタ 546"/>
        <xdr:cNvCxnSpPr/>
      </xdr:nvCxnSpPr>
      <xdr:spPr>
        <a:xfrm>
          <a:off x="13703300" y="5663565"/>
          <a:ext cx="889000" cy="128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65405</xdr:rowOff>
    </xdr:from>
    <xdr:to>
      <xdr:col>67</xdr:col>
      <xdr:colOff>101600</xdr:colOff>
      <xdr:row>32</xdr:row>
      <xdr:rowOff>167005</xdr:rowOff>
    </xdr:to>
    <xdr:sp macro="" textlink="">
      <xdr:nvSpPr>
        <xdr:cNvPr id="548" name="楕円 547"/>
        <xdr:cNvSpPr/>
      </xdr:nvSpPr>
      <xdr:spPr>
        <a:xfrm>
          <a:off x="12763500" y="55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32</xdr:row>
      <xdr:rowOff>116205</xdr:rowOff>
    </xdr:from>
    <xdr:to>
      <xdr:col>71</xdr:col>
      <xdr:colOff>177800</xdr:colOff>
      <xdr:row>33</xdr:row>
      <xdr:rowOff>5715</xdr:rowOff>
    </xdr:to>
    <xdr:cxnSp macro="">
      <xdr:nvCxnSpPr>
        <xdr:cNvPr id="549" name="直線コネクタ 548"/>
        <xdr:cNvCxnSpPr/>
      </xdr:nvCxnSpPr>
      <xdr:spPr>
        <a:xfrm>
          <a:off x="12814300" y="560260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550" name="n_1aveValue【一般廃棄物処理施設】&#10;有形固定資産減価償却率"/>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65422</xdr:rowOff>
    </xdr:from>
    <xdr:ext cx="405111" cy="259045"/>
    <xdr:sp macro="" textlink="">
      <xdr:nvSpPr>
        <xdr:cNvPr id="551" name="n_2aveValue【一般廃棄物処理施設】&#10;有形固定資産減価償却率"/>
        <xdr:cNvSpPr txBox="1"/>
      </xdr:nvSpPr>
      <xdr:spPr>
        <a:xfrm>
          <a:off x="143897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100982</xdr:rowOff>
    </xdr:from>
    <xdr:ext cx="405111" cy="259045"/>
    <xdr:sp macro="" textlink="">
      <xdr:nvSpPr>
        <xdr:cNvPr id="552" name="n_3aveValue【一般廃棄物処理施設】&#10;有形固定資産減価償却率"/>
        <xdr:cNvSpPr txBox="1"/>
      </xdr:nvSpPr>
      <xdr:spPr>
        <a:xfrm>
          <a:off x="13500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78122</xdr:rowOff>
    </xdr:from>
    <xdr:ext cx="405111" cy="259045"/>
    <xdr:sp macro="" textlink="">
      <xdr:nvSpPr>
        <xdr:cNvPr id="553" name="n_4aveValue【一般廃棄物処理施設】&#10;有形固定資産減価償却率"/>
        <xdr:cNvSpPr txBox="1"/>
      </xdr:nvSpPr>
      <xdr:spPr>
        <a:xfrm>
          <a:off x="12611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156227</xdr:rowOff>
    </xdr:from>
    <xdr:ext cx="405111" cy="259045"/>
    <xdr:sp macro="" textlink="">
      <xdr:nvSpPr>
        <xdr:cNvPr id="554" name="n_1mainValue【一般廃棄物処理施設】&#10;有形固定資産減価償却率"/>
        <xdr:cNvSpPr txBox="1"/>
      </xdr:nvSpPr>
      <xdr:spPr>
        <a:xfrm>
          <a:off x="15266044"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135272</xdr:rowOff>
    </xdr:from>
    <xdr:ext cx="405111" cy="259045"/>
    <xdr:sp macro="" textlink="">
      <xdr:nvSpPr>
        <xdr:cNvPr id="555" name="n_2mainValue【一般廃棄物処理施設】&#10;有形固定資産減価償却率"/>
        <xdr:cNvSpPr txBox="1"/>
      </xdr:nvSpPr>
      <xdr:spPr>
        <a:xfrm>
          <a:off x="14389744"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73042</xdr:rowOff>
    </xdr:from>
    <xdr:ext cx="405111" cy="259045"/>
    <xdr:sp macro="" textlink="">
      <xdr:nvSpPr>
        <xdr:cNvPr id="556" name="n_3mainValue【一般廃棄物処理施設】&#10;有形固定資産減価償却率"/>
        <xdr:cNvSpPr txBox="1"/>
      </xdr:nvSpPr>
      <xdr:spPr>
        <a:xfrm>
          <a:off x="13500744" y="538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12082</xdr:rowOff>
    </xdr:from>
    <xdr:ext cx="405111" cy="259045"/>
    <xdr:sp macro="" textlink="">
      <xdr:nvSpPr>
        <xdr:cNvPr id="557" name="n_4mainValue【一般廃棄物処理施設】&#10;有形固定資産減価償却率"/>
        <xdr:cNvSpPr txBox="1"/>
      </xdr:nvSpPr>
      <xdr:spPr>
        <a:xfrm>
          <a:off x="12611744" y="53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8" name="正方形/長方形 5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9" name="正方形/長方形 5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0" name="正方形/長方形 5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1" name="正方形/長方形 5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2" name="正方形/長方形 5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3" name="正方形/長方形 5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4" name="正方形/長方形 5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5" name="正方形/長方形 5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6" name="テキスト ボックス 5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7" name="直線コネクタ 5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8" name="直線コネクタ 5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9" name="テキスト ボックス 56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70" name="直線コネクタ 5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1" name="テキスト ボックス 57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2" name="直線コネクタ 5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3" name="テキスト ボックス 57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4" name="直線コネクタ 5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5" name="テキスト ボックス 57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137442</xdr:rowOff>
    </xdr:from>
    <xdr:to>
      <xdr:col>116</xdr:col>
      <xdr:colOff>62864</xdr:colOff>
      <xdr:row>41</xdr:row>
      <xdr:rowOff>126099</xdr:rowOff>
    </xdr:to>
    <xdr:cxnSp macro="">
      <xdr:nvCxnSpPr>
        <xdr:cNvPr id="579" name="直線コネクタ 578"/>
        <xdr:cNvCxnSpPr/>
      </xdr:nvCxnSpPr>
      <xdr:spPr>
        <a:xfrm flipV="1">
          <a:off x="22160864" y="5966742"/>
          <a:ext cx="0" cy="118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80"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81" name="直線コネクタ 580"/>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84119</xdr:rowOff>
    </xdr:from>
    <xdr:ext cx="599010" cy="259045"/>
    <xdr:sp macro="" textlink="">
      <xdr:nvSpPr>
        <xdr:cNvPr id="582" name="【一般廃棄物処理施設】&#10;一人当たり有形固定資産（償却資産）額最大値テキスト"/>
        <xdr:cNvSpPr txBox="1"/>
      </xdr:nvSpPr>
      <xdr:spPr>
        <a:xfrm>
          <a:off x="22199600" y="574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137442</xdr:rowOff>
    </xdr:from>
    <xdr:to>
      <xdr:col>116</xdr:col>
      <xdr:colOff>152400</xdr:colOff>
      <xdr:row>34</xdr:row>
      <xdr:rowOff>137442</xdr:rowOff>
    </xdr:to>
    <xdr:cxnSp macro="">
      <xdr:nvCxnSpPr>
        <xdr:cNvPr id="583" name="直線コネクタ 582"/>
        <xdr:cNvCxnSpPr/>
      </xdr:nvCxnSpPr>
      <xdr:spPr>
        <a:xfrm>
          <a:off x="22072600" y="59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119179</xdr:rowOff>
    </xdr:from>
    <xdr:ext cx="534377" cy="259045"/>
    <xdr:sp macro="" textlink="">
      <xdr:nvSpPr>
        <xdr:cNvPr id="584" name="【一般廃棄物処理施設】&#10;一人当たり有形固定資産（償却資産）額平均値テキスト"/>
        <xdr:cNvSpPr txBox="1"/>
      </xdr:nvSpPr>
      <xdr:spPr>
        <a:xfrm>
          <a:off x="22199600" y="6634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140752</xdr:rowOff>
    </xdr:from>
    <xdr:to>
      <xdr:col>116</xdr:col>
      <xdr:colOff>114300</xdr:colOff>
      <xdr:row>39</xdr:row>
      <xdr:rowOff>70902</xdr:rowOff>
    </xdr:to>
    <xdr:sp macro="" textlink="">
      <xdr:nvSpPr>
        <xdr:cNvPr id="585" name="フローチャート: 判断 584"/>
        <xdr:cNvSpPr/>
      </xdr:nvSpPr>
      <xdr:spPr>
        <a:xfrm>
          <a:off x="221107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121696</xdr:rowOff>
    </xdr:from>
    <xdr:to>
      <xdr:col>112</xdr:col>
      <xdr:colOff>38100</xdr:colOff>
      <xdr:row>39</xdr:row>
      <xdr:rowOff>51846</xdr:rowOff>
    </xdr:to>
    <xdr:sp macro="" textlink="">
      <xdr:nvSpPr>
        <xdr:cNvPr id="586" name="フローチャート: 判断 585"/>
        <xdr:cNvSpPr/>
      </xdr:nvSpPr>
      <xdr:spPr>
        <a:xfrm>
          <a:off x="21272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140253</xdr:rowOff>
    </xdr:from>
    <xdr:to>
      <xdr:col>107</xdr:col>
      <xdr:colOff>101600</xdr:colOff>
      <xdr:row>39</xdr:row>
      <xdr:rowOff>70403</xdr:rowOff>
    </xdr:to>
    <xdr:sp macro="" textlink="">
      <xdr:nvSpPr>
        <xdr:cNvPr id="587" name="フローチャート: 判断 586"/>
        <xdr:cNvSpPr/>
      </xdr:nvSpPr>
      <xdr:spPr>
        <a:xfrm>
          <a:off x="20383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40076</xdr:rowOff>
    </xdr:from>
    <xdr:to>
      <xdr:col>102</xdr:col>
      <xdr:colOff>165100</xdr:colOff>
      <xdr:row>39</xdr:row>
      <xdr:rowOff>141676</xdr:rowOff>
    </xdr:to>
    <xdr:sp macro="" textlink="">
      <xdr:nvSpPr>
        <xdr:cNvPr id="588" name="フローチャート: 判断 587"/>
        <xdr:cNvSpPr/>
      </xdr:nvSpPr>
      <xdr:spPr>
        <a:xfrm>
          <a:off x="19494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50203</xdr:rowOff>
    </xdr:from>
    <xdr:to>
      <xdr:col>98</xdr:col>
      <xdr:colOff>38100</xdr:colOff>
      <xdr:row>39</xdr:row>
      <xdr:rowOff>151803</xdr:rowOff>
    </xdr:to>
    <xdr:sp macro="" textlink="">
      <xdr:nvSpPr>
        <xdr:cNvPr id="589" name="フローチャート: 判断 588"/>
        <xdr:cNvSpPr/>
      </xdr:nvSpPr>
      <xdr:spPr>
        <a:xfrm>
          <a:off x="18605500" y="67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95516</xdr:rowOff>
    </xdr:from>
    <xdr:to>
      <xdr:col>116</xdr:col>
      <xdr:colOff>114300</xdr:colOff>
      <xdr:row>36</xdr:row>
      <xdr:rowOff>25666</xdr:rowOff>
    </xdr:to>
    <xdr:sp macro="" textlink="">
      <xdr:nvSpPr>
        <xdr:cNvPr id="595" name="楕円 594"/>
        <xdr:cNvSpPr/>
      </xdr:nvSpPr>
      <xdr:spPr>
        <a:xfrm>
          <a:off x="22110700" y="60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118393</xdr:rowOff>
    </xdr:from>
    <xdr:ext cx="599010" cy="259045"/>
    <xdr:sp macro="" textlink="">
      <xdr:nvSpPr>
        <xdr:cNvPr id="596" name="【一般廃棄物処理施設】&#10;一人当たり有形固定資産（償却資産）額該当値テキスト"/>
        <xdr:cNvSpPr txBox="1"/>
      </xdr:nvSpPr>
      <xdr:spPr>
        <a:xfrm>
          <a:off x="22199600" y="5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91612</xdr:rowOff>
    </xdr:from>
    <xdr:to>
      <xdr:col>112</xdr:col>
      <xdr:colOff>38100</xdr:colOff>
      <xdr:row>36</xdr:row>
      <xdr:rowOff>21762</xdr:rowOff>
    </xdr:to>
    <xdr:sp macro="" textlink="">
      <xdr:nvSpPr>
        <xdr:cNvPr id="597" name="楕円 596"/>
        <xdr:cNvSpPr/>
      </xdr:nvSpPr>
      <xdr:spPr>
        <a:xfrm>
          <a:off x="21272500" y="609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142412</xdr:rowOff>
    </xdr:from>
    <xdr:to>
      <xdr:col>116</xdr:col>
      <xdr:colOff>63500</xdr:colOff>
      <xdr:row>35</xdr:row>
      <xdr:rowOff>146316</xdr:rowOff>
    </xdr:to>
    <xdr:cxnSp macro="">
      <xdr:nvCxnSpPr>
        <xdr:cNvPr id="598" name="直線コネクタ 597"/>
        <xdr:cNvCxnSpPr/>
      </xdr:nvCxnSpPr>
      <xdr:spPr>
        <a:xfrm>
          <a:off x="21323300" y="6143162"/>
          <a:ext cx="838200" cy="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100175</xdr:rowOff>
    </xdr:from>
    <xdr:to>
      <xdr:col>107</xdr:col>
      <xdr:colOff>101600</xdr:colOff>
      <xdr:row>36</xdr:row>
      <xdr:rowOff>30325</xdr:rowOff>
    </xdr:to>
    <xdr:sp macro="" textlink="">
      <xdr:nvSpPr>
        <xdr:cNvPr id="599" name="楕円 598"/>
        <xdr:cNvSpPr/>
      </xdr:nvSpPr>
      <xdr:spPr>
        <a:xfrm>
          <a:off x="20383500" y="610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142412</xdr:rowOff>
    </xdr:from>
    <xdr:to>
      <xdr:col>111</xdr:col>
      <xdr:colOff>177800</xdr:colOff>
      <xdr:row>35</xdr:row>
      <xdr:rowOff>150975</xdr:rowOff>
    </xdr:to>
    <xdr:cxnSp macro="">
      <xdr:nvCxnSpPr>
        <xdr:cNvPr id="600" name="直線コネクタ 599"/>
        <xdr:cNvCxnSpPr/>
      </xdr:nvCxnSpPr>
      <xdr:spPr>
        <a:xfrm flipV="1">
          <a:off x="20434300" y="6143162"/>
          <a:ext cx="889000" cy="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70105</xdr:rowOff>
    </xdr:from>
    <xdr:to>
      <xdr:col>102</xdr:col>
      <xdr:colOff>165100</xdr:colOff>
      <xdr:row>42</xdr:row>
      <xdr:rowOff>255</xdr:rowOff>
    </xdr:to>
    <xdr:sp macro="" textlink="">
      <xdr:nvSpPr>
        <xdr:cNvPr id="601" name="楕円 600"/>
        <xdr:cNvSpPr/>
      </xdr:nvSpPr>
      <xdr:spPr>
        <a:xfrm>
          <a:off x="19494500" y="70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150975</xdr:rowOff>
    </xdr:from>
    <xdr:to>
      <xdr:col>107</xdr:col>
      <xdr:colOff>50800</xdr:colOff>
      <xdr:row>41</xdr:row>
      <xdr:rowOff>120905</xdr:rowOff>
    </xdr:to>
    <xdr:cxnSp macro="">
      <xdr:nvCxnSpPr>
        <xdr:cNvPr id="602" name="直線コネクタ 601"/>
        <xdr:cNvCxnSpPr/>
      </xdr:nvCxnSpPr>
      <xdr:spPr>
        <a:xfrm flipV="1">
          <a:off x="19545300" y="6151725"/>
          <a:ext cx="889000" cy="99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70302</xdr:rowOff>
    </xdr:from>
    <xdr:to>
      <xdr:col>98</xdr:col>
      <xdr:colOff>38100</xdr:colOff>
      <xdr:row>42</xdr:row>
      <xdr:rowOff>452</xdr:rowOff>
    </xdr:to>
    <xdr:sp macro="" textlink="">
      <xdr:nvSpPr>
        <xdr:cNvPr id="603" name="楕円 602"/>
        <xdr:cNvSpPr/>
      </xdr:nvSpPr>
      <xdr:spPr>
        <a:xfrm>
          <a:off x="18605500" y="709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120905</xdr:rowOff>
    </xdr:from>
    <xdr:to>
      <xdr:col>102</xdr:col>
      <xdr:colOff>114300</xdr:colOff>
      <xdr:row>41</xdr:row>
      <xdr:rowOff>121102</xdr:rowOff>
    </xdr:to>
    <xdr:cxnSp macro="">
      <xdr:nvCxnSpPr>
        <xdr:cNvPr id="604" name="直線コネクタ 603"/>
        <xdr:cNvCxnSpPr/>
      </xdr:nvCxnSpPr>
      <xdr:spPr>
        <a:xfrm flipV="1">
          <a:off x="18656300" y="7150355"/>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42973</xdr:rowOff>
    </xdr:from>
    <xdr:ext cx="599010" cy="259045"/>
    <xdr:sp macro="" textlink="">
      <xdr:nvSpPr>
        <xdr:cNvPr id="605" name="n_1aveValue【一般廃棄物処理施設】&#10;一人当たり有形固定資産（償却資産）額"/>
        <xdr:cNvSpPr txBox="1"/>
      </xdr:nvSpPr>
      <xdr:spPr>
        <a:xfrm>
          <a:off x="21011095" y="672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61530</xdr:rowOff>
    </xdr:from>
    <xdr:ext cx="534377" cy="259045"/>
    <xdr:sp macro="" textlink="">
      <xdr:nvSpPr>
        <xdr:cNvPr id="606" name="n_2aveValue【一般廃棄物処理施設】&#10;一人当たり有形固定資産（償却資産）額"/>
        <xdr:cNvSpPr txBox="1"/>
      </xdr:nvSpPr>
      <xdr:spPr>
        <a:xfrm>
          <a:off x="20167111" y="67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158203</xdr:rowOff>
    </xdr:from>
    <xdr:ext cx="534377" cy="259045"/>
    <xdr:sp macro="" textlink="">
      <xdr:nvSpPr>
        <xdr:cNvPr id="607" name="n_3aveValue【一般廃棄物処理施設】&#10;一人当たり有形固定資産（償却資産）額"/>
        <xdr:cNvSpPr txBox="1"/>
      </xdr:nvSpPr>
      <xdr:spPr>
        <a:xfrm>
          <a:off x="19278111" y="65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168330</xdr:rowOff>
    </xdr:from>
    <xdr:ext cx="534377" cy="259045"/>
    <xdr:sp macro="" textlink="">
      <xdr:nvSpPr>
        <xdr:cNvPr id="608" name="n_4aveValue【一般廃棄物処理施設】&#10;一人当たり有形固定資産（償却資産）額"/>
        <xdr:cNvSpPr txBox="1"/>
      </xdr:nvSpPr>
      <xdr:spPr>
        <a:xfrm>
          <a:off x="18389111" y="651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38289</xdr:rowOff>
    </xdr:from>
    <xdr:ext cx="599010" cy="259045"/>
    <xdr:sp macro="" textlink="">
      <xdr:nvSpPr>
        <xdr:cNvPr id="609" name="n_1mainValue【一般廃棄物処理施設】&#10;一人当たり有形固定資産（償却資産）額"/>
        <xdr:cNvSpPr txBox="1"/>
      </xdr:nvSpPr>
      <xdr:spPr>
        <a:xfrm>
          <a:off x="21011095" y="586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46852</xdr:rowOff>
    </xdr:from>
    <xdr:ext cx="599010" cy="259045"/>
    <xdr:sp macro="" textlink="">
      <xdr:nvSpPr>
        <xdr:cNvPr id="610" name="n_2mainValue【一般廃棄物処理施設】&#10;一人当たり有形固定資産（償却資産）額"/>
        <xdr:cNvSpPr txBox="1"/>
      </xdr:nvSpPr>
      <xdr:spPr>
        <a:xfrm>
          <a:off x="20134795" y="587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162832</xdr:rowOff>
    </xdr:from>
    <xdr:ext cx="469744" cy="259045"/>
    <xdr:sp macro="" textlink="">
      <xdr:nvSpPr>
        <xdr:cNvPr id="611" name="n_3mainValue【一般廃棄物処理施設】&#10;一人当たり有形固定資産（償却資産）額"/>
        <xdr:cNvSpPr txBox="1"/>
      </xdr:nvSpPr>
      <xdr:spPr>
        <a:xfrm>
          <a:off x="19310428" y="719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163029</xdr:rowOff>
    </xdr:from>
    <xdr:ext cx="469744" cy="259045"/>
    <xdr:sp macro="" textlink="">
      <xdr:nvSpPr>
        <xdr:cNvPr id="612" name="n_4mainValue【一般廃棄物処理施設】&#10;一人当たり有形固定資産（償却資産）額"/>
        <xdr:cNvSpPr txBox="1"/>
      </xdr:nvSpPr>
      <xdr:spPr>
        <a:xfrm>
          <a:off x="18421428" y="719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5" name="テキスト ボックス 62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5" name="テキスト ボックス 63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8165</xdr:rowOff>
    </xdr:from>
    <xdr:to>
      <xdr:col>85</xdr:col>
      <xdr:colOff>126364</xdr:colOff>
      <xdr:row>64</xdr:row>
      <xdr:rowOff>71846</xdr:rowOff>
    </xdr:to>
    <xdr:cxnSp macro="">
      <xdr:nvCxnSpPr>
        <xdr:cNvPr id="638" name="直線コネクタ 637"/>
        <xdr:cNvCxnSpPr/>
      </xdr:nvCxnSpPr>
      <xdr:spPr>
        <a:xfrm flipV="1">
          <a:off x="16318864" y="960936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639" name="【保健センター・保健所】&#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640" name="直線コネクタ 639"/>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126292</xdr:rowOff>
    </xdr:from>
    <xdr:ext cx="340478" cy="259045"/>
    <xdr:sp macro="" textlink="">
      <xdr:nvSpPr>
        <xdr:cNvPr id="641" name="【保健センター・保健所】&#10;有形固定資産減価償却率最大値テキスト"/>
        <xdr:cNvSpPr txBox="1"/>
      </xdr:nvSpPr>
      <xdr:spPr>
        <a:xfrm>
          <a:off x="16357600" y="93845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8165</xdr:rowOff>
    </xdr:from>
    <xdr:to>
      <xdr:col>86</xdr:col>
      <xdr:colOff>25400</xdr:colOff>
      <xdr:row>56</xdr:row>
      <xdr:rowOff>8165</xdr:rowOff>
    </xdr:to>
    <xdr:cxnSp macro="">
      <xdr:nvCxnSpPr>
        <xdr:cNvPr id="642" name="直線コネクタ 641"/>
        <xdr:cNvCxnSpPr/>
      </xdr:nvCxnSpPr>
      <xdr:spPr>
        <a:xfrm>
          <a:off x="16230600" y="960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112503</xdr:rowOff>
    </xdr:from>
    <xdr:ext cx="405111" cy="259045"/>
    <xdr:sp macro="" textlink="">
      <xdr:nvSpPr>
        <xdr:cNvPr id="643" name="【保健センター・保健所】&#10;有形固定資産減価償却率平均値テキスト"/>
        <xdr:cNvSpPr txBox="1"/>
      </xdr:nvSpPr>
      <xdr:spPr>
        <a:xfrm>
          <a:off x="16357600" y="1005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89626</xdr:rowOff>
    </xdr:from>
    <xdr:to>
      <xdr:col>85</xdr:col>
      <xdr:colOff>177800</xdr:colOff>
      <xdr:row>60</xdr:row>
      <xdr:rowOff>19776</xdr:rowOff>
    </xdr:to>
    <xdr:sp macro="" textlink="">
      <xdr:nvSpPr>
        <xdr:cNvPr id="644" name="フローチャート: 判断 643"/>
        <xdr:cNvSpPr/>
      </xdr:nvSpPr>
      <xdr:spPr>
        <a:xfrm>
          <a:off x="16268700" y="102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60234</xdr:rowOff>
    </xdr:from>
    <xdr:to>
      <xdr:col>81</xdr:col>
      <xdr:colOff>101600</xdr:colOff>
      <xdr:row>59</xdr:row>
      <xdr:rowOff>161834</xdr:rowOff>
    </xdr:to>
    <xdr:sp macro="" textlink="">
      <xdr:nvSpPr>
        <xdr:cNvPr id="645" name="フローチャート: 判断 644"/>
        <xdr:cNvSpPr/>
      </xdr:nvSpPr>
      <xdr:spPr>
        <a:xfrm>
          <a:off x="15430500" y="101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46" name="フローチャート: 判断 645"/>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76563</xdr:rowOff>
    </xdr:from>
    <xdr:to>
      <xdr:col>72</xdr:col>
      <xdr:colOff>38100</xdr:colOff>
      <xdr:row>60</xdr:row>
      <xdr:rowOff>6713</xdr:rowOff>
    </xdr:to>
    <xdr:sp macro="" textlink="">
      <xdr:nvSpPr>
        <xdr:cNvPr id="647" name="フローチャート: 判断 646"/>
        <xdr:cNvSpPr/>
      </xdr:nvSpPr>
      <xdr:spPr>
        <a:xfrm>
          <a:off x="13652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48" name="フローチャート: 判断 647"/>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94524</xdr:rowOff>
    </xdr:from>
    <xdr:to>
      <xdr:col>85</xdr:col>
      <xdr:colOff>177800</xdr:colOff>
      <xdr:row>64</xdr:row>
      <xdr:rowOff>24674</xdr:rowOff>
    </xdr:to>
    <xdr:sp macro="" textlink="">
      <xdr:nvSpPr>
        <xdr:cNvPr id="654" name="楕円 653"/>
        <xdr:cNvSpPr/>
      </xdr:nvSpPr>
      <xdr:spPr>
        <a:xfrm>
          <a:off x="162687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9451</xdr:rowOff>
    </xdr:from>
    <xdr:ext cx="405111" cy="259045"/>
    <xdr:sp macro="" textlink="">
      <xdr:nvSpPr>
        <xdr:cNvPr id="655" name="【保健センター・保健所】&#10;有形固定資産減価償却率該当値テキスト"/>
        <xdr:cNvSpPr txBox="1"/>
      </xdr:nvSpPr>
      <xdr:spPr>
        <a:xfrm>
          <a:off x="16357600" y="1081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71665</xdr:rowOff>
    </xdr:from>
    <xdr:to>
      <xdr:col>81</xdr:col>
      <xdr:colOff>101600</xdr:colOff>
      <xdr:row>64</xdr:row>
      <xdr:rowOff>1815</xdr:rowOff>
    </xdr:to>
    <xdr:sp macro="" textlink="">
      <xdr:nvSpPr>
        <xdr:cNvPr id="656" name="楕円 655"/>
        <xdr:cNvSpPr/>
      </xdr:nvSpPr>
      <xdr:spPr>
        <a:xfrm>
          <a:off x="15430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122465</xdr:rowOff>
    </xdr:from>
    <xdr:to>
      <xdr:col>85</xdr:col>
      <xdr:colOff>127000</xdr:colOff>
      <xdr:row>63</xdr:row>
      <xdr:rowOff>145324</xdr:rowOff>
    </xdr:to>
    <xdr:cxnSp macro="">
      <xdr:nvCxnSpPr>
        <xdr:cNvPr id="657" name="直線コネクタ 656"/>
        <xdr:cNvCxnSpPr/>
      </xdr:nvCxnSpPr>
      <xdr:spPr>
        <a:xfrm>
          <a:off x="15481300" y="1092381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48804</xdr:rowOff>
    </xdr:from>
    <xdr:to>
      <xdr:col>76</xdr:col>
      <xdr:colOff>165100</xdr:colOff>
      <xdr:row>63</xdr:row>
      <xdr:rowOff>150404</xdr:rowOff>
    </xdr:to>
    <xdr:sp macro="" textlink="">
      <xdr:nvSpPr>
        <xdr:cNvPr id="658" name="楕円 657"/>
        <xdr:cNvSpPr/>
      </xdr:nvSpPr>
      <xdr:spPr>
        <a:xfrm>
          <a:off x="14541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99604</xdr:rowOff>
    </xdr:from>
    <xdr:to>
      <xdr:col>81</xdr:col>
      <xdr:colOff>50800</xdr:colOff>
      <xdr:row>63</xdr:row>
      <xdr:rowOff>122465</xdr:rowOff>
    </xdr:to>
    <xdr:cxnSp macro="">
      <xdr:nvCxnSpPr>
        <xdr:cNvPr id="659" name="直線コネクタ 658"/>
        <xdr:cNvCxnSpPr/>
      </xdr:nvCxnSpPr>
      <xdr:spPr>
        <a:xfrm>
          <a:off x="14592300" y="1090095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24312</xdr:rowOff>
    </xdr:from>
    <xdr:to>
      <xdr:col>72</xdr:col>
      <xdr:colOff>38100</xdr:colOff>
      <xdr:row>63</xdr:row>
      <xdr:rowOff>125912</xdr:rowOff>
    </xdr:to>
    <xdr:sp macro="" textlink="">
      <xdr:nvSpPr>
        <xdr:cNvPr id="660" name="楕円 659"/>
        <xdr:cNvSpPr/>
      </xdr:nvSpPr>
      <xdr:spPr>
        <a:xfrm>
          <a:off x="136525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75112</xdr:rowOff>
    </xdr:from>
    <xdr:to>
      <xdr:col>76</xdr:col>
      <xdr:colOff>114300</xdr:colOff>
      <xdr:row>63</xdr:row>
      <xdr:rowOff>99604</xdr:rowOff>
    </xdr:to>
    <xdr:cxnSp macro="">
      <xdr:nvCxnSpPr>
        <xdr:cNvPr id="661" name="直線コネクタ 660"/>
        <xdr:cNvCxnSpPr/>
      </xdr:nvCxnSpPr>
      <xdr:spPr>
        <a:xfrm>
          <a:off x="13703300" y="1087646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158206</xdr:rowOff>
    </xdr:from>
    <xdr:to>
      <xdr:col>67</xdr:col>
      <xdr:colOff>101600</xdr:colOff>
      <xdr:row>63</xdr:row>
      <xdr:rowOff>88356</xdr:rowOff>
    </xdr:to>
    <xdr:sp macro="" textlink="">
      <xdr:nvSpPr>
        <xdr:cNvPr id="662" name="楕円 661"/>
        <xdr:cNvSpPr/>
      </xdr:nvSpPr>
      <xdr:spPr>
        <a:xfrm>
          <a:off x="12763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37556</xdr:rowOff>
    </xdr:from>
    <xdr:to>
      <xdr:col>71</xdr:col>
      <xdr:colOff>177800</xdr:colOff>
      <xdr:row>63</xdr:row>
      <xdr:rowOff>75112</xdr:rowOff>
    </xdr:to>
    <xdr:cxnSp macro="">
      <xdr:nvCxnSpPr>
        <xdr:cNvPr id="663" name="直線コネクタ 662"/>
        <xdr:cNvCxnSpPr/>
      </xdr:nvCxnSpPr>
      <xdr:spPr>
        <a:xfrm>
          <a:off x="12814300" y="108389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6911</xdr:rowOff>
    </xdr:from>
    <xdr:ext cx="405111" cy="259045"/>
    <xdr:sp macro="" textlink="">
      <xdr:nvSpPr>
        <xdr:cNvPr id="664" name="n_1aveValue【保健センター・保健所】&#10;有形固定資産減価償却率"/>
        <xdr:cNvSpPr txBox="1"/>
      </xdr:nvSpPr>
      <xdr:spPr>
        <a:xfrm>
          <a:off x="152660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65" name="n_2aveValue【保健センター・保健所】&#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23240</xdr:rowOff>
    </xdr:from>
    <xdr:ext cx="405111" cy="259045"/>
    <xdr:sp macro="" textlink="">
      <xdr:nvSpPr>
        <xdr:cNvPr id="666" name="n_3aveValue【保健センター・保健所】&#10;有形固定資産減価償却率"/>
        <xdr:cNvSpPr txBox="1"/>
      </xdr:nvSpPr>
      <xdr:spPr>
        <a:xfrm>
          <a:off x="13500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67"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164392</xdr:rowOff>
    </xdr:from>
    <xdr:ext cx="405111" cy="259045"/>
    <xdr:sp macro="" textlink="">
      <xdr:nvSpPr>
        <xdr:cNvPr id="668" name="n_1mainValue【保健センター・保健所】&#10;有形固定資産減価償却率"/>
        <xdr:cNvSpPr txBox="1"/>
      </xdr:nvSpPr>
      <xdr:spPr>
        <a:xfrm>
          <a:off x="15266044" y="1096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141531</xdr:rowOff>
    </xdr:from>
    <xdr:ext cx="405111" cy="259045"/>
    <xdr:sp macro="" textlink="">
      <xdr:nvSpPr>
        <xdr:cNvPr id="669" name="n_2mainValue【保健センター・保健所】&#10;有形固定資産減価償却率"/>
        <xdr:cNvSpPr txBox="1"/>
      </xdr:nvSpPr>
      <xdr:spPr>
        <a:xfrm>
          <a:off x="14389744" y="1094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117039</xdr:rowOff>
    </xdr:from>
    <xdr:ext cx="405111" cy="259045"/>
    <xdr:sp macro="" textlink="">
      <xdr:nvSpPr>
        <xdr:cNvPr id="670" name="n_3mainValue【保健センター・保健所】&#10;有形固定資産減価償却率"/>
        <xdr:cNvSpPr txBox="1"/>
      </xdr:nvSpPr>
      <xdr:spPr>
        <a:xfrm>
          <a:off x="13500744" y="1091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79483</xdr:rowOff>
    </xdr:from>
    <xdr:ext cx="405111" cy="259045"/>
    <xdr:sp macro="" textlink="">
      <xdr:nvSpPr>
        <xdr:cNvPr id="671" name="n_4mainValue【保健センター・保健所】&#10;有形固定資産減価償却率"/>
        <xdr:cNvSpPr txBox="1"/>
      </xdr:nvSpPr>
      <xdr:spPr>
        <a:xfrm>
          <a:off x="12611744" y="1088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2" name="正方形/長方形 6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3" name="正方形/長方形 6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4" name="正方形/長方形 6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5" name="正方形/長方形 6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6" name="正方形/長方形 6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7" name="正方形/長方形 6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8" name="正方形/長方形 6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9" name="正方形/長方形 6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0" name="テキスト ボックス 6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1" name="直線コネクタ 6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82" name="直線コネクタ 6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3" name="テキスト ボックス 6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4" name="直線コネクタ 6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5" name="テキスト ボックス 6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6" name="直線コネクタ 6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7" name="テキスト ボックス 6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8" name="直線コネクタ 6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9" name="テキスト ボックス 6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0" name="直線コネクタ 6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1" name="テキスト ボックス 69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2" name="直線コネクタ 6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3" name="テキスト ボックス 69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4" name="直線コネクタ 6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5" name="テキスト ボックス 6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64</xdr:row>
      <xdr:rowOff>124097</xdr:rowOff>
    </xdr:to>
    <xdr:cxnSp macro="">
      <xdr:nvCxnSpPr>
        <xdr:cNvPr id="697" name="直線コネクタ 696"/>
        <xdr:cNvCxnSpPr/>
      </xdr:nvCxnSpPr>
      <xdr:spPr>
        <a:xfrm flipV="1">
          <a:off x="22160864" y="960773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98"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99" name="直線コネクタ 698"/>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700" name="【保健センター・保健所】&#10;一人当たり面積最大値テキスト"/>
        <xdr:cNvSpPr txBox="1"/>
      </xdr:nvSpPr>
      <xdr:spPr>
        <a:xfrm>
          <a:off x="221996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701" name="直線コネクタ 700"/>
        <xdr:cNvCxnSpPr/>
      </xdr:nvCxnSpPr>
      <xdr:spPr>
        <a:xfrm>
          <a:off x="22072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168020</xdr:rowOff>
    </xdr:from>
    <xdr:ext cx="469744" cy="259045"/>
    <xdr:sp macro="" textlink="">
      <xdr:nvSpPr>
        <xdr:cNvPr id="702" name="【保健センター・保健所】&#10;一人当たり面積平均値テキスト"/>
        <xdr:cNvSpPr txBox="1"/>
      </xdr:nvSpPr>
      <xdr:spPr>
        <a:xfrm>
          <a:off x="22199600" y="1062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703" name="フローチャート: 判断 702"/>
        <xdr:cNvSpPr/>
      </xdr:nvSpPr>
      <xdr:spPr>
        <a:xfrm>
          <a:off x="221107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158206</xdr:rowOff>
    </xdr:from>
    <xdr:to>
      <xdr:col>112</xdr:col>
      <xdr:colOff>38100</xdr:colOff>
      <xdr:row>63</xdr:row>
      <xdr:rowOff>88356</xdr:rowOff>
    </xdr:to>
    <xdr:sp macro="" textlink="">
      <xdr:nvSpPr>
        <xdr:cNvPr id="704" name="フローチャート: 判断 703"/>
        <xdr:cNvSpPr/>
      </xdr:nvSpPr>
      <xdr:spPr>
        <a:xfrm>
          <a:off x="212725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32476</xdr:rowOff>
    </xdr:from>
    <xdr:to>
      <xdr:col>107</xdr:col>
      <xdr:colOff>101600</xdr:colOff>
      <xdr:row>63</xdr:row>
      <xdr:rowOff>134076</xdr:rowOff>
    </xdr:to>
    <xdr:sp macro="" textlink="">
      <xdr:nvSpPr>
        <xdr:cNvPr id="705" name="フローチャート: 判断 704"/>
        <xdr:cNvSpPr/>
      </xdr:nvSpPr>
      <xdr:spPr>
        <a:xfrm>
          <a:off x="20383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19413</xdr:rowOff>
    </xdr:from>
    <xdr:to>
      <xdr:col>102</xdr:col>
      <xdr:colOff>165100</xdr:colOff>
      <xdr:row>63</xdr:row>
      <xdr:rowOff>121013</xdr:rowOff>
    </xdr:to>
    <xdr:sp macro="" textlink="">
      <xdr:nvSpPr>
        <xdr:cNvPr id="706" name="フローチャート: 判断 705"/>
        <xdr:cNvSpPr/>
      </xdr:nvSpPr>
      <xdr:spPr>
        <a:xfrm>
          <a:off x="19494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07" name="フローチャート: 判断 706"/>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8" name="テキスト ボックス 7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9" name="テキスト ボックス 7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0" name="テキスト ボックス 7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1" name="テキスト ボックス 7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2" name="テキスト ボックス 7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4717</xdr:rowOff>
    </xdr:from>
    <xdr:to>
      <xdr:col>116</xdr:col>
      <xdr:colOff>114300</xdr:colOff>
      <xdr:row>64</xdr:row>
      <xdr:rowOff>106317</xdr:rowOff>
    </xdr:to>
    <xdr:sp macro="" textlink="">
      <xdr:nvSpPr>
        <xdr:cNvPr id="713" name="楕円 712"/>
        <xdr:cNvSpPr/>
      </xdr:nvSpPr>
      <xdr:spPr>
        <a:xfrm>
          <a:off x="221107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91094</xdr:rowOff>
    </xdr:from>
    <xdr:ext cx="469744" cy="259045"/>
    <xdr:sp macro="" textlink="">
      <xdr:nvSpPr>
        <xdr:cNvPr id="714" name="【保健センター・保健所】&#10;一人当たり面積該当値テキスト"/>
        <xdr:cNvSpPr txBox="1"/>
      </xdr:nvSpPr>
      <xdr:spPr>
        <a:xfrm>
          <a:off x="22199600" y="1089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4717</xdr:rowOff>
    </xdr:from>
    <xdr:to>
      <xdr:col>112</xdr:col>
      <xdr:colOff>38100</xdr:colOff>
      <xdr:row>64</xdr:row>
      <xdr:rowOff>106317</xdr:rowOff>
    </xdr:to>
    <xdr:sp macro="" textlink="">
      <xdr:nvSpPr>
        <xdr:cNvPr id="715" name="楕円 714"/>
        <xdr:cNvSpPr/>
      </xdr:nvSpPr>
      <xdr:spPr>
        <a:xfrm>
          <a:off x="21272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55517</xdr:rowOff>
    </xdr:from>
    <xdr:to>
      <xdr:col>116</xdr:col>
      <xdr:colOff>63500</xdr:colOff>
      <xdr:row>64</xdr:row>
      <xdr:rowOff>55517</xdr:rowOff>
    </xdr:to>
    <xdr:cxnSp macro="">
      <xdr:nvCxnSpPr>
        <xdr:cNvPr id="716" name="直線コネクタ 715"/>
        <xdr:cNvCxnSpPr/>
      </xdr:nvCxnSpPr>
      <xdr:spPr>
        <a:xfrm>
          <a:off x="21323300" y="110283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7983</xdr:rowOff>
    </xdr:from>
    <xdr:to>
      <xdr:col>107</xdr:col>
      <xdr:colOff>101600</xdr:colOff>
      <xdr:row>64</xdr:row>
      <xdr:rowOff>109583</xdr:rowOff>
    </xdr:to>
    <xdr:sp macro="" textlink="">
      <xdr:nvSpPr>
        <xdr:cNvPr id="717" name="楕円 716"/>
        <xdr:cNvSpPr/>
      </xdr:nvSpPr>
      <xdr:spPr>
        <a:xfrm>
          <a:off x="20383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55517</xdr:rowOff>
    </xdr:from>
    <xdr:to>
      <xdr:col>111</xdr:col>
      <xdr:colOff>177800</xdr:colOff>
      <xdr:row>64</xdr:row>
      <xdr:rowOff>58783</xdr:rowOff>
    </xdr:to>
    <xdr:cxnSp macro="">
      <xdr:nvCxnSpPr>
        <xdr:cNvPr id="718" name="直線コネクタ 717"/>
        <xdr:cNvCxnSpPr/>
      </xdr:nvCxnSpPr>
      <xdr:spPr>
        <a:xfrm flipV="1">
          <a:off x="20434300" y="1102831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7983</xdr:rowOff>
    </xdr:from>
    <xdr:to>
      <xdr:col>102</xdr:col>
      <xdr:colOff>165100</xdr:colOff>
      <xdr:row>64</xdr:row>
      <xdr:rowOff>109583</xdr:rowOff>
    </xdr:to>
    <xdr:sp macro="" textlink="">
      <xdr:nvSpPr>
        <xdr:cNvPr id="719" name="楕円 718"/>
        <xdr:cNvSpPr/>
      </xdr:nvSpPr>
      <xdr:spPr>
        <a:xfrm>
          <a:off x="19494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58783</xdr:rowOff>
    </xdr:from>
    <xdr:to>
      <xdr:col>107</xdr:col>
      <xdr:colOff>50800</xdr:colOff>
      <xdr:row>64</xdr:row>
      <xdr:rowOff>58783</xdr:rowOff>
    </xdr:to>
    <xdr:cxnSp macro="">
      <xdr:nvCxnSpPr>
        <xdr:cNvPr id="720" name="直線コネクタ 719"/>
        <xdr:cNvCxnSpPr/>
      </xdr:nvCxnSpPr>
      <xdr:spPr>
        <a:xfrm>
          <a:off x="19545300" y="110315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11249</xdr:rowOff>
    </xdr:from>
    <xdr:to>
      <xdr:col>98</xdr:col>
      <xdr:colOff>38100</xdr:colOff>
      <xdr:row>64</xdr:row>
      <xdr:rowOff>112849</xdr:rowOff>
    </xdr:to>
    <xdr:sp macro="" textlink="">
      <xdr:nvSpPr>
        <xdr:cNvPr id="721" name="楕円 720"/>
        <xdr:cNvSpPr/>
      </xdr:nvSpPr>
      <xdr:spPr>
        <a:xfrm>
          <a:off x="18605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58783</xdr:rowOff>
    </xdr:from>
    <xdr:to>
      <xdr:col>102</xdr:col>
      <xdr:colOff>114300</xdr:colOff>
      <xdr:row>64</xdr:row>
      <xdr:rowOff>62049</xdr:rowOff>
    </xdr:to>
    <xdr:cxnSp macro="">
      <xdr:nvCxnSpPr>
        <xdr:cNvPr id="722" name="直線コネクタ 721"/>
        <xdr:cNvCxnSpPr/>
      </xdr:nvCxnSpPr>
      <xdr:spPr>
        <a:xfrm flipV="1">
          <a:off x="18656300" y="1103158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104883</xdr:rowOff>
    </xdr:from>
    <xdr:ext cx="469744" cy="259045"/>
    <xdr:sp macro="" textlink="">
      <xdr:nvSpPr>
        <xdr:cNvPr id="723" name="n_1aveValue【保健センター・保健所】&#10;一人当たり面積"/>
        <xdr:cNvSpPr txBox="1"/>
      </xdr:nvSpPr>
      <xdr:spPr>
        <a:xfrm>
          <a:off x="21075727" y="1056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150603</xdr:rowOff>
    </xdr:from>
    <xdr:ext cx="469744" cy="259045"/>
    <xdr:sp macro="" textlink="">
      <xdr:nvSpPr>
        <xdr:cNvPr id="724" name="n_2aveValue【保健センター・保健所】&#10;一人当たり面積"/>
        <xdr:cNvSpPr txBox="1"/>
      </xdr:nvSpPr>
      <xdr:spPr>
        <a:xfrm>
          <a:off x="201994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137540</xdr:rowOff>
    </xdr:from>
    <xdr:ext cx="469744" cy="259045"/>
    <xdr:sp macro="" textlink="">
      <xdr:nvSpPr>
        <xdr:cNvPr id="725" name="n_3aveValue【保健センター・保健所】&#10;一人当たり面積"/>
        <xdr:cNvSpPr txBox="1"/>
      </xdr:nvSpPr>
      <xdr:spPr>
        <a:xfrm>
          <a:off x="193104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101617</xdr:rowOff>
    </xdr:from>
    <xdr:ext cx="469744" cy="259045"/>
    <xdr:sp macro="" textlink="">
      <xdr:nvSpPr>
        <xdr:cNvPr id="726" name="n_4aveValue【保健センター・保健所】&#10;一人当たり面積"/>
        <xdr:cNvSpPr txBox="1"/>
      </xdr:nvSpPr>
      <xdr:spPr>
        <a:xfrm>
          <a:off x="18421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97444</xdr:rowOff>
    </xdr:from>
    <xdr:ext cx="469744" cy="259045"/>
    <xdr:sp macro="" textlink="">
      <xdr:nvSpPr>
        <xdr:cNvPr id="727" name="n_1mainValue【保健センター・保健所】&#10;一人当たり面積"/>
        <xdr:cNvSpPr txBox="1"/>
      </xdr:nvSpPr>
      <xdr:spPr>
        <a:xfrm>
          <a:off x="21075727" y="1107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100710</xdr:rowOff>
    </xdr:from>
    <xdr:ext cx="469744" cy="259045"/>
    <xdr:sp macro="" textlink="">
      <xdr:nvSpPr>
        <xdr:cNvPr id="728" name="n_2mainValue【保健センター・保健所】&#10;一人当たり面積"/>
        <xdr:cNvSpPr txBox="1"/>
      </xdr:nvSpPr>
      <xdr:spPr>
        <a:xfrm>
          <a:off x="201994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100710</xdr:rowOff>
    </xdr:from>
    <xdr:ext cx="469744" cy="259045"/>
    <xdr:sp macro="" textlink="">
      <xdr:nvSpPr>
        <xdr:cNvPr id="729" name="n_3mainValue【保健センター・保健所】&#10;一人当たり面積"/>
        <xdr:cNvSpPr txBox="1"/>
      </xdr:nvSpPr>
      <xdr:spPr>
        <a:xfrm>
          <a:off x="193104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103976</xdr:rowOff>
    </xdr:from>
    <xdr:ext cx="469744" cy="259045"/>
    <xdr:sp macro="" textlink="">
      <xdr:nvSpPr>
        <xdr:cNvPr id="730" name="n_4mainValue【保健センター・保健所】&#10;一人当たり面積"/>
        <xdr:cNvSpPr txBox="1"/>
      </xdr:nvSpPr>
      <xdr:spPr>
        <a:xfrm>
          <a:off x="18421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1" name="正方形/長方形 7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2" name="正方形/長方形 7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3" name="正方形/長方形 7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4" name="正方形/長方形 7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5" name="正方形/長方形 7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6" name="正方形/長方形 7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7" name="正方形/長方形 7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正方形/長方形 7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9" name="テキスト ボックス 7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0" name="直線コネクタ 7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1" name="テキスト ボックス 7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2" name="直線コネクタ 7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3" name="テキスト ボックス 74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4" name="直線コネクタ 7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5" name="テキスト ボックス 7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6" name="直線コネクタ 7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7" name="テキスト ボックス 7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8" name="直線コネクタ 7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9" name="テキスト ボックス 7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0" name="直線コネクタ 7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1" name="テキスト ボックス 75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2" name="直線コネクタ 7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3" name="テキスト ボックス 75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74295</xdr:rowOff>
    </xdr:from>
    <xdr:to>
      <xdr:col>85</xdr:col>
      <xdr:colOff>126364</xdr:colOff>
      <xdr:row>85</xdr:row>
      <xdr:rowOff>87630</xdr:rowOff>
    </xdr:to>
    <xdr:cxnSp macro="">
      <xdr:nvCxnSpPr>
        <xdr:cNvPr id="755" name="直線コネクタ 754"/>
        <xdr:cNvCxnSpPr/>
      </xdr:nvCxnSpPr>
      <xdr:spPr>
        <a:xfrm flipV="1">
          <a:off x="16318864" y="1327594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91457</xdr:rowOff>
    </xdr:from>
    <xdr:ext cx="405111" cy="259045"/>
    <xdr:sp macro="" textlink="">
      <xdr:nvSpPr>
        <xdr:cNvPr id="756" name="【消防施設】&#10;有形固定資産減価償却率最小値テキスト"/>
        <xdr:cNvSpPr txBox="1"/>
      </xdr:nvSpPr>
      <xdr:spPr>
        <a:xfrm>
          <a:off x="163576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87630</xdr:rowOff>
    </xdr:from>
    <xdr:to>
      <xdr:col>86</xdr:col>
      <xdr:colOff>25400</xdr:colOff>
      <xdr:row>85</xdr:row>
      <xdr:rowOff>87630</xdr:rowOff>
    </xdr:to>
    <xdr:cxnSp macro="">
      <xdr:nvCxnSpPr>
        <xdr:cNvPr id="757" name="直線コネクタ 756"/>
        <xdr:cNvCxnSpPr/>
      </xdr:nvCxnSpPr>
      <xdr:spPr>
        <a:xfrm>
          <a:off x="16230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20972</xdr:rowOff>
    </xdr:from>
    <xdr:ext cx="405111" cy="259045"/>
    <xdr:sp macro="" textlink="">
      <xdr:nvSpPr>
        <xdr:cNvPr id="758" name="【消防施設】&#10;有形固定資産減価償却率最大値テキスト"/>
        <xdr:cNvSpPr txBox="1"/>
      </xdr:nvSpPr>
      <xdr:spPr>
        <a:xfrm>
          <a:off x="16357600" y="1305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74295</xdr:rowOff>
    </xdr:from>
    <xdr:to>
      <xdr:col>86</xdr:col>
      <xdr:colOff>25400</xdr:colOff>
      <xdr:row>77</xdr:row>
      <xdr:rowOff>74295</xdr:rowOff>
    </xdr:to>
    <xdr:cxnSp macro="">
      <xdr:nvCxnSpPr>
        <xdr:cNvPr id="759" name="直線コネクタ 758"/>
        <xdr:cNvCxnSpPr/>
      </xdr:nvCxnSpPr>
      <xdr:spPr>
        <a:xfrm>
          <a:off x="16230600" y="1327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760" name="【消防施設】&#10;有形固定資産減価償却率平均値テキスト"/>
        <xdr:cNvSpPr txBox="1"/>
      </xdr:nvSpPr>
      <xdr:spPr>
        <a:xfrm>
          <a:off x="16357600"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761" name="フローチャート: 判断 760"/>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762" name="フローチャート: 判断 761"/>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763" name="フローチャート: 判断 762"/>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61595</xdr:rowOff>
    </xdr:from>
    <xdr:to>
      <xdr:col>72</xdr:col>
      <xdr:colOff>38100</xdr:colOff>
      <xdr:row>81</xdr:row>
      <xdr:rowOff>163195</xdr:rowOff>
    </xdr:to>
    <xdr:sp macro="" textlink="">
      <xdr:nvSpPr>
        <xdr:cNvPr id="764" name="フローチャート: 判断 763"/>
        <xdr:cNvSpPr/>
      </xdr:nvSpPr>
      <xdr:spPr>
        <a:xfrm>
          <a:off x="13652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765" name="フローチャート: 判断 764"/>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6" name="テキスト ボックス 7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7" name="テキスト ボックス 7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8" name="テキスト ボックス 7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9" name="テキスト ボックス 7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0" name="テキスト ボックス 7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36830</xdr:rowOff>
    </xdr:from>
    <xdr:to>
      <xdr:col>85</xdr:col>
      <xdr:colOff>177800</xdr:colOff>
      <xdr:row>78</xdr:row>
      <xdr:rowOff>138430</xdr:rowOff>
    </xdr:to>
    <xdr:sp macro="" textlink="">
      <xdr:nvSpPr>
        <xdr:cNvPr id="771" name="楕円 770"/>
        <xdr:cNvSpPr/>
      </xdr:nvSpPr>
      <xdr:spPr>
        <a:xfrm>
          <a:off x="162687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59707</xdr:rowOff>
    </xdr:from>
    <xdr:ext cx="405111" cy="259045"/>
    <xdr:sp macro="" textlink="">
      <xdr:nvSpPr>
        <xdr:cNvPr id="772" name="【消防施設】&#10;有形固定資産減価償却率該当値テキスト"/>
        <xdr:cNvSpPr txBox="1"/>
      </xdr:nvSpPr>
      <xdr:spPr>
        <a:xfrm>
          <a:off x="16357600"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128270</xdr:rowOff>
    </xdr:from>
    <xdr:to>
      <xdr:col>81</xdr:col>
      <xdr:colOff>101600</xdr:colOff>
      <xdr:row>78</xdr:row>
      <xdr:rowOff>58420</xdr:rowOff>
    </xdr:to>
    <xdr:sp macro="" textlink="">
      <xdr:nvSpPr>
        <xdr:cNvPr id="773" name="楕円 772"/>
        <xdr:cNvSpPr/>
      </xdr:nvSpPr>
      <xdr:spPr>
        <a:xfrm>
          <a:off x="15430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7620</xdr:rowOff>
    </xdr:from>
    <xdr:to>
      <xdr:col>85</xdr:col>
      <xdr:colOff>127000</xdr:colOff>
      <xdr:row>78</xdr:row>
      <xdr:rowOff>87630</xdr:rowOff>
    </xdr:to>
    <xdr:cxnSp macro="">
      <xdr:nvCxnSpPr>
        <xdr:cNvPr id="774" name="直線コネクタ 773"/>
        <xdr:cNvCxnSpPr/>
      </xdr:nvCxnSpPr>
      <xdr:spPr>
        <a:xfrm>
          <a:off x="15481300" y="1338072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92075</xdr:rowOff>
    </xdr:from>
    <xdr:to>
      <xdr:col>76</xdr:col>
      <xdr:colOff>165100</xdr:colOff>
      <xdr:row>78</xdr:row>
      <xdr:rowOff>22225</xdr:rowOff>
    </xdr:to>
    <xdr:sp macro="" textlink="">
      <xdr:nvSpPr>
        <xdr:cNvPr id="775" name="楕円 774"/>
        <xdr:cNvSpPr/>
      </xdr:nvSpPr>
      <xdr:spPr>
        <a:xfrm>
          <a:off x="145415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142875</xdr:rowOff>
    </xdr:from>
    <xdr:to>
      <xdr:col>81</xdr:col>
      <xdr:colOff>50800</xdr:colOff>
      <xdr:row>78</xdr:row>
      <xdr:rowOff>7620</xdr:rowOff>
    </xdr:to>
    <xdr:cxnSp macro="">
      <xdr:nvCxnSpPr>
        <xdr:cNvPr id="776" name="直線コネクタ 775"/>
        <xdr:cNvCxnSpPr/>
      </xdr:nvCxnSpPr>
      <xdr:spPr>
        <a:xfrm>
          <a:off x="14592300" y="133445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15875</xdr:rowOff>
    </xdr:from>
    <xdr:to>
      <xdr:col>72</xdr:col>
      <xdr:colOff>38100</xdr:colOff>
      <xdr:row>80</xdr:row>
      <xdr:rowOff>117475</xdr:rowOff>
    </xdr:to>
    <xdr:sp macro="" textlink="">
      <xdr:nvSpPr>
        <xdr:cNvPr id="777" name="楕円 776"/>
        <xdr:cNvSpPr/>
      </xdr:nvSpPr>
      <xdr:spPr>
        <a:xfrm>
          <a:off x="13652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142875</xdr:rowOff>
    </xdr:from>
    <xdr:to>
      <xdr:col>76</xdr:col>
      <xdr:colOff>114300</xdr:colOff>
      <xdr:row>80</xdr:row>
      <xdr:rowOff>66675</xdr:rowOff>
    </xdr:to>
    <xdr:cxnSp macro="">
      <xdr:nvCxnSpPr>
        <xdr:cNvPr id="778" name="直線コネクタ 777"/>
        <xdr:cNvCxnSpPr/>
      </xdr:nvCxnSpPr>
      <xdr:spPr>
        <a:xfrm flipV="1">
          <a:off x="13703300" y="13344525"/>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29211</xdr:rowOff>
    </xdr:from>
    <xdr:to>
      <xdr:col>67</xdr:col>
      <xdr:colOff>101600</xdr:colOff>
      <xdr:row>81</xdr:row>
      <xdr:rowOff>130811</xdr:rowOff>
    </xdr:to>
    <xdr:sp macro="" textlink="">
      <xdr:nvSpPr>
        <xdr:cNvPr id="779" name="楕円 778"/>
        <xdr:cNvSpPr/>
      </xdr:nvSpPr>
      <xdr:spPr>
        <a:xfrm>
          <a:off x="12763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66675</xdr:rowOff>
    </xdr:from>
    <xdr:to>
      <xdr:col>71</xdr:col>
      <xdr:colOff>177800</xdr:colOff>
      <xdr:row>81</xdr:row>
      <xdr:rowOff>80011</xdr:rowOff>
    </xdr:to>
    <xdr:cxnSp macro="">
      <xdr:nvCxnSpPr>
        <xdr:cNvPr id="780" name="直線コネクタ 779"/>
        <xdr:cNvCxnSpPr/>
      </xdr:nvCxnSpPr>
      <xdr:spPr>
        <a:xfrm flipV="1">
          <a:off x="12814300" y="13782675"/>
          <a:ext cx="889000" cy="18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85741</xdr:rowOff>
    </xdr:from>
    <xdr:ext cx="405111" cy="259045"/>
    <xdr:sp macro="" textlink="">
      <xdr:nvSpPr>
        <xdr:cNvPr id="781" name="n_1aveValue【消防施設】&#10;有形固定資産減価償却率"/>
        <xdr:cNvSpPr txBox="1"/>
      </xdr:nvSpPr>
      <xdr:spPr>
        <a:xfrm>
          <a:off x="15266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28591</xdr:rowOff>
    </xdr:from>
    <xdr:ext cx="405111" cy="259045"/>
    <xdr:sp macro="" textlink="">
      <xdr:nvSpPr>
        <xdr:cNvPr id="782" name="n_2aveValue【消防施設】&#10;有形固定資産減価償却率"/>
        <xdr:cNvSpPr txBox="1"/>
      </xdr:nvSpPr>
      <xdr:spPr>
        <a:xfrm>
          <a:off x="14389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154322</xdr:rowOff>
    </xdr:from>
    <xdr:ext cx="405111" cy="259045"/>
    <xdr:sp macro="" textlink="">
      <xdr:nvSpPr>
        <xdr:cNvPr id="783" name="n_3aveValue【消防施設】&#10;有形固定資産減価償却率"/>
        <xdr:cNvSpPr txBox="1"/>
      </xdr:nvSpPr>
      <xdr:spPr>
        <a:xfrm>
          <a:off x="13500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3827</xdr:rowOff>
    </xdr:from>
    <xdr:ext cx="405111" cy="259045"/>
    <xdr:sp macro="" textlink="">
      <xdr:nvSpPr>
        <xdr:cNvPr id="784" name="n_4aveValue【消防施設】&#10;有形固定資産減価償却率"/>
        <xdr:cNvSpPr txBox="1"/>
      </xdr:nvSpPr>
      <xdr:spPr>
        <a:xfrm>
          <a:off x="12611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74947</xdr:rowOff>
    </xdr:from>
    <xdr:ext cx="405111" cy="259045"/>
    <xdr:sp macro="" textlink="">
      <xdr:nvSpPr>
        <xdr:cNvPr id="785" name="n_1mainValue【消防施設】&#10;有形固定資産減価償却率"/>
        <xdr:cNvSpPr txBox="1"/>
      </xdr:nvSpPr>
      <xdr:spPr>
        <a:xfrm>
          <a:off x="15266044" y="1310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38752</xdr:rowOff>
    </xdr:from>
    <xdr:ext cx="405111" cy="259045"/>
    <xdr:sp macro="" textlink="">
      <xdr:nvSpPr>
        <xdr:cNvPr id="786" name="n_2mainValue【消防施設】&#10;有形固定資産減価償却率"/>
        <xdr:cNvSpPr txBox="1"/>
      </xdr:nvSpPr>
      <xdr:spPr>
        <a:xfrm>
          <a:off x="14389744" y="1306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134002</xdr:rowOff>
    </xdr:from>
    <xdr:ext cx="405111" cy="259045"/>
    <xdr:sp macro="" textlink="">
      <xdr:nvSpPr>
        <xdr:cNvPr id="787" name="n_3mainValue【消防施設】&#10;有形固定資産減価償却率"/>
        <xdr:cNvSpPr txBox="1"/>
      </xdr:nvSpPr>
      <xdr:spPr>
        <a:xfrm>
          <a:off x="13500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147338</xdr:rowOff>
    </xdr:from>
    <xdr:ext cx="405111" cy="259045"/>
    <xdr:sp macro="" textlink="">
      <xdr:nvSpPr>
        <xdr:cNvPr id="788" name="n_4mainValue【消防施設】&#10;有形固定資産減価償却率"/>
        <xdr:cNvSpPr txBox="1"/>
      </xdr:nvSpPr>
      <xdr:spPr>
        <a:xfrm>
          <a:off x="12611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9" name="正方形/長方形 7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0" name="正方形/長方形 7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1" name="正方形/長方形 7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2" name="正方形/長方形 7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3" name="正方形/長方形 7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4" name="正方形/長方形 7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5" name="正方形/長方形 7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6" name="正方形/長方形 7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7" name="テキスト ボックス 7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8" name="直線コネクタ 7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9" name="直線コネクタ 79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800" name="テキスト ボックス 79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801" name="直線コネクタ 80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2" name="テキスト ボックス 80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3" name="直線コネクタ 80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4" name="テキスト ボックス 80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5" name="直線コネクタ 80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6" name="テキスト ボックス 80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7" name="直線コネクタ 80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8" name="テキスト ボックス 80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9" name="直線コネクタ 80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10" name="テキスト ボックス 80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1" name="直線コネクタ 8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2" name="テキスト ボックス 8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56062</xdr:rowOff>
    </xdr:from>
    <xdr:to>
      <xdr:col>116</xdr:col>
      <xdr:colOff>62864</xdr:colOff>
      <xdr:row>86</xdr:row>
      <xdr:rowOff>41366</xdr:rowOff>
    </xdr:to>
    <xdr:cxnSp macro="">
      <xdr:nvCxnSpPr>
        <xdr:cNvPr id="814" name="直線コネクタ 813"/>
        <xdr:cNvCxnSpPr/>
      </xdr:nvCxnSpPr>
      <xdr:spPr>
        <a:xfrm flipV="1">
          <a:off x="22160864" y="13257712"/>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815" name="【消防施設】&#10;一人当たり面積最小値テキスト"/>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816" name="直線コネクタ 815"/>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2739</xdr:rowOff>
    </xdr:from>
    <xdr:ext cx="469744" cy="259045"/>
    <xdr:sp macro="" textlink="">
      <xdr:nvSpPr>
        <xdr:cNvPr id="817" name="【消防施設】&#10;一人当たり面積最大値テキスト"/>
        <xdr:cNvSpPr txBox="1"/>
      </xdr:nvSpPr>
      <xdr:spPr>
        <a:xfrm>
          <a:off x="22199600" y="1303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56062</xdr:rowOff>
    </xdr:from>
    <xdr:to>
      <xdr:col>116</xdr:col>
      <xdr:colOff>152400</xdr:colOff>
      <xdr:row>77</xdr:row>
      <xdr:rowOff>56062</xdr:rowOff>
    </xdr:to>
    <xdr:cxnSp macro="">
      <xdr:nvCxnSpPr>
        <xdr:cNvPr id="818" name="直線コネクタ 817"/>
        <xdr:cNvCxnSpPr/>
      </xdr:nvCxnSpPr>
      <xdr:spPr>
        <a:xfrm>
          <a:off x="22072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34670</xdr:rowOff>
    </xdr:from>
    <xdr:ext cx="469744" cy="259045"/>
    <xdr:sp macro="" textlink="">
      <xdr:nvSpPr>
        <xdr:cNvPr id="819" name="【消防施設】&#10;一人当たり面積平均値テキスト"/>
        <xdr:cNvSpPr txBox="1"/>
      </xdr:nvSpPr>
      <xdr:spPr>
        <a:xfrm>
          <a:off x="22199600" y="1409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820" name="フローチャート: 判断 819"/>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50981</xdr:rowOff>
    </xdr:from>
    <xdr:to>
      <xdr:col>112</xdr:col>
      <xdr:colOff>38100</xdr:colOff>
      <xdr:row>83</xdr:row>
      <xdr:rowOff>152581</xdr:rowOff>
    </xdr:to>
    <xdr:sp macro="" textlink="">
      <xdr:nvSpPr>
        <xdr:cNvPr id="821" name="フローチャート: 判断 820"/>
        <xdr:cNvSpPr/>
      </xdr:nvSpPr>
      <xdr:spPr>
        <a:xfrm>
          <a:off x="21272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822" name="フローチャート: 判断 821"/>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116295</xdr:rowOff>
    </xdr:from>
    <xdr:to>
      <xdr:col>102</xdr:col>
      <xdr:colOff>165100</xdr:colOff>
      <xdr:row>84</xdr:row>
      <xdr:rowOff>46445</xdr:rowOff>
    </xdr:to>
    <xdr:sp macro="" textlink="">
      <xdr:nvSpPr>
        <xdr:cNvPr id="823" name="フローチャート: 判断 822"/>
        <xdr:cNvSpPr/>
      </xdr:nvSpPr>
      <xdr:spPr>
        <a:xfrm>
          <a:off x="19494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168548</xdr:rowOff>
    </xdr:from>
    <xdr:to>
      <xdr:col>98</xdr:col>
      <xdr:colOff>38100</xdr:colOff>
      <xdr:row>84</xdr:row>
      <xdr:rowOff>98698</xdr:rowOff>
    </xdr:to>
    <xdr:sp macro="" textlink="">
      <xdr:nvSpPr>
        <xdr:cNvPr id="824" name="フローチャート: 判断 823"/>
        <xdr:cNvSpPr/>
      </xdr:nvSpPr>
      <xdr:spPr>
        <a:xfrm>
          <a:off x="18605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5" name="テキスト ボックス 8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6" name="テキスト ボックス 8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7" name="テキスト ボックス 8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8" name="テキスト ボックス 8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9" name="テキスト ボックス 8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119562</xdr:rowOff>
    </xdr:from>
    <xdr:to>
      <xdr:col>116</xdr:col>
      <xdr:colOff>114300</xdr:colOff>
      <xdr:row>84</xdr:row>
      <xdr:rowOff>49712</xdr:rowOff>
    </xdr:to>
    <xdr:sp macro="" textlink="">
      <xdr:nvSpPr>
        <xdr:cNvPr id="830" name="楕円 829"/>
        <xdr:cNvSpPr/>
      </xdr:nvSpPr>
      <xdr:spPr>
        <a:xfrm>
          <a:off x="221107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97989</xdr:rowOff>
    </xdr:from>
    <xdr:ext cx="469744" cy="259045"/>
    <xdr:sp macro="" textlink="">
      <xdr:nvSpPr>
        <xdr:cNvPr id="831" name="【消防施設】&#10;一人当たり面積該当値テキスト"/>
        <xdr:cNvSpPr txBox="1"/>
      </xdr:nvSpPr>
      <xdr:spPr>
        <a:xfrm>
          <a:off x="22199600" y="1432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832" name="楕円 831"/>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170362</xdr:rowOff>
    </xdr:from>
    <xdr:to>
      <xdr:col>116</xdr:col>
      <xdr:colOff>63500</xdr:colOff>
      <xdr:row>84</xdr:row>
      <xdr:rowOff>15239</xdr:rowOff>
    </xdr:to>
    <xdr:cxnSp macro="">
      <xdr:nvCxnSpPr>
        <xdr:cNvPr id="833" name="直線コネクタ 832"/>
        <xdr:cNvCxnSpPr/>
      </xdr:nvCxnSpPr>
      <xdr:spPr>
        <a:xfrm flipV="1">
          <a:off x="21323300" y="14400712"/>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109764</xdr:rowOff>
    </xdr:from>
    <xdr:to>
      <xdr:col>107</xdr:col>
      <xdr:colOff>101600</xdr:colOff>
      <xdr:row>84</xdr:row>
      <xdr:rowOff>39914</xdr:rowOff>
    </xdr:to>
    <xdr:sp macro="" textlink="">
      <xdr:nvSpPr>
        <xdr:cNvPr id="834" name="楕円 833"/>
        <xdr:cNvSpPr/>
      </xdr:nvSpPr>
      <xdr:spPr>
        <a:xfrm>
          <a:off x="20383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160564</xdr:rowOff>
    </xdr:from>
    <xdr:to>
      <xdr:col>111</xdr:col>
      <xdr:colOff>177800</xdr:colOff>
      <xdr:row>84</xdr:row>
      <xdr:rowOff>15239</xdr:rowOff>
    </xdr:to>
    <xdr:cxnSp macro="">
      <xdr:nvCxnSpPr>
        <xdr:cNvPr id="835" name="直線コネクタ 834"/>
        <xdr:cNvCxnSpPr/>
      </xdr:nvCxnSpPr>
      <xdr:spPr>
        <a:xfrm>
          <a:off x="20434300" y="1439091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47716</xdr:rowOff>
    </xdr:from>
    <xdr:to>
      <xdr:col>102</xdr:col>
      <xdr:colOff>165100</xdr:colOff>
      <xdr:row>85</xdr:row>
      <xdr:rowOff>149316</xdr:rowOff>
    </xdr:to>
    <xdr:sp macro="" textlink="">
      <xdr:nvSpPr>
        <xdr:cNvPr id="836" name="楕円 835"/>
        <xdr:cNvSpPr/>
      </xdr:nvSpPr>
      <xdr:spPr>
        <a:xfrm>
          <a:off x="19494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160564</xdr:rowOff>
    </xdr:from>
    <xdr:to>
      <xdr:col>107</xdr:col>
      <xdr:colOff>50800</xdr:colOff>
      <xdr:row>85</xdr:row>
      <xdr:rowOff>98516</xdr:rowOff>
    </xdr:to>
    <xdr:cxnSp macro="">
      <xdr:nvCxnSpPr>
        <xdr:cNvPr id="837" name="直線コネクタ 836"/>
        <xdr:cNvCxnSpPr/>
      </xdr:nvCxnSpPr>
      <xdr:spPr>
        <a:xfrm flipV="1">
          <a:off x="19545300" y="14390914"/>
          <a:ext cx="889000" cy="28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838" name="楕円 837"/>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98516</xdr:rowOff>
    </xdr:from>
    <xdr:to>
      <xdr:col>102</xdr:col>
      <xdr:colOff>114300</xdr:colOff>
      <xdr:row>85</xdr:row>
      <xdr:rowOff>118111</xdr:rowOff>
    </xdr:to>
    <xdr:cxnSp macro="">
      <xdr:nvCxnSpPr>
        <xdr:cNvPr id="839" name="直線コネクタ 838"/>
        <xdr:cNvCxnSpPr/>
      </xdr:nvCxnSpPr>
      <xdr:spPr>
        <a:xfrm flipV="1">
          <a:off x="18656300" y="1467176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169108</xdr:rowOff>
    </xdr:from>
    <xdr:ext cx="469744" cy="259045"/>
    <xdr:sp macro="" textlink="">
      <xdr:nvSpPr>
        <xdr:cNvPr id="840" name="n_1aveValue【消防施設】&#10;一人当たり面積"/>
        <xdr:cNvSpPr txBox="1"/>
      </xdr:nvSpPr>
      <xdr:spPr>
        <a:xfrm>
          <a:off x="210757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841" name="n_2aveValue【消防施設】&#10;一人当たり面積"/>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62972</xdr:rowOff>
    </xdr:from>
    <xdr:ext cx="469744" cy="259045"/>
    <xdr:sp macro="" textlink="">
      <xdr:nvSpPr>
        <xdr:cNvPr id="842" name="n_3aveValue【消防施設】&#10;一人当たり面積"/>
        <xdr:cNvSpPr txBox="1"/>
      </xdr:nvSpPr>
      <xdr:spPr>
        <a:xfrm>
          <a:off x="19310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115225</xdr:rowOff>
    </xdr:from>
    <xdr:ext cx="469744" cy="259045"/>
    <xdr:sp macro="" textlink="">
      <xdr:nvSpPr>
        <xdr:cNvPr id="843" name="n_4aveValue【消防施設】&#10;一人当たり面積"/>
        <xdr:cNvSpPr txBox="1"/>
      </xdr:nvSpPr>
      <xdr:spPr>
        <a:xfrm>
          <a:off x="18421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57166</xdr:rowOff>
    </xdr:from>
    <xdr:ext cx="469744" cy="259045"/>
    <xdr:sp macro="" textlink="">
      <xdr:nvSpPr>
        <xdr:cNvPr id="844" name="n_1mainValue【消防施設】&#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31041</xdr:rowOff>
    </xdr:from>
    <xdr:ext cx="469744" cy="259045"/>
    <xdr:sp macro="" textlink="">
      <xdr:nvSpPr>
        <xdr:cNvPr id="845" name="n_2mainValue【消防施設】&#10;一人当たり面積"/>
        <xdr:cNvSpPr txBox="1"/>
      </xdr:nvSpPr>
      <xdr:spPr>
        <a:xfrm>
          <a:off x="20199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140443</xdr:rowOff>
    </xdr:from>
    <xdr:ext cx="469744" cy="259045"/>
    <xdr:sp macro="" textlink="">
      <xdr:nvSpPr>
        <xdr:cNvPr id="846" name="n_3mainValue【消防施設】&#10;一人当たり面積"/>
        <xdr:cNvSpPr txBox="1"/>
      </xdr:nvSpPr>
      <xdr:spPr>
        <a:xfrm>
          <a:off x="19310427" y="1471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847" name="n_4mainValue【消防施設】&#10;一人当たり面積"/>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8" name="正方形/長方形 8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9" name="正方形/長方形 8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0" name="正方形/長方形 8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1" name="正方形/長方形 8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2" name="正方形/長方形 8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3" name="正方形/長方形 8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4" name="正方形/長方形 8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正方形/長方形 8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6" name="テキスト ボックス 8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7" name="直線コネクタ 8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8" name="テキスト ボックス 85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9" name="直線コネクタ 8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60" name="テキスト ボックス 8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1" name="直線コネクタ 8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2" name="テキスト ボックス 8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3" name="直線コネクタ 8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4" name="テキスト ボックス 8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5" name="直線コネクタ 8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6" name="テキスト ボックス 8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7" name="直線コネクタ 8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8" name="テキスト ボックス 867"/>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9" name="直線コネクタ 8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123825</xdr:rowOff>
    </xdr:from>
    <xdr:to>
      <xdr:col>85</xdr:col>
      <xdr:colOff>126364</xdr:colOff>
      <xdr:row>109</xdr:row>
      <xdr:rowOff>43814</xdr:rowOff>
    </xdr:to>
    <xdr:cxnSp macro="">
      <xdr:nvCxnSpPr>
        <xdr:cNvPr id="871" name="直線コネクタ 870"/>
        <xdr:cNvCxnSpPr/>
      </xdr:nvCxnSpPr>
      <xdr:spPr>
        <a:xfrm flipV="1">
          <a:off x="16318864" y="17268825"/>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47641</xdr:rowOff>
    </xdr:from>
    <xdr:ext cx="405111" cy="259045"/>
    <xdr:sp macro="" textlink="">
      <xdr:nvSpPr>
        <xdr:cNvPr id="872" name="【庁舎】&#10;有形固定資産減価償却率最小値テキスト"/>
        <xdr:cNvSpPr txBox="1"/>
      </xdr:nvSpPr>
      <xdr:spPr>
        <a:xfrm>
          <a:off x="16357600" y="1873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43814</xdr:rowOff>
    </xdr:from>
    <xdr:to>
      <xdr:col>86</xdr:col>
      <xdr:colOff>25400</xdr:colOff>
      <xdr:row>109</xdr:row>
      <xdr:rowOff>43814</xdr:rowOff>
    </xdr:to>
    <xdr:cxnSp macro="">
      <xdr:nvCxnSpPr>
        <xdr:cNvPr id="873" name="直線コネクタ 872"/>
        <xdr:cNvCxnSpPr/>
      </xdr:nvCxnSpPr>
      <xdr:spPr>
        <a:xfrm>
          <a:off x="16230600" y="1873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70502</xdr:rowOff>
    </xdr:from>
    <xdr:ext cx="340478" cy="259045"/>
    <xdr:sp macro="" textlink="">
      <xdr:nvSpPr>
        <xdr:cNvPr id="874" name="【庁舎】&#10;有形固定資産減価償却率最大値テキスト"/>
        <xdr:cNvSpPr txBox="1"/>
      </xdr:nvSpPr>
      <xdr:spPr>
        <a:xfrm>
          <a:off x="16357600" y="1704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123825</xdr:rowOff>
    </xdr:from>
    <xdr:to>
      <xdr:col>86</xdr:col>
      <xdr:colOff>25400</xdr:colOff>
      <xdr:row>100</xdr:row>
      <xdr:rowOff>123825</xdr:rowOff>
    </xdr:to>
    <xdr:cxnSp macro="">
      <xdr:nvCxnSpPr>
        <xdr:cNvPr id="875" name="直線コネクタ 874"/>
        <xdr:cNvCxnSpPr/>
      </xdr:nvCxnSpPr>
      <xdr:spPr>
        <a:xfrm>
          <a:off x="16230600" y="1726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876" name="【庁舎】&#10;有形固定資産減価償却率平均値テキスト"/>
        <xdr:cNvSpPr txBox="1"/>
      </xdr:nvSpPr>
      <xdr:spPr>
        <a:xfrm>
          <a:off x="16357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877" name="フローチャート: 判断 876"/>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151130</xdr:rowOff>
    </xdr:from>
    <xdr:to>
      <xdr:col>81</xdr:col>
      <xdr:colOff>101600</xdr:colOff>
      <xdr:row>105</xdr:row>
      <xdr:rowOff>81280</xdr:rowOff>
    </xdr:to>
    <xdr:sp macro="" textlink="">
      <xdr:nvSpPr>
        <xdr:cNvPr id="878" name="フローチャート: 判断 877"/>
        <xdr:cNvSpPr/>
      </xdr:nvSpPr>
      <xdr:spPr>
        <a:xfrm>
          <a:off x="1543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120650</xdr:rowOff>
    </xdr:from>
    <xdr:to>
      <xdr:col>76</xdr:col>
      <xdr:colOff>165100</xdr:colOff>
      <xdr:row>105</xdr:row>
      <xdr:rowOff>50800</xdr:rowOff>
    </xdr:to>
    <xdr:sp macro="" textlink="">
      <xdr:nvSpPr>
        <xdr:cNvPr id="879" name="フローチャート: 判断 878"/>
        <xdr:cNvSpPr/>
      </xdr:nvSpPr>
      <xdr:spPr>
        <a:xfrm>
          <a:off x="14541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880" name="フローチャート: 判断 879"/>
        <xdr:cNvSpPr/>
      </xdr:nvSpPr>
      <xdr:spPr>
        <a:xfrm>
          <a:off x="13652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153036</xdr:rowOff>
    </xdr:from>
    <xdr:to>
      <xdr:col>67</xdr:col>
      <xdr:colOff>101600</xdr:colOff>
      <xdr:row>105</xdr:row>
      <xdr:rowOff>83186</xdr:rowOff>
    </xdr:to>
    <xdr:sp macro="" textlink="">
      <xdr:nvSpPr>
        <xdr:cNvPr id="881" name="フローチャート: 判断 880"/>
        <xdr:cNvSpPr/>
      </xdr:nvSpPr>
      <xdr:spPr>
        <a:xfrm>
          <a:off x="12763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137795</xdr:rowOff>
    </xdr:from>
    <xdr:to>
      <xdr:col>85</xdr:col>
      <xdr:colOff>177800</xdr:colOff>
      <xdr:row>103</xdr:row>
      <xdr:rowOff>67945</xdr:rowOff>
    </xdr:to>
    <xdr:sp macro="" textlink="">
      <xdr:nvSpPr>
        <xdr:cNvPr id="887" name="楕円 886"/>
        <xdr:cNvSpPr/>
      </xdr:nvSpPr>
      <xdr:spPr>
        <a:xfrm>
          <a:off x="162687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160672</xdr:rowOff>
    </xdr:from>
    <xdr:ext cx="405111" cy="259045"/>
    <xdr:sp macro="" textlink="">
      <xdr:nvSpPr>
        <xdr:cNvPr id="888" name="【庁舎】&#10;有形固定資産減価償却率該当値テキスト"/>
        <xdr:cNvSpPr txBox="1"/>
      </xdr:nvSpPr>
      <xdr:spPr>
        <a:xfrm>
          <a:off x="16357600"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92075</xdr:rowOff>
    </xdr:from>
    <xdr:to>
      <xdr:col>81</xdr:col>
      <xdr:colOff>101600</xdr:colOff>
      <xdr:row>103</xdr:row>
      <xdr:rowOff>22225</xdr:rowOff>
    </xdr:to>
    <xdr:sp macro="" textlink="">
      <xdr:nvSpPr>
        <xdr:cNvPr id="889" name="楕円 888"/>
        <xdr:cNvSpPr/>
      </xdr:nvSpPr>
      <xdr:spPr>
        <a:xfrm>
          <a:off x="15430500" y="175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142875</xdr:rowOff>
    </xdr:from>
    <xdr:to>
      <xdr:col>85</xdr:col>
      <xdr:colOff>127000</xdr:colOff>
      <xdr:row>103</xdr:row>
      <xdr:rowOff>17145</xdr:rowOff>
    </xdr:to>
    <xdr:cxnSp macro="">
      <xdr:nvCxnSpPr>
        <xdr:cNvPr id="890" name="直線コネクタ 889"/>
        <xdr:cNvCxnSpPr/>
      </xdr:nvCxnSpPr>
      <xdr:spPr>
        <a:xfrm>
          <a:off x="15481300" y="176307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31114</xdr:rowOff>
    </xdr:from>
    <xdr:to>
      <xdr:col>76</xdr:col>
      <xdr:colOff>165100</xdr:colOff>
      <xdr:row>102</xdr:row>
      <xdr:rowOff>132714</xdr:rowOff>
    </xdr:to>
    <xdr:sp macro="" textlink="">
      <xdr:nvSpPr>
        <xdr:cNvPr id="891" name="楕円 890"/>
        <xdr:cNvSpPr/>
      </xdr:nvSpPr>
      <xdr:spPr>
        <a:xfrm>
          <a:off x="14541500" y="175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81914</xdr:rowOff>
    </xdr:from>
    <xdr:to>
      <xdr:col>81</xdr:col>
      <xdr:colOff>50800</xdr:colOff>
      <xdr:row>102</xdr:row>
      <xdr:rowOff>142875</xdr:rowOff>
    </xdr:to>
    <xdr:cxnSp macro="">
      <xdr:nvCxnSpPr>
        <xdr:cNvPr id="892" name="直線コネクタ 891"/>
        <xdr:cNvCxnSpPr/>
      </xdr:nvCxnSpPr>
      <xdr:spPr>
        <a:xfrm>
          <a:off x="14592300" y="17569814"/>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86361</xdr:rowOff>
    </xdr:from>
    <xdr:to>
      <xdr:col>72</xdr:col>
      <xdr:colOff>38100</xdr:colOff>
      <xdr:row>104</xdr:row>
      <xdr:rowOff>16511</xdr:rowOff>
    </xdr:to>
    <xdr:sp macro="" textlink="">
      <xdr:nvSpPr>
        <xdr:cNvPr id="893" name="楕円 892"/>
        <xdr:cNvSpPr/>
      </xdr:nvSpPr>
      <xdr:spPr>
        <a:xfrm>
          <a:off x="13652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81914</xdr:rowOff>
    </xdr:from>
    <xdr:to>
      <xdr:col>76</xdr:col>
      <xdr:colOff>114300</xdr:colOff>
      <xdr:row>103</xdr:row>
      <xdr:rowOff>137161</xdr:rowOff>
    </xdr:to>
    <xdr:cxnSp macro="">
      <xdr:nvCxnSpPr>
        <xdr:cNvPr id="894" name="直線コネクタ 893"/>
        <xdr:cNvCxnSpPr/>
      </xdr:nvCxnSpPr>
      <xdr:spPr>
        <a:xfrm flipV="1">
          <a:off x="13703300" y="17569814"/>
          <a:ext cx="889000" cy="22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52070</xdr:rowOff>
    </xdr:from>
    <xdr:to>
      <xdr:col>67</xdr:col>
      <xdr:colOff>101600</xdr:colOff>
      <xdr:row>103</xdr:row>
      <xdr:rowOff>153670</xdr:rowOff>
    </xdr:to>
    <xdr:sp macro="" textlink="">
      <xdr:nvSpPr>
        <xdr:cNvPr id="895" name="楕円 894"/>
        <xdr:cNvSpPr/>
      </xdr:nvSpPr>
      <xdr:spPr>
        <a:xfrm>
          <a:off x="12763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102870</xdr:rowOff>
    </xdr:from>
    <xdr:to>
      <xdr:col>71</xdr:col>
      <xdr:colOff>177800</xdr:colOff>
      <xdr:row>103</xdr:row>
      <xdr:rowOff>137161</xdr:rowOff>
    </xdr:to>
    <xdr:cxnSp macro="">
      <xdr:nvCxnSpPr>
        <xdr:cNvPr id="896" name="直線コネクタ 895"/>
        <xdr:cNvCxnSpPr/>
      </xdr:nvCxnSpPr>
      <xdr:spPr>
        <a:xfrm>
          <a:off x="12814300" y="177622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72407</xdr:rowOff>
    </xdr:from>
    <xdr:ext cx="405111" cy="259045"/>
    <xdr:sp macro="" textlink="">
      <xdr:nvSpPr>
        <xdr:cNvPr id="897" name="n_1aveValue【庁舎】&#10;有形固定資産減価償却率"/>
        <xdr:cNvSpPr txBox="1"/>
      </xdr:nvSpPr>
      <xdr:spPr>
        <a:xfrm>
          <a:off x="15266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41927</xdr:rowOff>
    </xdr:from>
    <xdr:ext cx="405111" cy="259045"/>
    <xdr:sp macro="" textlink="">
      <xdr:nvSpPr>
        <xdr:cNvPr id="898" name="n_2aveValue【庁舎】&#10;有形固定資産減価償却率"/>
        <xdr:cNvSpPr txBox="1"/>
      </xdr:nvSpPr>
      <xdr:spPr>
        <a:xfrm>
          <a:off x="143897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100982</xdr:rowOff>
    </xdr:from>
    <xdr:ext cx="405111" cy="259045"/>
    <xdr:sp macro="" textlink="">
      <xdr:nvSpPr>
        <xdr:cNvPr id="899" name="n_3aveValue【庁舎】&#10;有形固定資産減価償却率"/>
        <xdr:cNvSpPr txBox="1"/>
      </xdr:nvSpPr>
      <xdr:spPr>
        <a:xfrm>
          <a:off x="13500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74313</xdr:rowOff>
    </xdr:from>
    <xdr:ext cx="405111" cy="259045"/>
    <xdr:sp macro="" textlink="">
      <xdr:nvSpPr>
        <xdr:cNvPr id="900" name="n_4aveValue【庁舎】&#10;有形固定資産減価償却率"/>
        <xdr:cNvSpPr txBox="1"/>
      </xdr:nvSpPr>
      <xdr:spPr>
        <a:xfrm>
          <a:off x="126117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38752</xdr:rowOff>
    </xdr:from>
    <xdr:ext cx="405111" cy="259045"/>
    <xdr:sp macro="" textlink="">
      <xdr:nvSpPr>
        <xdr:cNvPr id="901" name="n_1mainValue【庁舎】&#10;有形固定資産減価償却率"/>
        <xdr:cNvSpPr txBox="1"/>
      </xdr:nvSpPr>
      <xdr:spPr>
        <a:xfrm>
          <a:off x="152660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149241</xdr:rowOff>
    </xdr:from>
    <xdr:ext cx="405111" cy="259045"/>
    <xdr:sp macro="" textlink="">
      <xdr:nvSpPr>
        <xdr:cNvPr id="902" name="n_2mainValue【庁舎】&#10;有形固定資産減価償却率"/>
        <xdr:cNvSpPr txBox="1"/>
      </xdr:nvSpPr>
      <xdr:spPr>
        <a:xfrm>
          <a:off x="14389744"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33038</xdr:rowOff>
    </xdr:from>
    <xdr:ext cx="405111" cy="259045"/>
    <xdr:sp macro="" textlink="">
      <xdr:nvSpPr>
        <xdr:cNvPr id="903" name="n_3mainValue【庁舎】&#10;有形固定資産減価償却率"/>
        <xdr:cNvSpPr txBox="1"/>
      </xdr:nvSpPr>
      <xdr:spPr>
        <a:xfrm>
          <a:off x="13500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170197</xdr:rowOff>
    </xdr:from>
    <xdr:ext cx="405111" cy="259045"/>
    <xdr:sp macro="" textlink="">
      <xdr:nvSpPr>
        <xdr:cNvPr id="904" name="n_4mainValue【庁舎】&#10;有形固定資産減価償却率"/>
        <xdr:cNvSpPr txBox="1"/>
      </xdr:nvSpPr>
      <xdr:spPr>
        <a:xfrm>
          <a:off x="12611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5" name="直線コネクタ 9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6" name="テキスト ボックス 9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7" name="直線コネクタ 9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8" name="テキスト ボックス 9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9" name="直線コネクタ 9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20" name="テキスト ボックス 9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21" name="直線コネクタ 9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22" name="テキスト ボックス 9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23" name="直線コネクタ 9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4" name="テキスト ボックス 9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5" name="直線コネクタ 9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6" name="テキスト ボックス 9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7" name="直線コネクタ 9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8" name="テキスト ボックス 9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102870</xdr:rowOff>
    </xdr:from>
    <xdr:to>
      <xdr:col>116</xdr:col>
      <xdr:colOff>62864</xdr:colOff>
      <xdr:row>108</xdr:row>
      <xdr:rowOff>38100</xdr:rowOff>
    </xdr:to>
    <xdr:cxnSp macro="">
      <xdr:nvCxnSpPr>
        <xdr:cNvPr id="930" name="直線コネクタ 929"/>
        <xdr:cNvCxnSpPr/>
      </xdr:nvCxnSpPr>
      <xdr:spPr>
        <a:xfrm flipV="1">
          <a:off x="22160864" y="170764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31"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32" name="直線コネクタ 931"/>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49547</xdr:rowOff>
    </xdr:from>
    <xdr:ext cx="469744" cy="259045"/>
    <xdr:sp macro="" textlink="">
      <xdr:nvSpPr>
        <xdr:cNvPr id="933" name="【庁舎】&#10;一人当たり面積最大値テキスト"/>
        <xdr:cNvSpPr txBox="1"/>
      </xdr:nvSpPr>
      <xdr:spPr>
        <a:xfrm>
          <a:off x="22199600" y="1685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102870</xdr:rowOff>
    </xdr:from>
    <xdr:to>
      <xdr:col>116</xdr:col>
      <xdr:colOff>152400</xdr:colOff>
      <xdr:row>99</xdr:row>
      <xdr:rowOff>102870</xdr:rowOff>
    </xdr:to>
    <xdr:cxnSp macro="">
      <xdr:nvCxnSpPr>
        <xdr:cNvPr id="934" name="直線コネクタ 933"/>
        <xdr:cNvCxnSpPr/>
      </xdr:nvCxnSpPr>
      <xdr:spPr>
        <a:xfrm>
          <a:off x="22072600" y="17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87465</xdr:rowOff>
    </xdr:from>
    <xdr:ext cx="469744" cy="259045"/>
    <xdr:sp macro="" textlink="">
      <xdr:nvSpPr>
        <xdr:cNvPr id="935" name="【庁舎】&#10;一人当たり面積平均値テキスト"/>
        <xdr:cNvSpPr txBox="1"/>
      </xdr:nvSpPr>
      <xdr:spPr>
        <a:xfrm>
          <a:off x="22199600" y="1808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936" name="フローチャート: 判断 935"/>
        <xdr:cNvSpPr/>
      </xdr:nvSpPr>
      <xdr:spPr>
        <a:xfrm>
          <a:off x="22110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937" name="フローチャート: 判断 936"/>
        <xdr:cNvSpPr/>
      </xdr:nvSpPr>
      <xdr:spPr>
        <a:xfrm>
          <a:off x="21272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87449</xdr:rowOff>
    </xdr:from>
    <xdr:to>
      <xdr:col>107</xdr:col>
      <xdr:colOff>101600</xdr:colOff>
      <xdr:row>107</xdr:row>
      <xdr:rowOff>17599</xdr:rowOff>
    </xdr:to>
    <xdr:sp macro="" textlink="">
      <xdr:nvSpPr>
        <xdr:cNvPr id="938" name="フローチャート: 判断 937"/>
        <xdr:cNvSpPr/>
      </xdr:nvSpPr>
      <xdr:spPr>
        <a:xfrm>
          <a:off x="20383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939" name="フローチャート: 判断 938"/>
        <xdr:cNvSpPr/>
      </xdr:nvSpPr>
      <xdr:spPr>
        <a:xfrm>
          <a:off x="19494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940" name="フローチャート: 判断 939"/>
        <xdr:cNvSpPr/>
      </xdr:nvSpPr>
      <xdr:spPr>
        <a:xfrm>
          <a:off x="18605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41" name="テキスト ボックス 9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2" name="テキスト ボックス 9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3" name="テキスト ボックス 9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4" name="テキスト ボックス 9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5" name="テキスト ボックス 9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73298</xdr:rowOff>
    </xdr:from>
    <xdr:to>
      <xdr:col>116</xdr:col>
      <xdr:colOff>114300</xdr:colOff>
      <xdr:row>107</xdr:row>
      <xdr:rowOff>3448</xdr:rowOff>
    </xdr:to>
    <xdr:sp macro="" textlink="">
      <xdr:nvSpPr>
        <xdr:cNvPr id="946" name="楕円 945"/>
        <xdr:cNvSpPr/>
      </xdr:nvSpPr>
      <xdr:spPr>
        <a:xfrm>
          <a:off x="22110700" y="1824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51725</xdr:rowOff>
    </xdr:from>
    <xdr:ext cx="469744" cy="259045"/>
    <xdr:sp macro="" textlink="">
      <xdr:nvSpPr>
        <xdr:cNvPr id="947" name="【庁舎】&#10;一人当たり面積該当値テキスト"/>
        <xdr:cNvSpPr txBox="1"/>
      </xdr:nvSpPr>
      <xdr:spPr>
        <a:xfrm>
          <a:off x="22199600" y="1822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82006</xdr:rowOff>
    </xdr:from>
    <xdr:to>
      <xdr:col>112</xdr:col>
      <xdr:colOff>38100</xdr:colOff>
      <xdr:row>107</xdr:row>
      <xdr:rowOff>12156</xdr:rowOff>
    </xdr:to>
    <xdr:sp macro="" textlink="">
      <xdr:nvSpPr>
        <xdr:cNvPr id="948" name="楕円 947"/>
        <xdr:cNvSpPr/>
      </xdr:nvSpPr>
      <xdr:spPr>
        <a:xfrm>
          <a:off x="21272500" y="182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124098</xdr:rowOff>
    </xdr:from>
    <xdr:to>
      <xdr:col>116</xdr:col>
      <xdr:colOff>63500</xdr:colOff>
      <xdr:row>106</xdr:row>
      <xdr:rowOff>132806</xdr:rowOff>
    </xdr:to>
    <xdr:cxnSp macro="">
      <xdr:nvCxnSpPr>
        <xdr:cNvPr id="949" name="直線コネクタ 948"/>
        <xdr:cNvCxnSpPr/>
      </xdr:nvCxnSpPr>
      <xdr:spPr>
        <a:xfrm flipV="1">
          <a:off x="21323300" y="18297798"/>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91802</xdr:rowOff>
    </xdr:from>
    <xdr:to>
      <xdr:col>107</xdr:col>
      <xdr:colOff>101600</xdr:colOff>
      <xdr:row>107</xdr:row>
      <xdr:rowOff>21952</xdr:rowOff>
    </xdr:to>
    <xdr:sp macro="" textlink="">
      <xdr:nvSpPr>
        <xdr:cNvPr id="950" name="楕円 949"/>
        <xdr:cNvSpPr/>
      </xdr:nvSpPr>
      <xdr:spPr>
        <a:xfrm>
          <a:off x="20383500" y="1826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132806</xdr:rowOff>
    </xdr:from>
    <xdr:to>
      <xdr:col>111</xdr:col>
      <xdr:colOff>177800</xdr:colOff>
      <xdr:row>106</xdr:row>
      <xdr:rowOff>142602</xdr:rowOff>
    </xdr:to>
    <xdr:cxnSp macro="">
      <xdr:nvCxnSpPr>
        <xdr:cNvPr id="951" name="直線コネクタ 950"/>
        <xdr:cNvCxnSpPr/>
      </xdr:nvCxnSpPr>
      <xdr:spPr>
        <a:xfrm flipV="1">
          <a:off x="20434300" y="1830650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33564</xdr:rowOff>
    </xdr:from>
    <xdr:to>
      <xdr:col>102</xdr:col>
      <xdr:colOff>165100</xdr:colOff>
      <xdr:row>107</xdr:row>
      <xdr:rowOff>135164</xdr:rowOff>
    </xdr:to>
    <xdr:sp macro="" textlink="">
      <xdr:nvSpPr>
        <xdr:cNvPr id="952" name="楕円 951"/>
        <xdr:cNvSpPr/>
      </xdr:nvSpPr>
      <xdr:spPr>
        <a:xfrm>
          <a:off x="19494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142602</xdr:rowOff>
    </xdr:from>
    <xdr:to>
      <xdr:col>107</xdr:col>
      <xdr:colOff>50800</xdr:colOff>
      <xdr:row>107</xdr:row>
      <xdr:rowOff>84364</xdr:rowOff>
    </xdr:to>
    <xdr:cxnSp macro="">
      <xdr:nvCxnSpPr>
        <xdr:cNvPr id="953" name="直線コネクタ 952"/>
        <xdr:cNvCxnSpPr/>
      </xdr:nvCxnSpPr>
      <xdr:spPr>
        <a:xfrm flipV="1">
          <a:off x="19545300" y="18316302"/>
          <a:ext cx="889000" cy="11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37919</xdr:rowOff>
    </xdr:from>
    <xdr:to>
      <xdr:col>98</xdr:col>
      <xdr:colOff>38100</xdr:colOff>
      <xdr:row>107</xdr:row>
      <xdr:rowOff>139519</xdr:rowOff>
    </xdr:to>
    <xdr:sp macro="" textlink="">
      <xdr:nvSpPr>
        <xdr:cNvPr id="954" name="楕円 953"/>
        <xdr:cNvSpPr/>
      </xdr:nvSpPr>
      <xdr:spPr>
        <a:xfrm>
          <a:off x="18605500" y="183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84364</xdr:rowOff>
    </xdr:from>
    <xdr:to>
      <xdr:col>102</xdr:col>
      <xdr:colOff>114300</xdr:colOff>
      <xdr:row>107</xdr:row>
      <xdr:rowOff>88719</xdr:rowOff>
    </xdr:to>
    <xdr:cxnSp macro="">
      <xdr:nvCxnSpPr>
        <xdr:cNvPr id="955" name="直線コネクタ 954"/>
        <xdr:cNvCxnSpPr/>
      </xdr:nvCxnSpPr>
      <xdr:spPr>
        <a:xfrm flipV="1">
          <a:off x="18656300" y="1842951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25416</xdr:rowOff>
    </xdr:from>
    <xdr:ext cx="469744" cy="259045"/>
    <xdr:sp macro="" textlink="">
      <xdr:nvSpPr>
        <xdr:cNvPr id="956" name="n_1aveValue【庁舎】&#10;一人当たり面積"/>
        <xdr:cNvSpPr txBox="1"/>
      </xdr:nvSpPr>
      <xdr:spPr>
        <a:xfrm>
          <a:off x="210757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34126</xdr:rowOff>
    </xdr:from>
    <xdr:ext cx="469744" cy="259045"/>
    <xdr:sp macro="" textlink="">
      <xdr:nvSpPr>
        <xdr:cNvPr id="957" name="n_2aveValue【庁舎】&#10;一人当たり面積"/>
        <xdr:cNvSpPr txBox="1"/>
      </xdr:nvSpPr>
      <xdr:spPr>
        <a:xfrm>
          <a:off x="20199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40657</xdr:rowOff>
    </xdr:from>
    <xdr:ext cx="469744" cy="259045"/>
    <xdr:sp macro="" textlink="">
      <xdr:nvSpPr>
        <xdr:cNvPr id="958" name="n_3aveValue【庁舎】&#10;一人当たり面積"/>
        <xdr:cNvSpPr txBox="1"/>
      </xdr:nvSpPr>
      <xdr:spPr>
        <a:xfrm>
          <a:off x="19310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8000</xdr:rowOff>
    </xdr:from>
    <xdr:ext cx="469744" cy="259045"/>
    <xdr:sp macro="" textlink="">
      <xdr:nvSpPr>
        <xdr:cNvPr id="959" name="n_4aveValue【庁舎】&#10;一人当たり面積"/>
        <xdr:cNvSpPr txBox="1"/>
      </xdr:nvSpPr>
      <xdr:spPr>
        <a:xfrm>
          <a:off x="18421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3283</xdr:rowOff>
    </xdr:from>
    <xdr:ext cx="469744" cy="259045"/>
    <xdr:sp macro="" textlink="">
      <xdr:nvSpPr>
        <xdr:cNvPr id="960" name="n_1mainValue【庁舎】&#10;一人当たり面積"/>
        <xdr:cNvSpPr txBox="1"/>
      </xdr:nvSpPr>
      <xdr:spPr>
        <a:xfrm>
          <a:off x="21075727" y="183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13079</xdr:rowOff>
    </xdr:from>
    <xdr:ext cx="469744" cy="259045"/>
    <xdr:sp macro="" textlink="">
      <xdr:nvSpPr>
        <xdr:cNvPr id="961" name="n_2mainValue【庁舎】&#10;一人当たり面積"/>
        <xdr:cNvSpPr txBox="1"/>
      </xdr:nvSpPr>
      <xdr:spPr>
        <a:xfrm>
          <a:off x="20199427" y="183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126291</xdr:rowOff>
    </xdr:from>
    <xdr:ext cx="469744" cy="259045"/>
    <xdr:sp macro="" textlink="">
      <xdr:nvSpPr>
        <xdr:cNvPr id="962" name="n_3mainValue【庁舎】&#10;一人当たり面積"/>
        <xdr:cNvSpPr txBox="1"/>
      </xdr:nvSpPr>
      <xdr:spPr>
        <a:xfrm>
          <a:off x="193104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130646</xdr:rowOff>
    </xdr:from>
    <xdr:ext cx="469744" cy="259045"/>
    <xdr:sp macro="" textlink="">
      <xdr:nvSpPr>
        <xdr:cNvPr id="963" name="n_4mainValue【庁舎】&#10;一人当たり面積"/>
        <xdr:cNvSpPr txBox="1"/>
      </xdr:nvSpPr>
      <xdr:spPr>
        <a:xfrm>
          <a:off x="18421427" y="1847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4" name="正方形/長方形 9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5" name="正方形/長方形 9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6" name="テキスト ボックス 9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・類似団体と比較して、有形固定資産減価償却率が高くなっているのは、図書館、一般廃棄物処理施設、体育館・プール、保健センター、福祉施設及び市民会館である。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図書館は、平成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年度に庁舎との複合施設として建設した。閉館した図書館の建物が残っており、図書館の減価償却率が高くなっている。今後の活用方針について検討中であり、引き続き適正な維持管理を実施する。  </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一般処理廃棄物施設は、特に溶融炉等施設の老朽化が進んでおり、今後は施設更新等の検討が必要である。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体育館・プールは、令和３年度策定予定である温水プール整備事業基本計画に基づき、新たな温水プールを整備する計画である。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保健センターは、令和４年度に施設内部の大規模改修工事を実施予定であり、適正な維持管理に努める。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その他の施設も、公共施設個別施設計画に基づき、引き続き適正な維持管理に努める。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29,628
29,346
152.83
22,911,562
21,903,620
917,315
10,251,459
18,853,926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・公共施設の整備に伴</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の発行により、普通交付税における公債費算入額が増加することで、基準財政需要額が増加している。また、基準財政収入額については、前年度に比べて地方消費税交付金等により、増加している。需要額の増加額が収入額の増加額を上回ったため、前年度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低下する結果となった。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については、公債費の算入額の増加や、人口減少等による影響により市税の収入額の減少が想定され、財政力指数の低下が見込まれる。市税の徴収率の向上や企業誘致、人口減少対策などを講じ、自主財源の確保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55033</xdr:rowOff>
    </xdr:to>
    <xdr:cxnSp macro="">
      <xdr:nvCxnSpPr>
        <xdr:cNvPr id="69" name="直線コネクタ 68"/>
        <xdr:cNvCxnSpPr/>
      </xdr:nvCxnSpPr>
      <xdr:spPr>
        <a:xfrm>
          <a:off x="4114800" y="74072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43</xdr:row>
      <xdr:rowOff>34925</xdr:rowOff>
    </xdr:to>
    <xdr:cxnSp macro="">
      <xdr:nvCxnSpPr>
        <xdr:cNvPr id="72" name="直線コネクタ 71"/>
        <xdr:cNvCxnSpPr/>
      </xdr:nvCxnSpPr>
      <xdr:spPr>
        <a:xfrm>
          <a:off x="3225800" y="73670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74" name="テキスト ボックス 73"/>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166158</xdr:rowOff>
    </xdr:to>
    <xdr:cxnSp macro="">
      <xdr:nvCxnSpPr>
        <xdr:cNvPr id="75" name="直線コネクタ 74"/>
        <xdr:cNvCxnSpPr/>
      </xdr:nvCxnSpPr>
      <xdr:spPr>
        <a:xfrm>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146050</xdr:rowOff>
    </xdr:to>
    <xdr:cxnSp macro="">
      <xdr:nvCxnSpPr>
        <xdr:cNvPr id="78" name="直線コネクタ 77"/>
        <xdr:cNvCxnSpPr/>
      </xdr:nvCxnSpPr>
      <xdr:spPr>
        <a:xfrm>
          <a:off x="1447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30285</xdr:rowOff>
    </xdr:from>
    <xdr:ext cx="762000" cy="259045"/>
    <xdr:sp macro="" textlink="">
      <xdr:nvSpPr>
        <xdr:cNvPr id="93" name="テキスト ボックス 92"/>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5" name="テキスト ボックス 94"/>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7" name="テキスト ボックス 96"/>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・前年度に引き続き臨時財政対策債の発行、また新たに減収補填債の発行をしたことにより、前年度と比較し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％改善したものの類似団体内平均値を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回る結果となった。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・今後、人件費や公債費等といった義務的経費の増加が見込まれるが、経常経費の削減に努め、経常収支比率の改善を図る。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140546</xdr:rowOff>
    </xdr:from>
    <xdr:to>
      <xdr:col>23</xdr:col>
      <xdr:colOff>133350</xdr:colOff>
      <xdr:row>67</xdr:row>
      <xdr:rowOff>47837</xdr:rowOff>
    </xdr:to>
    <xdr:cxnSp macro="">
      <xdr:nvCxnSpPr>
        <xdr:cNvPr id="127" name="直線コネクタ 126"/>
        <xdr:cNvCxnSpPr/>
      </xdr:nvCxnSpPr>
      <xdr:spPr>
        <a:xfrm flipV="1">
          <a:off x="4953000" y="1025609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55473</xdr:rowOff>
    </xdr:from>
    <xdr:ext cx="762000" cy="259045"/>
    <xdr:sp macro="" textlink="">
      <xdr:nvSpPr>
        <xdr:cNvPr id="130" name="財政構造の弾力性最大値テキスト"/>
        <xdr:cNvSpPr txBox="1"/>
      </xdr:nvSpPr>
      <xdr:spPr>
        <a:xfrm>
          <a:off x="5041900" y="99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140546</xdr:rowOff>
    </xdr:from>
    <xdr:to>
      <xdr:col>24</xdr:col>
      <xdr:colOff>12700</xdr:colOff>
      <xdr:row>59</xdr:row>
      <xdr:rowOff>140546</xdr:rowOff>
    </xdr:to>
    <xdr:cxnSp macro="">
      <xdr:nvCxnSpPr>
        <xdr:cNvPr id="131" name="直線コネクタ 130"/>
        <xdr:cNvCxnSpPr/>
      </xdr:nvCxnSpPr>
      <xdr:spPr>
        <a:xfrm>
          <a:off x="4864100" y="1025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154517</xdr:rowOff>
    </xdr:from>
    <xdr:to>
      <xdr:col>23</xdr:col>
      <xdr:colOff>133350</xdr:colOff>
      <xdr:row>64</xdr:row>
      <xdr:rowOff>31327</xdr:rowOff>
    </xdr:to>
    <xdr:cxnSp macro="">
      <xdr:nvCxnSpPr>
        <xdr:cNvPr id="132" name="直線コネクタ 131"/>
        <xdr:cNvCxnSpPr/>
      </xdr:nvCxnSpPr>
      <xdr:spPr>
        <a:xfrm flipV="1">
          <a:off x="4114800" y="1095586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63940</xdr:rowOff>
    </xdr:from>
    <xdr:ext cx="762000" cy="259045"/>
    <xdr:sp macro="" textlink="">
      <xdr:nvSpPr>
        <xdr:cNvPr id="133" name="財政構造の弾力性平均値テキスト"/>
        <xdr:cNvSpPr txBox="1"/>
      </xdr:nvSpPr>
      <xdr:spPr>
        <a:xfrm>
          <a:off x="5041900" y="1069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34" name="フローチャート: 判断 133"/>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31327</xdr:rowOff>
    </xdr:from>
    <xdr:to>
      <xdr:col>19</xdr:col>
      <xdr:colOff>133350</xdr:colOff>
      <xdr:row>65</xdr:row>
      <xdr:rowOff>52917</xdr:rowOff>
    </xdr:to>
    <xdr:cxnSp macro="">
      <xdr:nvCxnSpPr>
        <xdr:cNvPr id="135" name="直線コネクタ 134"/>
        <xdr:cNvCxnSpPr/>
      </xdr:nvCxnSpPr>
      <xdr:spPr>
        <a:xfrm flipV="1">
          <a:off x="3225800" y="1100412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6" name="フローチャート: 判断 135"/>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37" name="テキスト ボックス 136"/>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135890</xdr:rowOff>
    </xdr:from>
    <xdr:to>
      <xdr:col>15</xdr:col>
      <xdr:colOff>82550</xdr:colOff>
      <xdr:row>65</xdr:row>
      <xdr:rowOff>52917</xdr:rowOff>
    </xdr:to>
    <xdr:cxnSp macro="">
      <xdr:nvCxnSpPr>
        <xdr:cNvPr id="138" name="直線コネクタ 137"/>
        <xdr:cNvCxnSpPr/>
      </xdr:nvCxnSpPr>
      <xdr:spPr>
        <a:xfrm>
          <a:off x="2336800" y="1110869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19914</xdr:rowOff>
    </xdr:from>
    <xdr:ext cx="762000" cy="259045"/>
    <xdr:sp macro="" textlink="">
      <xdr:nvSpPr>
        <xdr:cNvPr id="140" name="テキスト ボックス 139"/>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47413</xdr:rowOff>
    </xdr:from>
    <xdr:to>
      <xdr:col>11</xdr:col>
      <xdr:colOff>31750</xdr:colOff>
      <xdr:row>64</xdr:row>
      <xdr:rowOff>135890</xdr:rowOff>
    </xdr:to>
    <xdr:cxnSp macro="">
      <xdr:nvCxnSpPr>
        <xdr:cNvPr id="141" name="直線コネクタ 140"/>
        <xdr:cNvCxnSpPr/>
      </xdr:nvCxnSpPr>
      <xdr:spPr>
        <a:xfrm>
          <a:off x="1447800" y="1102021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43" name="テキスト ボックス 142"/>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5" name="テキスト ボックス 144"/>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51" name="楕円 150"/>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75794</xdr:rowOff>
    </xdr:from>
    <xdr:ext cx="762000" cy="259045"/>
    <xdr:sp macro="" textlink="">
      <xdr:nvSpPr>
        <xdr:cNvPr id="152" name="財政構造の弾力性該当値テキスト"/>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151977</xdr:rowOff>
    </xdr:from>
    <xdr:to>
      <xdr:col>19</xdr:col>
      <xdr:colOff>184150</xdr:colOff>
      <xdr:row>64</xdr:row>
      <xdr:rowOff>82127</xdr:rowOff>
    </xdr:to>
    <xdr:sp macro="" textlink="">
      <xdr:nvSpPr>
        <xdr:cNvPr id="153" name="楕円 152"/>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66904</xdr:rowOff>
    </xdr:from>
    <xdr:ext cx="736600" cy="259045"/>
    <xdr:sp macro="" textlink="">
      <xdr:nvSpPr>
        <xdr:cNvPr id="154" name="テキスト ボックス 153"/>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2117</xdr:rowOff>
    </xdr:from>
    <xdr:to>
      <xdr:col>15</xdr:col>
      <xdr:colOff>133350</xdr:colOff>
      <xdr:row>65</xdr:row>
      <xdr:rowOff>103717</xdr:rowOff>
    </xdr:to>
    <xdr:sp macro="" textlink="">
      <xdr:nvSpPr>
        <xdr:cNvPr id="155" name="楕円 154"/>
        <xdr:cNvSpPr/>
      </xdr:nvSpPr>
      <xdr:spPr>
        <a:xfrm>
          <a:off x="3175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88494</xdr:rowOff>
    </xdr:from>
    <xdr:ext cx="762000" cy="259045"/>
    <xdr:sp macro="" textlink="">
      <xdr:nvSpPr>
        <xdr:cNvPr id="156" name="テキスト ボックス 155"/>
        <xdr:cNvSpPr txBox="1"/>
      </xdr:nvSpPr>
      <xdr:spPr>
        <a:xfrm>
          <a:off x="2844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85090</xdr:rowOff>
    </xdr:from>
    <xdr:to>
      <xdr:col>11</xdr:col>
      <xdr:colOff>82550</xdr:colOff>
      <xdr:row>65</xdr:row>
      <xdr:rowOff>15240</xdr:rowOff>
    </xdr:to>
    <xdr:sp macro="" textlink="">
      <xdr:nvSpPr>
        <xdr:cNvPr id="157" name="楕円 156"/>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58" name="テキスト ボックス 157"/>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59" name="楕円 158"/>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60" name="テキスト ボックス 159"/>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[174,387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より会計年度任用職員制度の導入による人件費の増加や、新型コロナウイルス感染症対策事業の実施等による物件費の計上により、人口１人当たり人件費・物件費等決算額が前年度を上回ったが、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・今後も人件費及び物件費等において、適正かつ効率的な実施に努めていく。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42207</xdr:rowOff>
    </xdr:from>
    <xdr:to>
      <xdr:col>23</xdr:col>
      <xdr:colOff>133350</xdr:colOff>
      <xdr:row>88</xdr:row>
      <xdr:rowOff>151316</xdr:rowOff>
    </xdr:to>
    <xdr:cxnSp macro="">
      <xdr:nvCxnSpPr>
        <xdr:cNvPr id="192" name="直線コネクタ 191"/>
        <xdr:cNvCxnSpPr/>
      </xdr:nvCxnSpPr>
      <xdr:spPr>
        <a:xfrm flipV="1">
          <a:off x="4953000" y="13929657"/>
          <a:ext cx="0" cy="1309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123393</xdr:rowOff>
    </xdr:from>
    <xdr:ext cx="762000" cy="259045"/>
    <xdr:sp macro="" textlink="">
      <xdr:nvSpPr>
        <xdr:cNvPr id="193" name="人件費・物件費等の状況最小値テキスト"/>
        <xdr:cNvSpPr txBox="1"/>
      </xdr:nvSpPr>
      <xdr:spPr>
        <a:xfrm>
          <a:off x="5041900" y="1521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151316</xdr:rowOff>
    </xdr:from>
    <xdr:to>
      <xdr:col>24</xdr:col>
      <xdr:colOff>12700</xdr:colOff>
      <xdr:row>88</xdr:row>
      <xdr:rowOff>151316</xdr:rowOff>
    </xdr:to>
    <xdr:cxnSp macro="">
      <xdr:nvCxnSpPr>
        <xdr:cNvPr id="194" name="直線コネクタ 193"/>
        <xdr:cNvCxnSpPr/>
      </xdr:nvCxnSpPr>
      <xdr:spPr>
        <a:xfrm>
          <a:off x="4864100" y="152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128584</xdr:rowOff>
    </xdr:from>
    <xdr:ext cx="762000" cy="259045"/>
    <xdr:sp macro="" textlink="">
      <xdr:nvSpPr>
        <xdr:cNvPr id="195" name="人件費・物件費等の状況最大値テキスト"/>
        <xdr:cNvSpPr txBox="1"/>
      </xdr:nvSpPr>
      <xdr:spPr>
        <a:xfrm>
          <a:off x="5041900" y="136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42207</xdr:rowOff>
    </xdr:from>
    <xdr:to>
      <xdr:col>24</xdr:col>
      <xdr:colOff>12700</xdr:colOff>
      <xdr:row>81</xdr:row>
      <xdr:rowOff>42207</xdr:rowOff>
    </xdr:to>
    <xdr:cxnSp macro="">
      <xdr:nvCxnSpPr>
        <xdr:cNvPr id="196" name="直線コネクタ 195"/>
        <xdr:cNvCxnSpPr/>
      </xdr:nvCxnSpPr>
      <xdr:spPr>
        <a:xfrm>
          <a:off x="4864100" y="139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153477</xdr:rowOff>
    </xdr:from>
    <xdr:to>
      <xdr:col>23</xdr:col>
      <xdr:colOff>133350</xdr:colOff>
      <xdr:row>83</xdr:row>
      <xdr:rowOff>25710</xdr:rowOff>
    </xdr:to>
    <xdr:cxnSp macro="">
      <xdr:nvCxnSpPr>
        <xdr:cNvPr id="197" name="直線コネクタ 196"/>
        <xdr:cNvCxnSpPr/>
      </xdr:nvCxnSpPr>
      <xdr:spPr>
        <a:xfrm>
          <a:off x="4114800" y="14212377"/>
          <a:ext cx="838200" cy="4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35923</xdr:rowOff>
    </xdr:from>
    <xdr:ext cx="762000" cy="259045"/>
    <xdr:sp macro="" textlink="">
      <xdr:nvSpPr>
        <xdr:cNvPr id="198" name="人件費・物件費等の状況平均値テキスト"/>
        <xdr:cNvSpPr txBox="1"/>
      </xdr:nvSpPr>
      <xdr:spPr>
        <a:xfrm>
          <a:off x="5041900" y="14266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63846</xdr:rowOff>
    </xdr:from>
    <xdr:to>
      <xdr:col>23</xdr:col>
      <xdr:colOff>184150</xdr:colOff>
      <xdr:row>83</xdr:row>
      <xdr:rowOff>165446</xdr:rowOff>
    </xdr:to>
    <xdr:sp macro="" textlink="">
      <xdr:nvSpPr>
        <xdr:cNvPr id="199" name="フローチャート: 判断 198"/>
        <xdr:cNvSpPr/>
      </xdr:nvSpPr>
      <xdr:spPr>
        <a:xfrm>
          <a:off x="4902200" y="142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60770</xdr:rowOff>
    </xdr:from>
    <xdr:to>
      <xdr:col>19</xdr:col>
      <xdr:colOff>133350</xdr:colOff>
      <xdr:row>82</xdr:row>
      <xdr:rowOff>153477</xdr:rowOff>
    </xdr:to>
    <xdr:cxnSp macro="">
      <xdr:nvCxnSpPr>
        <xdr:cNvPr id="200" name="直線コネクタ 199"/>
        <xdr:cNvCxnSpPr/>
      </xdr:nvCxnSpPr>
      <xdr:spPr>
        <a:xfrm>
          <a:off x="3225800" y="14119670"/>
          <a:ext cx="889000" cy="9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147648</xdr:rowOff>
    </xdr:from>
    <xdr:to>
      <xdr:col>19</xdr:col>
      <xdr:colOff>184150</xdr:colOff>
      <xdr:row>83</xdr:row>
      <xdr:rowOff>77798</xdr:rowOff>
    </xdr:to>
    <xdr:sp macro="" textlink="">
      <xdr:nvSpPr>
        <xdr:cNvPr id="201" name="フローチャート: 判断 200"/>
        <xdr:cNvSpPr/>
      </xdr:nvSpPr>
      <xdr:spPr>
        <a:xfrm>
          <a:off x="4064000" y="142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62575</xdr:rowOff>
    </xdr:from>
    <xdr:ext cx="736600" cy="259045"/>
    <xdr:sp macro="" textlink="">
      <xdr:nvSpPr>
        <xdr:cNvPr id="202" name="テキスト ボックス 201"/>
        <xdr:cNvSpPr txBox="1"/>
      </xdr:nvSpPr>
      <xdr:spPr>
        <a:xfrm>
          <a:off x="3733800" y="14292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21451</xdr:rowOff>
    </xdr:from>
    <xdr:to>
      <xdr:col>15</xdr:col>
      <xdr:colOff>82550</xdr:colOff>
      <xdr:row>82</xdr:row>
      <xdr:rowOff>60770</xdr:rowOff>
    </xdr:to>
    <xdr:cxnSp macro="">
      <xdr:nvCxnSpPr>
        <xdr:cNvPr id="203" name="直線コネクタ 202"/>
        <xdr:cNvCxnSpPr/>
      </xdr:nvCxnSpPr>
      <xdr:spPr>
        <a:xfrm>
          <a:off x="2336800" y="14080351"/>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91315</xdr:rowOff>
    </xdr:from>
    <xdr:to>
      <xdr:col>15</xdr:col>
      <xdr:colOff>133350</xdr:colOff>
      <xdr:row>83</xdr:row>
      <xdr:rowOff>21465</xdr:rowOff>
    </xdr:to>
    <xdr:sp macro="" textlink="">
      <xdr:nvSpPr>
        <xdr:cNvPr id="204" name="フローチャート: 判断 203"/>
        <xdr:cNvSpPr/>
      </xdr:nvSpPr>
      <xdr:spPr>
        <a:xfrm>
          <a:off x="3175000" y="141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6242</xdr:rowOff>
    </xdr:from>
    <xdr:ext cx="762000" cy="259045"/>
    <xdr:sp macro="" textlink="">
      <xdr:nvSpPr>
        <xdr:cNvPr id="205" name="テキスト ボックス 204"/>
        <xdr:cNvSpPr txBox="1"/>
      </xdr:nvSpPr>
      <xdr:spPr>
        <a:xfrm>
          <a:off x="2844800" y="1423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2479</xdr:rowOff>
    </xdr:from>
    <xdr:to>
      <xdr:col>11</xdr:col>
      <xdr:colOff>31750</xdr:colOff>
      <xdr:row>82</xdr:row>
      <xdr:rowOff>21451</xdr:rowOff>
    </xdr:to>
    <xdr:cxnSp macro="">
      <xdr:nvCxnSpPr>
        <xdr:cNvPr id="206" name="直線コネクタ 205"/>
        <xdr:cNvCxnSpPr/>
      </xdr:nvCxnSpPr>
      <xdr:spPr>
        <a:xfrm>
          <a:off x="1447800" y="14061379"/>
          <a:ext cx="889000" cy="1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34066</xdr:rowOff>
    </xdr:from>
    <xdr:to>
      <xdr:col>11</xdr:col>
      <xdr:colOff>82550</xdr:colOff>
      <xdr:row>82</xdr:row>
      <xdr:rowOff>135666</xdr:rowOff>
    </xdr:to>
    <xdr:sp macro="" textlink="">
      <xdr:nvSpPr>
        <xdr:cNvPr id="207" name="フローチャート: 判断 206"/>
        <xdr:cNvSpPr/>
      </xdr:nvSpPr>
      <xdr:spPr>
        <a:xfrm>
          <a:off x="2286000" y="140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120443</xdr:rowOff>
    </xdr:from>
    <xdr:ext cx="762000" cy="259045"/>
    <xdr:sp macro="" textlink="">
      <xdr:nvSpPr>
        <xdr:cNvPr id="208" name="テキスト ボックス 207"/>
        <xdr:cNvSpPr txBox="1"/>
      </xdr:nvSpPr>
      <xdr:spPr>
        <a:xfrm>
          <a:off x="1955800" y="1417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29998</xdr:rowOff>
    </xdr:from>
    <xdr:to>
      <xdr:col>7</xdr:col>
      <xdr:colOff>31750</xdr:colOff>
      <xdr:row>82</xdr:row>
      <xdr:rowOff>131598</xdr:rowOff>
    </xdr:to>
    <xdr:sp macro="" textlink="">
      <xdr:nvSpPr>
        <xdr:cNvPr id="209" name="フローチャート: 判断 208"/>
        <xdr:cNvSpPr/>
      </xdr:nvSpPr>
      <xdr:spPr>
        <a:xfrm>
          <a:off x="1397000" y="1408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116375</xdr:rowOff>
    </xdr:from>
    <xdr:ext cx="762000" cy="259045"/>
    <xdr:sp macro="" textlink="">
      <xdr:nvSpPr>
        <xdr:cNvPr id="210" name="テキスト ボックス 209"/>
        <xdr:cNvSpPr txBox="1"/>
      </xdr:nvSpPr>
      <xdr:spPr>
        <a:xfrm>
          <a:off x="1066800" y="1417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146360</xdr:rowOff>
    </xdr:from>
    <xdr:to>
      <xdr:col>23</xdr:col>
      <xdr:colOff>184150</xdr:colOff>
      <xdr:row>83</xdr:row>
      <xdr:rowOff>76510</xdr:rowOff>
    </xdr:to>
    <xdr:sp macro="" textlink="">
      <xdr:nvSpPr>
        <xdr:cNvPr id="216" name="楕円 215"/>
        <xdr:cNvSpPr/>
      </xdr:nvSpPr>
      <xdr:spPr>
        <a:xfrm>
          <a:off x="4902200" y="1420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162887</xdr:rowOff>
    </xdr:from>
    <xdr:ext cx="762000" cy="259045"/>
    <xdr:sp macro="" textlink="">
      <xdr:nvSpPr>
        <xdr:cNvPr id="217" name="人件費・物件費等の状況該当値テキスト"/>
        <xdr:cNvSpPr txBox="1"/>
      </xdr:nvSpPr>
      <xdr:spPr>
        <a:xfrm>
          <a:off x="5041900" y="1405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102677</xdr:rowOff>
    </xdr:from>
    <xdr:to>
      <xdr:col>19</xdr:col>
      <xdr:colOff>184150</xdr:colOff>
      <xdr:row>83</xdr:row>
      <xdr:rowOff>32827</xdr:rowOff>
    </xdr:to>
    <xdr:sp macro="" textlink="">
      <xdr:nvSpPr>
        <xdr:cNvPr id="218" name="楕円 217"/>
        <xdr:cNvSpPr/>
      </xdr:nvSpPr>
      <xdr:spPr>
        <a:xfrm>
          <a:off x="4064000" y="1416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43004</xdr:rowOff>
    </xdr:from>
    <xdr:ext cx="736600" cy="259045"/>
    <xdr:sp macro="" textlink="">
      <xdr:nvSpPr>
        <xdr:cNvPr id="219" name="テキスト ボックス 218"/>
        <xdr:cNvSpPr txBox="1"/>
      </xdr:nvSpPr>
      <xdr:spPr>
        <a:xfrm>
          <a:off x="3733800" y="1393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9970</xdr:rowOff>
    </xdr:from>
    <xdr:to>
      <xdr:col>15</xdr:col>
      <xdr:colOff>133350</xdr:colOff>
      <xdr:row>82</xdr:row>
      <xdr:rowOff>111570</xdr:rowOff>
    </xdr:to>
    <xdr:sp macro="" textlink="">
      <xdr:nvSpPr>
        <xdr:cNvPr id="220" name="楕円 219"/>
        <xdr:cNvSpPr/>
      </xdr:nvSpPr>
      <xdr:spPr>
        <a:xfrm>
          <a:off x="3175000" y="1406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121747</xdr:rowOff>
    </xdr:from>
    <xdr:ext cx="762000" cy="259045"/>
    <xdr:sp macro="" textlink="">
      <xdr:nvSpPr>
        <xdr:cNvPr id="221" name="テキスト ボックス 220"/>
        <xdr:cNvSpPr txBox="1"/>
      </xdr:nvSpPr>
      <xdr:spPr>
        <a:xfrm>
          <a:off x="2844800" y="138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142101</xdr:rowOff>
    </xdr:from>
    <xdr:to>
      <xdr:col>11</xdr:col>
      <xdr:colOff>82550</xdr:colOff>
      <xdr:row>82</xdr:row>
      <xdr:rowOff>72251</xdr:rowOff>
    </xdr:to>
    <xdr:sp macro="" textlink="">
      <xdr:nvSpPr>
        <xdr:cNvPr id="222" name="楕円 221"/>
        <xdr:cNvSpPr/>
      </xdr:nvSpPr>
      <xdr:spPr>
        <a:xfrm>
          <a:off x="2286000" y="140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82428</xdr:rowOff>
    </xdr:from>
    <xdr:ext cx="762000" cy="259045"/>
    <xdr:sp macro="" textlink="">
      <xdr:nvSpPr>
        <xdr:cNvPr id="223" name="テキスト ボックス 222"/>
        <xdr:cNvSpPr txBox="1"/>
      </xdr:nvSpPr>
      <xdr:spPr>
        <a:xfrm>
          <a:off x="1955800" y="1379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123129</xdr:rowOff>
    </xdr:from>
    <xdr:to>
      <xdr:col>7</xdr:col>
      <xdr:colOff>31750</xdr:colOff>
      <xdr:row>82</xdr:row>
      <xdr:rowOff>53279</xdr:rowOff>
    </xdr:to>
    <xdr:sp macro="" textlink="">
      <xdr:nvSpPr>
        <xdr:cNvPr id="224" name="楕円 223"/>
        <xdr:cNvSpPr/>
      </xdr:nvSpPr>
      <xdr:spPr>
        <a:xfrm>
          <a:off x="1397000" y="1401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63456</xdr:rowOff>
    </xdr:from>
    <xdr:ext cx="762000" cy="259045"/>
    <xdr:sp macro="" textlink="">
      <xdr:nvSpPr>
        <xdr:cNvPr id="225" name="テキスト ボックス 224"/>
        <xdr:cNvSpPr txBox="1"/>
      </xdr:nvSpPr>
      <xdr:spPr>
        <a:xfrm>
          <a:off x="1066800" y="1377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・職員の年齢構成や経験年数階層の変動により、前年度と比較して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減少し、類似団体内平均値と同等の値となった。</a:t>
          </a:r>
        </a:p>
        <a:p>
          <a:r>
            <a:rPr kumimoji="1" lang="ja-JP" altLang="en-US" sz="1300">
              <a:latin typeface="ＭＳ Ｐゴシック" panose="020B0600070205080204" pitchFamily="50" charset="-128"/>
              <a:ea typeface="ＭＳ Ｐゴシック" panose="020B0600070205080204" pitchFamily="50" charset="-128"/>
            </a:rPr>
            <a:t>・国や県の動向を注視し、引き続き適正な給与水準の維持に努める。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6" name="直線コネクタ 255"/>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7"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8" name="直線コネクタ 257"/>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85</xdr:row>
      <xdr:rowOff>135164</xdr:rowOff>
    </xdr:to>
    <xdr:cxnSp macro="">
      <xdr:nvCxnSpPr>
        <xdr:cNvPr id="261" name="直線コネクタ 260"/>
        <xdr:cNvCxnSpPr/>
      </xdr:nvCxnSpPr>
      <xdr:spPr>
        <a:xfrm flipV="1">
          <a:off x="16179800" y="1469117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135164</xdr:rowOff>
    </xdr:to>
    <xdr:cxnSp macro="">
      <xdr:nvCxnSpPr>
        <xdr:cNvPr id="264" name="直線コネクタ 263"/>
        <xdr:cNvCxnSpPr/>
      </xdr:nvCxnSpPr>
      <xdr:spPr>
        <a:xfrm>
          <a:off x="15290800" y="146739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5" name="フローチャート: 判断 264"/>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6" name="テキスト ボックス 265"/>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84364</xdr:rowOff>
    </xdr:to>
    <xdr:cxnSp macro="">
      <xdr:nvCxnSpPr>
        <xdr:cNvPr id="267" name="直線コネクタ 266"/>
        <xdr:cNvCxnSpPr/>
      </xdr:nvCxnSpPr>
      <xdr:spPr>
        <a:xfrm flipV="1">
          <a:off x="14401800" y="1467394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84364</xdr:rowOff>
    </xdr:to>
    <xdr:cxnSp macro="">
      <xdr:nvCxnSpPr>
        <xdr:cNvPr id="270" name="直線コネクタ 269"/>
        <xdr:cNvCxnSpPr/>
      </xdr:nvCxnSpPr>
      <xdr:spPr>
        <a:xfrm>
          <a:off x="13512800" y="147601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3" name="フローチャート: 判断 272"/>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4" name="テキスト ボックス 273"/>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80" name="楕円 279"/>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39206</xdr:rowOff>
    </xdr:from>
    <xdr:ext cx="762000" cy="259045"/>
    <xdr:sp macro="" textlink="">
      <xdr:nvSpPr>
        <xdr:cNvPr id="281" name="給与水準   （国との比較）該当値テキスト"/>
        <xdr:cNvSpPr txBox="1"/>
      </xdr:nvSpPr>
      <xdr:spPr>
        <a:xfrm>
          <a:off x="17106900" y="146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2" name="楕円 281"/>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83" name="テキスト ボックス 282"/>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4" name="楕円 283"/>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85" name="テキスト ボックス 284"/>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6" name="楕円 285"/>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87" name="テキスト ボックス 286"/>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8" name="楕円 287"/>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9" name="テキスト ボックス 288"/>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・職員数は前年度より３人減少したが、人口が前年度より</a:t>
          </a:r>
          <a:r>
            <a:rPr kumimoji="1" lang="en-US" altLang="ja-JP" sz="1300">
              <a:latin typeface="ＭＳ Ｐゴシック" panose="020B0600070205080204" pitchFamily="50" charset="-128"/>
              <a:ea typeface="ＭＳ Ｐゴシック" panose="020B0600070205080204" pitchFamily="50" charset="-128"/>
            </a:rPr>
            <a:t>584</a:t>
          </a:r>
          <a:r>
            <a:rPr kumimoji="1" lang="ja-JP" altLang="en-US" sz="1300">
              <a:latin typeface="ＭＳ Ｐゴシック" panose="020B0600070205080204" pitchFamily="50" charset="-128"/>
              <a:ea typeface="ＭＳ Ｐゴシック" panose="020B0600070205080204" pitchFamily="50" charset="-128"/>
            </a:rPr>
            <a:t>人減少したことにより、人口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人増加した。</a:t>
          </a:r>
        </a:p>
        <a:p>
          <a:r>
            <a:rPr kumimoji="1" lang="ja-JP" altLang="en-US" sz="1300">
              <a:latin typeface="ＭＳ Ｐゴシック" panose="020B0600070205080204" pitchFamily="50" charset="-128"/>
              <a:ea typeface="ＭＳ Ｐゴシック" panose="020B0600070205080204" pitchFamily="50" charset="-128"/>
            </a:rPr>
            <a:t>・今後も引続き安定的な組織運営が図れるよう、定員管理の適正化を図る。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21" name="直線コネクタ 320"/>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22" name="定員管理の状況最小値テキスト"/>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23" name="直線コネクタ 322"/>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24"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5" name="直線コネクタ 324"/>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140879</xdr:rowOff>
    </xdr:from>
    <xdr:to>
      <xdr:col>81</xdr:col>
      <xdr:colOff>44450</xdr:colOff>
      <xdr:row>60</xdr:row>
      <xdr:rowOff>152944</xdr:rowOff>
    </xdr:to>
    <xdr:cxnSp macro="">
      <xdr:nvCxnSpPr>
        <xdr:cNvPr id="326" name="直線コネクタ 325"/>
        <xdr:cNvCxnSpPr/>
      </xdr:nvCxnSpPr>
      <xdr:spPr>
        <a:xfrm>
          <a:off x="16179800" y="1042787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64787</xdr:rowOff>
    </xdr:from>
    <xdr:ext cx="762000" cy="259045"/>
    <xdr:sp macro="" textlink="">
      <xdr:nvSpPr>
        <xdr:cNvPr id="327" name="定員管理の状況平均値テキスト"/>
        <xdr:cNvSpPr txBox="1"/>
      </xdr:nvSpPr>
      <xdr:spPr>
        <a:xfrm>
          <a:off x="17106900" y="10523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28" name="フローチャート: 判断 327"/>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90896</xdr:rowOff>
    </xdr:from>
    <xdr:to>
      <xdr:col>77</xdr:col>
      <xdr:colOff>44450</xdr:colOff>
      <xdr:row>60</xdr:row>
      <xdr:rowOff>140879</xdr:rowOff>
    </xdr:to>
    <xdr:cxnSp macro="">
      <xdr:nvCxnSpPr>
        <xdr:cNvPr id="329" name="直線コネクタ 328"/>
        <xdr:cNvCxnSpPr/>
      </xdr:nvCxnSpPr>
      <xdr:spPr>
        <a:xfrm>
          <a:off x="15290800" y="10377896"/>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30" name="フローチャート: 判断 329"/>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743</xdr:rowOff>
    </xdr:from>
    <xdr:ext cx="736600" cy="259045"/>
    <xdr:sp macro="" textlink="">
      <xdr:nvSpPr>
        <xdr:cNvPr id="331" name="テキスト ボックス 330"/>
        <xdr:cNvSpPr txBox="1"/>
      </xdr:nvSpPr>
      <xdr:spPr>
        <a:xfrm>
          <a:off x="15798800" y="1063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15059</xdr:rowOff>
    </xdr:from>
    <xdr:to>
      <xdr:col>72</xdr:col>
      <xdr:colOff>203200</xdr:colOff>
      <xdr:row>60</xdr:row>
      <xdr:rowOff>90896</xdr:rowOff>
    </xdr:to>
    <xdr:cxnSp macro="">
      <xdr:nvCxnSpPr>
        <xdr:cNvPr id="332" name="直線コネクタ 331"/>
        <xdr:cNvCxnSpPr/>
      </xdr:nvCxnSpPr>
      <xdr:spPr>
        <a:xfrm>
          <a:off x="14401800" y="1030205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33" name="フローチャート: 判断 332"/>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120486</xdr:rowOff>
    </xdr:from>
    <xdr:ext cx="762000" cy="259045"/>
    <xdr:sp macro="" textlink="">
      <xdr:nvSpPr>
        <xdr:cNvPr id="334" name="テキスト ボックス 333"/>
        <xdr:cNvSpPr txBox="1"/>
      </xdr:nvSpPr>
      <xdr:spPr>
        <a:xfrm>
          <a:off x="14909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15059</xdr:rowOff>
    </xdr:from>
    <xdr:to>
      <xdr:col>68</xdr:col>
      <xdr:colOff>152400</xdr:colOff>
      <xdr:row>60</xdr:row>
      <xdr:rowOff>25400</xdr:rowOff>
    </xdr:to>
    <xdr:cxnSp macro="">
      <xdr:nvCxnSpPr>
        <xdr:cNvPr id="335" name="直線コネクタ 334"/>
        <xdr:cNvCxnSpPr/>
      </xdr:nvCxnSpPr>
      <xdr:spPr>
        <a:xfrm flipV="1">
          <a:off x="13512800" y="1030205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6" name="フローチャート: 判断 335"/>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104974</xdr:rowOff>
    </xdr:from>
    <xdr:ext cx="762000" cy="259045"/>
    <xdr:sp macro="" textlink="">
      <xdr:nvSpPr>
        <xdr:cNvPr id="337" name="テキスト ボックス 336"/>
        <xdr:cNvSpPr txBox="1"/>
      </xdr:nvSpPr>
      <xdr:spPr>
        <a:xfrm>
          <a:off x="14020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9" name="テキスト ボックス 338"/>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102144</xdr:rowOff>
    </xdr:from>
    <xdr:to>
      <xdr:col>81</xdr:col>
      <xdr:colOff>95250</xdr:colOff>
      <xdr:row>61</xdr:row>
      <xdr:rowOff>32294</xdr:rowOff>
    </xdr:to>
    <xdr:sp macro="" textlink="">
      <xdr:nvSpPr>
        <xdr:cNvPr id="345" name="楕円 344"/>
        <xdr:cNvSpPr/>
      </xdr:nvSpPr>
      <xdr:spPr>
        <a:xfrm>
          <a:off x="169672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118671</xdr:rowOff>
    </xdr:from>
    <xdr:ext cx="762000" cy="259045"/>
    <xdr:sp macro="" textlink="">
      <xdr:nvSpPr>
        <xdr:cNvPr id="346" name="定員管理の状況該当値テキスト"/>
        <xdr:cNvSpPr txBox="1"/>
      </xdr:nvSpPr>
      <xdr:spPr>
        <a:xfrm>
          <a:off x="17106900" y="102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90079</xdr:rowOff>
    </xdr:from>
    <xdr:to>
      <xdr:col>77</xdr:col>
      <xdr:colOff>95250</xdr:colOff>
      <xdr:row>61</xdr:row>
      <xdr:rowOff>20229</xdr:rowOff>
    </xdr:to>
    <xdr:sp macro="" textlink="">
      <xdr:nvSpPr>
        <xdr:cNvPr id="347" name="楕円 346"/>
        <xdr:cNvSpPr/>
      </xdr:nvSpPr>
      <xdr:spPr>
        <a:xfrm>
          <a:off x="16129000" y="103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30406</xdr:rowOff>
    </xdr:from>
    <xdr:ext cx="736600" cy="259045"/>
    <xdr:sp macro="" textlink="">
      <xdr:nvSpPr>
        <xdr:cNvPr id="348" name="テキスト ボックス 347"/>
        <xdr:cNvSpPr txBox="1"/>
      </xdr:nvSpPr>
      <xdr:spPr>
        <a:xfrm>
          <a:off x="15798800" y="10145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40096</xdr:rowOff>
    </xdr:from>
    <xdr:to>
      <xdr:col>73</xdr:col>
      <xdr:colOff>44450</xdr:colOff>
      <xdr:row>60</xdr:row>
      <xdr:rowOff>141696</xdr:rowOff>
    </xdr:to>
    <xdr:sp macro="" textlink="">
      <xdr:nvSpPr>
        <xdr:cNvPr id="349" name="楕円 348"/>
        <xdr:cNvSpPr/>
      </xdr:nvSpPr>
      <xdr:spPr>
        <a:xfrm>
          <a:off x="15240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151873</xdr:rowOff>
    </xdr:from>
    <xdr:ext cx="762000" cy="259045"/>
    <xdr:sp macro="" textlink="">
      <xdr:nvSpPr>
        <xdr:cNvPr id="350" name="テキスト ボックス 349"/>
        <xdr:cNvSpPr txBox="1"/>
      </xdr:nvSpPr>
      <xdr:spPr>
        <a:xfrm>
          <a:off x="14909800" y="100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135709</xdr:rowOff>
    </xdr:from>
    <xdr:to>
      <xdr:col>68</xdr:col>
      <xdr:colOff>203200</xdr:colOff>
      <xdr:row>60</xdr:row>
      <xdr:rowOff>65859</xdr:rowOff>
    </xdr:to>
    <xdr:sp macro="" textlink="">
      <xdr:nvSpPr>
        <xdr:cNvPr id="351" name="楕円 350"/>
        <xdr:cNvSpPr/>
      </xdr:nvSpPr>
      <xdr:spPr>
        <a:xfrm>
          <a:off x="14351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76036</xdr:rowOff>
    </xdr:from>
    <xdr:ext cx="762000" cy="259045"/>
    <xdr:sp macro="" textlink="">
      <xdr:nvSpPr>
        <xdr:cNvPr id="352" name="テキスト ボックス 351"/>
        <xdr:cNvSpPr txBox="1"/>
      </xdr:nvSpPr>
      <xdr:spPr>
        <a:xfrm>
          <a:off x="14020800" y="1002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146050</xdr:rowOff>
    </xdr:from>
    <xdr:to>
      <xdr:col>64</xdr:col>
      <xdr:colOff>152400</xdr:colOff>
      <xdr:row>60</xdr:row>
      <xdr:rowOff>76200</xdr:rowOff>
    </xdr:to>
    <xdr:sp macro="" textlink="">
      <xdr:nvSpPr>
        <xdr:cNvPr id="353" name="楕円 352"/>
        <xdr:cNvSpPr/>
      </xdr:nvSpPr>
      <xdr:spPr>
        <a:xfrm>
          <a:off x="1346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86377</xdr:rowOff>
    </xdr:from>
    <xdr:ext cx="762000" cy="259045"/>
    <xdr:sp macro="" textlink="">
      <xdr:nvSpPr>
        <xdr:cNvPr id="354" name="テキスト ボックス 353"/>
        <xdr:cNvSpPr txBox="1"/>
      </xdr:nvSpPr>
      <xdr:spPr>
        <a:xfrm>
          <a:off x="1313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％増加したが、普通交付税算入率の高い過疎債及び合併特例債の活用や繰上償還により、実質公債費比率が類似団体内平均を下回っている。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今後、ひとの駅さんぼんまつ整備事業や白鳥中学校区学校再編事業等の大型施設整備事業に伴い、借り入れした市債の償還のため、公債費の増加が見込まれる。引続き施設やインフラ整備等を実施していく予定であるが、普通交付税算入率の高い起債の充当により実質公債費比率の上昇を抑制す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82" name="直線コネクタ 381"/>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8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84" name="直線コネクタ 38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5"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6" name="直線コネクタ 385"/>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65194</xdr:rowOff>
    </xdr:from>
    <xdr:to>
      <xdr:col>81</xdr:col>
      <xdr:colOff>44450</xdr:colOff>
      <xdr:row>39</xdr:row>
      <xdr:rowOff>113454</xdr:rowOff>
    </xdr:to>
    <xdr:cxnSp macro="">
      <xdr:nvCxnSpPr>
        <xdr:cNvPr id="387" name="直線コネクタ 386"/>
        <xdr:cNvCxnSpPr/>
      </xdr:nvCxnSpPr>
      <xdr:spPr>
        <a:xfrm>
          <a:off x="16179800" y="675174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150300</xdr:rowOff>
    </xdr:from>
    <xdr:ext cx="762000" cy="259045"/>
    <xdr:sp macro="" textlink="">
      <xdr:nvSpPr>
        <xdr:cNvPr id="388" name="公債費負担の状況平均値テキスト"/>
        <xdr:cNvSpPr txBox="1"/>
      </xdr:nvSpPr>
      <xdr:spPr>
        <a:xfrm>
          <a:off x="17106900" y="717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9" name="フローチャート: 判断 388"/>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24977</xdr:rowOff>
    </xdr:from>
    <xdr:to>
      <xdr:col>77</xdr:col>
      <xdr:colOff>44450</xdr:colOff>
      <xdr:row>39</xdr:row>
      <xdr:rowOff>65194</xdr:rowOff>
    </xdr:to>
    <xdr:cxnSp macro="">
      <xdr:nvCxnSpPr>
        <xdr:cNvPr id="390" name="直線コネクタ 389"/>
        <xdr:cNvCxnSpPr/>
      </xdr:nvCxnSpPr>
      <xdr:spPr>
        <a:xfrm>
          <a:off x="15290800" y="67115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2" name="テキスト ボックス 391"/>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124037</xdr:rowOff>
    </xdr:from>
    <xdr:to>
      <xdr:col>72</xdr:col>
      <xdr:colOff>203200</xdr:colOff>
      <xdr:row>39</xdr:row>
      <xdr:rowOff>24977</xdr:rowOff>
    </xdr:to>
    <xdr:cxnSp macro="">
      <xdr:nvCxnSpPr>
        <xdr:cNvPr id="393" name="直線コネクタ 392"/>
        <xdr:cNvCxnSpPr/>
      </xdr:nvCxnSpPr>
      <xdr:spPr>
        <a:xfrm>
          <a:off x="14401800" y="66391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4" name="フローチャート: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5" name="テキスト ボックス 394"/>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124037</xdr:rowOff>
    </xdr:from>
    <xdr:to>
      <xdr:col>68</xdr:col>
      <xdr:colOff>152400</xdr:colOff>
      <xdr:row>38</xdr:row>
      <xdr:rowOff>124037</xdr:rowOff>
    </xdr:to>
    <xdr:cxnSp macro="">
      <xdr:nvCxnSpPr>
        <xdr:cNvPr id="396" name="直線コネクタ 395"/>
        <xdr:cNvCxnSpPr/>
      </xdr:nvCxnSpPr>
      <xdr:spPr>
        <a:xfrm>
          <a:off x="13512800" y="6639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8" name="テキスト ボックス 397"/>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9" name="フローチャート: 判断 398"/>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0" name="テキスト ボックス 399"/>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62654</xdr:rowOff>
    </xdr:from>
    <xdr:to>
      <xdr:col>81</xdr:col>
      <xdr:colOff>95250</xdr:colOff>
      <xdr:row>39</xdr:row>
      <xdr:rowOff>164254</xdr:rowOff>
    </xdr:to>
    <xdr:sp macro="" textlink="">
      <xdr:nvSpPr>
        <xdr:cNvPr id="406" name="楕円 405"/>
        <xdr:cNvSpPr/>
      </xdr:nvSpPr>
      <xdr:spPr>
        <a:xfrm>
          <a:off x="169672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79181</xdr:rowOff>
    </xdr:from>
    <xdr:ext cx="762000" cy="259045"/>
    <xdr:sp macro="" textlink="">
      <xdr:nvSpPr>
        <xdr:cNvPr id="407" name="公債費負担の状況該当値テキスト"/>
        <xdr:cNvSpPr txBox="1"/>
      </xdr:nvSpPr>
      <xdr:spPr>
        <a:xfrm>
          <a:off x="1710690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14394</xdr:rowOff>
    </xdr:from>
    <xdr:to>
      <xdr:col>77</xdr:col>
      <xdr:colOff>95250</xdr:colOff>
      <xdr:row>39</xdr:row>
      <xdr:rowOff>115994</xdr:rowOff>
    </xdr:to>
    <xdr:sp macro="" textlink="">
      <xdr:nvSpPr>
        <xdr:cNvPr id="408" name="楕円 407"/>
        <xdr:cNvSpPr/>
      </xdr:nvSpPr>
      <xdr:spPr>
        <a:xfrm>
          <a:off x="16129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126171</xdr:rowOff>
    </xdr:from>
    <xdr:ext cx="736600" cy="259045"/>
    <xdr:sp macro="" textlink="">
      <xdr:nvSpPr>
        <xdr:cNvPr id="409" name="テキスト ボックス 408"/>
        <xdr:cNvSpPr txBox="1"/>
      </xdr:nvSpPr>
      <xdr:spPr>
        <a:xfrm>
          <a:off x="15798800" y="646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145627</xdr:rowOff>
    </xdr:from>
    <xdr:to>
      <xdr:col>73</xdr:col>
      <xdr:colOff>44450</xdr:colOff>
      <xdr:row>39</xdr:row>
      <xdr:rowOff>75777</xdr:rowOff>
    </xdr:to>
    <xdr:sp macro="" textlink="">
      <xdr:nvSpPr>
        <xdr:cNvPr id="410" name="楕円 409"/>
        <xdr:cNvSpPr/>
      </xdr:nvSpPr>
      <xdr:spPr>
        <a:xfrm>
          <a:off x="15240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85954</xdr:rowOff>
    </xdr:from>
    <xdr:ext cx="762000" cy="259045"/>
    <xdr:sp macro="" textlink="">
      <xdr:nvSpPr>
        <xdr:cNvPr id="411" name="テキスト ボックス 410"/>
        <xdr:cNvSpPr txBox="1"/>
      </xdr:nvSpPr>
      <xdr:spPr>
        <a:xfrm>
          <a:off x="14909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73237</xdr:rowOff>
    </xdr:from>
    <xdr:to>
      <xdr:col>68</xdr:col>
      <xdr:colOff>203200</xdr:colOff>
      <xdr:row>39</xdr:row>
      <xdr:rowOff>3387</xdr:rowOff>
    </xdr:to>
    <xdr:sp macro="" textlink="">
      <xdr:nvSpPr>
        <xdr:cNvPr id="412" name="楕円 411"/>
        <xdr:cNvSpPr/>
      </xdr:nvSpPr>
      <xdr:spPr>
        <a:xfrm>
          <a:off x="14351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13564</xdr:rowOff>
    </xdr:from>
    <xdr:ext cx="762000" cy="259045"/>
    <xdr:sp macro="" textlink="">
      <xdr:nvSpPr>
        <xdr:cNvPr id="413" name="テキスト ボックス 412"/>
        <xdr:cNvSpPr txBox="1"/>
      </xdr:nvSpPr>
      <xdr:spPr>
        <a:xfrm>
          <a:off x="14020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73237</xdr:rowOff>
    </xdr:from>
    <xdr:to>
      <xdr:col>64</xdr:col>
      <xdr:colOff>152400</xdr:colOff>
      <xdr:row>39</xdr:row>
      <xdr:rowOff>3387</xdr:rowOff>
    </xdr:to>
    <xdr:sp macro="" textlink="">
      <xdr:nvSpPr>
        <xdr:cNvPr id="414" name="楕円 413"/>
        <xdr:cNvSpPr/>
      </xdr:nvSpPr>
      <xdr:spPr>
        <a:xfrm>
          <a:off x="13462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13564</xdr:rowOff>
    </xdr:from>
    <xdr:ext cx="762000" cy="259045"/>
    <xdr:sp macro="" textlink="">
      <xdr:nvSpPr>
        <xdr:cNvPr id="415" name="テキスト ボックス 414"/>
        <xdr:cNvSpPr txBox="1"/>
      </xdr:nvSpPr>
      <xdr:spPr>
        <a:xfrm>
          <a:off x="13131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・普通交付税算入率の高い過疎債及び合併特例債の活用や繰上償還により、前年度同様、将来負担率は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％を下回っている。</a:t>
          </a:r>
        </a:p>
        <a:p>
          <a:r>
            <a:rPr kumimoji="1" lang="ja-JP" altLang="en-US" sz="1300">
              <a:latin typeface="ＭＳ Ｐゴシック" panose="020B0600070205080204" pitchFamily="50" charset="-128"/>
              <a:ea typeface="ＭＳ Ｐゴシック" panose="020B0600070205080204" pitchFamily="50" charset="-128"/>
            </a:rPr>
            <a:t>・今後についても、施設や道路等インフラの整備が見込まれるため、市債残高の増加に注意が必要であり、減債基金等充当可能基金の積立を実施する。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42" name="直線コネクタ 441"/>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43" name="将来負担の状況最小値テキスト"/>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44" name="直線コネクタ 443"/>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112031</xdr:rowOff>
    </xdr:from>
    <xdr:ext cx="762000" cy="259045"/>
    <xdr:sp macro="" textlink="">
      <xdr:nvSpPr>
        <xdr:cNvPr id="447" name="将来負担の状況平均値テキスト"/>
        <xdr:cNvSpPr txBox="1"/>
      </xdr:nvSpPr>
      <xdr:spPr>
        <a:xfrm>
          <a:off x="17106900" y="2512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48" name="フローチャート: 判断 447"/>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49" name="フローチャート: 判断 448"/>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84142</xdr:rowOff>
    </xdr:from>
    <xdr:ext cx="736600" cy="259045"/>
    <xdr:sp macro="" textlink="">
      <xdr:nvSpPr>
        <xdr:cNvPr id="450" name="テキスト ボックス 449"/>
        <xdr:cNvSpPr txBox="1"/>
      </xdr:nvSpPr>
      <xdr:spPr>
        <a:xfrm>
          <a:off x="15798800" y="23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148641</xdr:rowOff>
    </xdr:from>
    <xdr:to>
      <xdr:col>73</xdr:col>
      <xdr:colOff>44450</xdr:colOff>
      <xdr:row>15</xdr:row>
      <xdr:rowOff>78791</xdr:rowOff>
    </xdr:to>
    <xdr:sp macro="" textlink="">
      <xdr:nvSpPr>
        <xdr:cNvPr id="451" name="フローチャート: 判断 450"/>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88968</xdr:rowOff>
    </xdr:from>
    <xdr:ext cx="762000" cy="259045"/>
    <xdr:sp macro="" textlink="">
      <xdr:nvSpPr>
        <xdr:cNvPr id="452" name="テキスト ボックス 451"/>
        <xdr:cNvSpPr txBox="1"/>
      </xdr:nvSpPr>
      <xdr:spPr>
        <a:xfrm>
          <a:off x="14909800" y="231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53" name="フローチャート: 判断 452"/>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4" name="テキスト ボックス 453"/>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5" name="フローチャート: 判断 454"/>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6" name="テキスト ボックス 455"/>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29,628
29,346
152.83
22,911,562
21,903,620
917,315
10,251,459
18,853,926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・前年度と比較し、人件費における経常収支比率は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％増加したが、類似団体内平均を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％下回っている。前年度より増加した要因としては、令和２年度より会計年度任用職員制度の導入に伴い増加したものである。</a:t>
          </a:r>
        </a:p>
        <a:p>
          <a:r>
            <a:rPr kumimoji="1" lang="ja-JP" altLang="en-US" sz="1300">
              <a:latin typeface="ＭＳ Ｐゴシック" panose="020B0600070205080204" pitchFamily="50" charset="-128"/>
              <a:ea typeface="ＭＳ Ｐゴシック" panose="020B0600070205080204" pitchFamily="50" charset="-128"/>
            </a:rPr>
            <a:t>・今後も引続き、人件費の適正化を図ることとする。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35</xdr:row>
      <xdr:rowOff>75293</xdr:rowOff>
    </xdr:to>
    <xdr:cxnSp macro="">
      <xdr:nvCxnSpPr>
        <xdr:cNvPr id="68" name="直線コネクタ 67"/>
        <xdr:cNvCxnSpPr/>
      </xdr:nvCxnSpPr>
      <xdr:spPr>
        <a:xfrm>
          <a:off x="3987800" y="59563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75491</xdr:rowOff>
    </xdr:from>
    <xdr:ext cx="762000" cy="259045"/>
    <xdr:sp macro="" textlink="">
      <xdr:nvSpPr>
        <xdr:cNvPr id="69"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35</xdr:row>
      <xdr:rowOff>107950</xdr:rowOff>
    </xdr:to>
    <xdr:cxnSp macro="">
      <xdr:nvCxnSpPr>
        <xdr:cNvPr id="71" name="直線コネクタ 70"/>
        <xdr:cNvCxnSpPr/>
      </xdr:nvCxnSpPr>
      <xdr:spPr>
        <a:xfrm flipV="1">
          <a:off x="3098800" y="595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91820</xdr:rowOff>
    </xdr:from>
    <xdr:ext cx="736600" cy="259045"/>
    <xdr:sp macro="" textlink="">
      <xdr:nvSpPr>
        <xdr:cNvPr id="73" name="テキスト ボックス 72"/>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36</xdr:row>
      <xdr:rowOff>1814</xdr:rowOff>
    </xdr:to>
    <xdr:cxnSp macro="">
      <xdr:nvCxnSpPr>
        <xdr:cNvPr id="74" name="直線コネクタ 73"/>
        <xdr:cNvCxnSpPr/>
      </xdr:nvCxnSpPr>
      <xdr:spPr>
        <a:xfrm flipV="1">
          <a:off x="2209800" y="61087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26505</xdr:rowOff>
    </xdr:from>
    <xdr:ext cx="762000" cy="259045"/>
    <xdr:sp macro="" textlink="">
      <xdr:nvSpPr>
        <xdr:cNvPr id="76" name="テキスト ボックス 75"/>
        <xdr:cNvSpPr txBox="1"/>
      </xdr:nvSpPr>
      <xdr:spPr>
        <a:xfrm>
          <a:off x="2717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1814</xdr:rowOff>
    </xdr:from>
    <xdr:to>
      <xdr:col>11</xdr:col>
      <xdr:colOff>9525</xdr:colOff>
      <xdr:row>36</xdr:row>
      <xdr:rowOff>23586</xdr:rowOff>
    </xdr:to>
    <xdr:cxnSp macro="">
      <xdr:nvCxnSpPr>
        <xdr:cNvPr id="77" name="直線コネクタ 76"/>
        <xdr:cNvCxnSpPr/>
      </xdr:nvCxnSpPr>
      <xdr:spPr>
        <a:xfrm flipV="1">
          <a:off x="1320800" y="6174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30134</xdr:rowOff>
    </xdr:from>
    <xdr:ext cx="762000" cy="259045"/>
    <xdr:sp macro="" textlink="">
      <xdr:nvSpPr>
        <xdr:cNvPr id="79" name="テキスト ボックス 78"/>
        <xdr:cNvSpPr txBox="1"/>
      </xdr:nvSpPr>
      <xdr:spPr>
        <a:xfrm>
          <a:off x="1828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87" name="楕円 86"/>
        <xdr:cNvSpPr/>
      </xdr:nvSpPr>
      <xdr:spPr>
        <a:xfrm>
          <a:off x="47752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41020</xdr:rowOff>
    </xdr:from>
    <xdr:ext cx="762000" cy="259045"/>
    <xdr:sp macro="" textlink="">
      <xdr:nvSpPr>
        <xdr:cNvPr id="88" name="人件費該当値テキスト"/>
        <xdr:cNvSpPr txBox="1"/>
      </xdr:nvSpPr>
      <xdr:spPr>
        <a:xfrm>
          <a:off x="49149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89" name="楕円 88"/>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16527</xdr:rowOff>
    </xdr:from>
    <xdr:ext cx="736600" cy="259045"/>
    <xdr:sp macro="" textlink="">
      <xdr:nvSpPr>
        <xdr:cNvPr id="90" name="テキスト ボックス 89"/>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91" name="楕円 90"/>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2" name="テキスト ボックス 91"/>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122464</xdr:rowOff>
    </xdr:from>
    <xdr:to>
      <xdr:col>11</xdr:col>
      <xdr:colOff>60325</xdr:colOff>
      <xdr:row>36</xdr:row>
      <xdr:rowOff>52614</xdr:rowOff>
    </xdr:to>
    <xdr:sp macro="" textlink="">
      <xdr:nvSpPr>
        <xdr:cNvPr id="93" name="楕円 92"/>
        <xdr:cNvSpPr/>
      </xdr:nvSpPr>
      <xdr:spPr>
        <a:xfrm>
          <a:off x="2159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37391</xdr:rowOff>
    </xdr:from>
    <xdr:ext cx="762000" cy="259045"/>
    <xdr:sp macro="" textlink="">
      <xdr:nvSpPr>
        <xdr:cNvPr id="94" name="テキスト ボックス 93"/>
        <xdr:cNvSpPr txBox="1"/>
      </xdr:nvSpPr>
      <xdr:spPr>
        <a:xfrm>
          <a:off x="1828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144236</xdr:rowOff>
    </xdr:from>
    <xdr:to>
      <xdr:col>6</xdr:col>
      <xdr:colOff>171450</xdr:colOff>
      <xdr:row>36</xdr:row>
      <xdr:rowOff>74386</xdr:rowOff>
    </xdr:to>
    <xdr:sp macro="" textlink="">
      <xdr:nvSpPr>
        <xdr:cNvPr id="95" name="楕円 94"/>
        <xdr:cNvSpPr/>
      </xdr:nvSpPr>
      <xdr:spPr>
        <a:xfrm>
          <a:off x="1270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59163</xdr:rowOff>
    </xdr:from>
    <xdr:ext cx="762000" cy="259045"/>
    <xdr:sp macro="" textlink="">
      <xdr:nvSpPr>
        <xdr:cNvPr id="96" name="テキスト ボックス 95"/>
        <xdr:cNvSpPr txBox="1"/>
      </xdr:nvSpPr>
      <xdr:spPr>
        <a:xfrm>
          <a:off x="939800" y="623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・前年度と比較し、物件費における経常収支比率は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％減少したが、類似団体内平均より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％上回っている。前年度より減少</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した要因としては、会計年度任用職員の導入により、物件費に計上していた賃金が不要となったためである。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・今後も業務改善や見直しを図り、経費の抑制に努める。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82550</xdr:rowOff>
    </xdr:from>
    <xdr:to>
      <xdr:col>82</xdr:col>
      <xdr:colOff>107950</xdr:colOff>
      <xdr:row>18</xdr:row>
      <xdr:rowOff>127000</xdr:rowOff>
    </xdr:to>
    <xdr:cxnSp macro="">
      <xdr:nvCxnSpPr>
        <xdr:cNvPr id="129" name="直線コネクタ 128"/>
        <xdr:cNvCxnSpPr/>
      </xdr:nvCxnSpPr>
      <xdr:spPr>
        <a:xfrm flipV="1">
          <a:off x="15671800" y="29972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162577</xdr:rowOff>
    </xdr:from>
    <xdr:ext cx="762000" cy="259045"/>
    <xdr:sp macro="" textlink="">
      <xdr:nvSpPr>
        <xdr:cNvPr id="130" name="物件費平均値テキスト"/>
        <xdr:cNvSpPr txBox="1"/>
      </xdr:nvSpPr>
      <xdr:spPr>
        <a:xfrm>
          <a:off x="16598900" y="256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69850</xdr:rowOff>
    </xdr:to>
    <xdr:cxnSp macro="">
      <xdr:nvCxnSpPr>
        <xdr:cNvPr id="132" name="直線コネクタ 131"/>
        <xdr:cNvCxnSpPr/>
      </xdr:nvCxnSpPr>
      <xdr:spPr>
        <a:xfrm flipV="1">
          <a:off x="14782800" y="3213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29227</xdr:rowOff>
    </xdr:from>
    <xdr:ext cx="736600" cy="259045"/>
    <xdr:sp macro="" textlink="">
      <xdr:nvSpPr>
        <xdr:cNvPr id="134" name="テキスト ボックス 133"/>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152400</xdr:rowOff>
    </xdr:from>
    <xdr:to>
      <xdr:col>73</xdr:col>
      <xdr:colOff>180975</xdr:colOff>
      <xdr:row>19</xdr:row>
      <xdr:rowOff>69850</xdr:rowOff>
    </xdr:to>
    <xdr:cxnSp macro="">
      <xdr:nvCxnSpPr>
        <xdr:cNvPr id="135" name="直線コネクタ 134"/>
        <xdr:cNvCxnSpPr/>
      </xdr:nvCxnSpPr>
      <xdr:spPr>
        <a:xfrm>
          <a:off x="13893800" y="3238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37" name="テキスト ボックス 136"/>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152400</xdr:rowOff>
    </xdr:from>
    <xdr:to>
      <xdr:col>69</xdr:col>
      <xdr:colOff>92075</xdr:colOff>
      <xdr:row>19</xdr:row>
      <xdr:rowOff>19050</xdr:rowOff>
    </xdr:to>
    <xdr:cxnSp macro="">
      <xdr:nvCxnSpPr>
        <xdr:cNvPr id="138" name="直線コネクタ 137"/>
        <xdr:cNvCxnSpPr/>
      </xdr:nvCxnSpPr>
      <xdr:spPr>
        <a:xfrm flipV="1">
          <a:off x="13004800" y="323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40" name="テキスト ボックス 139"/>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31750</xdr:rowOff>
    </xdr:from>
    <xdr:to>
      <xdr:col>82</xdr:col>
      <xdr:colOff>158750</xdr:colOff>
      <xdr:row>17</xdr:row>
      <xdr:rowOff>133350</xdr:rowOff>
    </xdr:to>
    <xdr:sp macro="" textlink="">
      <xdr:nvSpPr>
        <xdr:cNvPr id="148" name="楕円 147"/>
        <xdr:cNvSpPr/>
      </xdr:nvSpPr>
      <xdr:spPr>
        <a:xfrm>
          <a:off x="164592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3827</xdr:rowOff>
    </xdr:from>
    <xdr:ext cx="762000" cy="259045"/>
    <xdr:sp macro="" textlink="">
      <xdr:nvSpPr>
        <xdr:cNvPr id="149" name="物件費該当値テキスト"/>
        <xdr:cNvSpPr txBox="1"/>
      </xdr:nvSpPr>
      <xdr:spPr>
        <a:xfrm>
          <a:off x="165989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50" name="楕円 149"/>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51" name="テキスト ボックス 150"/>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52" name="楕円 151"/>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53" name="テキスト ボックス 152"/>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101600</xdr:rowOff>
    </xdr:from>
    <xdr:to>
      <xdr:col>69</xdr:col>
      <xdr:colOff>142875</xdr:colOff>
      <xdr:row>19</xdr:row>
      <xdr:rowOff>31750</xdr:rowOff>
    </xdr:to>
    <xdr:sp macro="" textlink="">
      <xdr:nvSpPr>
        <xdr:cNvPr id="154" name="楕円 153"/>
        <xdr:cNvSpPr/>
      </xdr:nvSpPr>
      <xdr:spPr>
        <a:xfrm>
          <a:off x="13843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16527</xdr:rowOff>
    </xdr:from>
    <xdr:ext cx="762000" cy="259045"/>
    <xdr:sp macro="" textlink="">
      <xdr:nvSpPr>
        <xdr:cNvPr id="155" name="テキスト ボックス 154"/>
        <xdr:cNvSpPr txBox="1"/>
      </xdr:nvSpPr>
      <xdr:spPr>
        <a:xfrm>
          <a:off x="13512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139700</xdr:rowOff>
    </xdr:from>
    <xdr:to>
      <xdr:col>65</xdr:col>
      <xdr:colOff>53975</xdr:colOff>
      <xdr:row>19</xdr:row>
      <xdr:rowOff>69850</xdr:rowOff>
    </xdr:to>
    <xdr:sp macro="" textlink="">
      <xdr:nvSpPr>
        <xdr:cNvPr id="156" name="楕円 155"/>
        <xdr:cNvSpPr/>
      </xdr:nvSpPr>
      <xdr:spPr>
        <a:xfrm>
          <a:off x="12954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54627</xdr:rowOff>
    </xdr:from>
    <xdr:ext cx="762000" cy="259045"/>
    <xdr:sp macro="" textlink="">
      <xdr:nvSpPr>
        <xdr:cNvPr id="157" name="テキスト ボックス 156"/>
        <xdr:cNvSpPr txBox="1"/>
      </xdr:nvSpPr>
      <xdr:spPr>
        <a:xfrm>
          <a:off x="12623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・前年度と比較し、扶助費における経常収支比率は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％減少し、類似団体内平均を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％下回っている。前年度より減少した要因としては</a:t>
          </a:r>
          <a:r>
            <a:rPr kumimoji="1" lang="ja-JP" altLang="en-US"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普通交付税の増加や各種交付金の増加等により経常一般財源等が増加したことによるものと考えられる。</a:t>
          </a:r>
        </a:p>
        <a:p>
          <a:r>
            <a:rPr kumimoji="1" lang="ja-JP" altLang="en-US" sz="1300">
              <a:latin typeface="ＭＳ Ｐゴシック" panose="020B0600070205080204" pitchFamily="50" charset="-128"/>
              <a:ea typeface="ＭＳ Ｐゴシック" panose="020B0600070205080204" pitchFamily="50" charset="-128"/>
            </a:rPr>
            <a:t>・今後についても引続き、適正な執行を図る。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55</xdr:row>
      <xdr:rowOff>50800</xdr:rowOff>
    </xdr:to>
    <xdr:cxnSp macro="">
      <xdr:nvCxnSpPr>
        <xdr:cNvPr id="190" name="直線コネクタ 189"/>
        <xdr:cNvCxnSpPr/>
      </xdr:nvCxnSpPr>
      <xdr:spPr>
        <a:xfrm flipV="1">
          <a:off x="3987800" y="93662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69850</xdr:rowOff>
    </xdr:to>
    <xdr:cxnSp macro="">
      <xdr:nvCxnSpPr>
        <xdr:cNvPr id="193" name="直線コネクタ 192"/>
        <xdr:cNvCxnSpPr/>
      </xdr:nvCxnSpPr>
      <xdr:spPr>
        <a:xfrm flipV="1">
          <a:off x="3098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195" name="テキスト ボックス 194"/>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69850</xdr:rowOff>
    </xdr:to>
    <xdr:cxnSp macro="">
      <xdr:nvCxnSpPr>
        <xdr:cNvPr id="196" name="直線コネクタ 195"/>
        <xdr:cNvCxnSpPr/>
      </xdr:nvCxnSpPr>
      <xdr:spPr>
        <a:xfrm>
          <a:off x="2209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8" name="テキスト ボックス 197"/>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55</xdr:row>
      <xdr:rowOff>50800</xdr:rowOff>
    </xdr:to>
    <xdr:cxnSp macro="">
      <xdr:nvCxnSpPr>
        <xdr:cNvPr id="199" name="直線コネクタ 198"/>
        <xdr:cNvCxnSpPr/>
      </xdr:nvCxnSpPr>
      <xdr:spPr>
        <a:xfrm>
          <a:off x="1320800" y="9366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9" name="楕円 208"/>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10"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11" name="楕円 210"/>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12" name="テキスト ボックス 211"/>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3" name="楕円 212"/>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4" name="テキスト ボックス 21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15" name="楕円 214"/>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16" name="テキスト ボックス 215"/>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7" name="楕円 216"/>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8" name="テキスト ボックス 217"/>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％減少したが、類似団体内平均を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％上回っている。前年度より減少した要因としては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、維持補修費が減少していることによるものと考えられる。</a:t>
          </a:r>
        </a:p>
        <a:p>
          <a:r>
            <a:rPr kumimoji="1" lang="ja-JP" altLang="en-US" sz="1300">
              <a:latin typeface="ＭＳ Ｐゴシック" panose="020B0600070205080204" pitchFamily="50" charset="-128"/>
              <a:ea typeface="ＭＳ Ｐゴシック" panose="020B0600070205080204" pitchFamily="50" charset="-128"/>
            </a:rPr>
            <a:t>・今後についても引続き、適正な執行に努める。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102507</xdr:rowOff>
    </xdr:to>
    <xdr:cxnSp macro="">
      <xdr:nvCxnSpPr>
        <xdr:cNvPr id="248" name="直線コネクタ 247"/>
        <xdr:cNvCxnSpPr/>
      </xdr:nvCxnSpPr>
      <xdr:spPr>
        <a:xfrm flipV="1">
          <a:off x="16510000" y="91784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1"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2" name="直線コネクタ 251"/>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7257</xdr:rowOff>
    </xdr:from>
    <xdr:to>
      <xdr:col>82</xdr:col>
      <xdr:colOff>107950</xdr:colOff>
      <xdr:row>58</xdr:row>
      <xdr:rowOff>137885</xdr:rowOff>
    </xdr:to>
    <xdr:cxnSp macro="">
      <xdr:nvCxnSpPr>
        <xdr:cNvPr id="253" name="直線コネクタ 252"/>
        <xdr:cNvCxnSpPr/>
      </xdr:nvCxnSpPr>
      <xdr:spPr>
        <a:xfrm flipV="1">
          <a:off x="15671800" y="99513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4" name="その他平均値テキスト"/>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5" name="フローチャート: 判断 254"/>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137885</xdr:rowOff>
    </xdr:from>
    <xdr:to>
      <xdr:col>78</xdr:col>
      <xdr:colOff>69850</xdr:colOff>
      <xdr:row>59</xdr:row>
      <xdr:rowOff>9978</xdr:rowOff>
    </xdr:to>
    <xdr:cxnSp macro="">
      <xdr:nvCxnSpPr>
        <xdr:cNvPr id="256" name="直線コネクタ 255"/>
        <xdr:cNvCxnSpPr/>
      </xdr:nvCxnSpPr>
      <xdr:spPr>
        <a:xfrm flipV="1">
          <a:off x="14782800" y="10081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8" name="テキスト ボックス 257"/>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9978</xdr:rowOff>
    </xdr:from>
    <xdr:to>
      <xdr:col>73</xdr:col>
      <xdr:colOff>180975</xdr:colOff>
      <xdr:row>60</xdr:row>
      <xdr:rowOff>132443</xdr:rowOff>
    </xdr:to>
    <xdr:cxnSp macro="">
      <xdr:nvCxnSpPr>
        <xdr:cNvPr id="259" name="直線コネクタ 258"/>
        <xdr:cNvCxnSpPr/>
      </xdr:nvCxnSpPr>
      <xdr:spPr>
        <a:xfrm flipV="1">
          <a:off x="13893800" y="10125528"/>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127907</xdr:rowOff>
    </xdr:from>
    <xdr:to>
      <xdr:col>74</xdr:col>
      <xdr:colOff>31750</xdr:colOff>
      <xdr:row>58</xdr:row>
      <xdr:rowOff>58057</xdr:rowOff>
    </xdr:to>
    <xdr:sp macro="" textlink="">
      <xdr:nvSpPr>
        <xdr:cNvPr id="260" name="フローチャート: 判断 259"/>
        <xdr:cNvSpPr/>
      </xdr:nvSpPr>
      <xdr:spPr>
        <a:xfrm>
          <a:off x="14732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68234</xdr:rowOff>
    </xdr:from>
    <xdr:ext cx="762000" cy="259045"/>
    <xdr:sp macro="" textlink="">
      <xdr:nvSpPr>
        <xdr:cNvPr id="261" name="テキスト ボックス 260"/>
        <xdr:cNvSpPr txBox="1"/>
      </xdr:nvSpPr>
      <xdr:spPr>
        <a:xfrm>
          <a:off x="14401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99785</xdr:rowOff>
    </xdr:from>
    <xdr:to>
      <xdr:col>69</xdr:col>
      <xdr:colOff>92075</xdr:colOff>
      <xdr:row>60</xdr:row>
      <xdr:rowOff>132443</xdr:rowOff>
    </xdr:to>
    <xdr:cxnSp macro="">
      <xdr:nvCxnSpPr>
        <xdr:cNvPr id="262" name="直線コネクタ 261"/>
        <xdr:cNvCxnSpPr/>
      </xdr:nvCxnSpPr>
      <xdr:spPr>
        <a:xfrm>
          <a:off x="13004800" y="10386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4" name="テキスト ボックス 263"/>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6" name="テキスト ボックス 265"/>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127907</xdr:rowOff>
    </xdr:from>
    <xdr:to>
      <xdr:col>82</xdr:col>
      <xdr:colOff>158750</xdr:colOff>
      <xdr:row>58</xdr:row>
      <xdr:rowOff>58057</xdr:rowOff>
    </xdr:to>
    <xdr:sp macro="" textlink="">
      <xdr:nvSpPr>
        <xdr:cNvPr id="272" name="楕円 271"/>
        <xdr:cNvSpPr/>
      </xdr:nvSpPr>
      <xdr:spPr>
        <a:xfrm>
          <a:off x="164592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99984</xdr:rowOff>
    </xdr:from>
    <xdr:ext cx="762000" cy="259045"/>
    <xdr:sp macro="" textlink="">
      <xdr:nvSpPr>
        <xdr:cNvPr id="273" name="その他該当値テキスト"/>
        <xdr:cNvSpPr txBox="1"/>
      </xdr:nvSpPr>
      <xdr:spPr>
        <a:xfrm>
          <a:off x="16598900" y="987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87085</xdr:rowOff>
    </xdr:from>
    <xdr:to>
      <xdr:col>78</xdr:col>
      <xdr:colOff>120650</xdr:colOff>
      <xdr:row>59</xdr:row>
      <xdr:rowOff>17235</xdr:rowOff>
    </xdr:to>
    <xdr:sp macro="" textlink="">
      <xdr:nvSpPr>
        <xdr:cNvPr id="274" name="楕円 273"/>
        <xdr:cNvSpPr/>
      </xdr:nvSpPr>
      <xdr:spPr>
        <a:xfrm>
          <a:off x="15621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2012</xdr:rowOff>
    </xdr:from>
    <xdr:ext cx="736600" cy="259045"/>
    <xdr:sp macro="" textlink="">
      <xdr:nvSpPr>
        <xdr:cNvPr id="275" name="テキスト ボックス 274"/>
        <xdr:cNvSpPr txBox="1"/>
      </xdr:nvSpPr>
      <xdr:spPr>
        <a:xfrm>
          <a:off x="15290800" y="1011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130628</xdr:rowOff>
    </xdr:from>
    <xdr:to>
      <xdr:col>74</xdr:col>
      <xdr:colOff>31750</xdr:colOff>
      <xdr:row>59</xdr:row>
      <xdr:rowOff>60778</xdr:rowOff>
    </xdr:to>
    <xdr:sp macro="" textlink="">
      <xdr:nvSpPr>
        <xdr:cNvPr id="276" name="楕円 275"/>
        <xdr:cNvSpPr/>
      </xdr:nvSpPr>
      <xdr:spPr>
        <a:xfrm>
          <a:off x="14732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45555</xdr:rowOff>
    </xdr:from>
    <xdr:ext cx="762000" cy="259045"/>
    <xdr:sp macro="" textlink="">
      <xdr:nvSpPr>
        <xdr:cNvPr id="277" name="テキスト ボックス 276"/>
        <xdr:cNvSpPr txBox="1"/>
      </xdr:nvSpPr>
      <xdr:spPr>
        <a:xfrm>
          <a:off x="14401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81643</xdr:rowOff>
    </xdr:from>
    <xdr:to>
      <xdr:col>69</xdr:col>
      <xdr:colOff>142875</xdr:colOff>
      <xdr:row>61</xdr:row>
      <xdr:rowOff>11793</xdr:rowOff>
    </xdr:to>
    <xdr:sp macro="" textlink="">
      <xdr:nvSpPr>
        <xdr:cNvPr id="278" name="楕円 277"/>
        <xdr:cNvSpPr/>
      </xdr:nvSpPr>
      <xdr:spPr>
        <a:xfrm>
          <a:off x="13843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168020</xdr:rowOff>
    </xdr:from>
    <xdr:ext cx="762000" cy="259045"/>
    <xdr:sp macro="" textlink="">
      <xdr:nvSpPr>
        <xdr:cNvPr id="279" name="テキスト ボックス 278"/>
        <xdr:cNvSpPr txBox="1"/>
      </xdr:nvSpPr>
      <xdr:spPr>
        <a:xfrm>
          <a:off x="13512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48985</xdr:rowOff>
    </xdr:from>
    <xdr:to>
      <xdr:col>65</xdr:col>
      <xdr:colOff>53975</xdr:colOff>
      <xdr:row>60</xdr:row>
      <xdr:rowOff>150585</xdr:rowOff>
    </xdr:to>
    <xdr:sp macro="" textlink="">
      <xdr:nvSpPr>
        <xdr:cNvPr id="280" name="楕円 279"/>
        <xdr:cNvSpPr/>
      </xdr:nvSpPr>
      <xdr:spPr>
        <a:xfrm>
          <a:off x="12954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135362</xdr:rowOff>
    </xdr:from>
    <xdr:ext cx="762000" cy="259045"/>
    <xdr:sp macro="" textlink="">
      <xdr:nvSpPr>
        <xdr:cNvPr id="281" name="テキスト ボックス 280"/>
        <xdr:cNvSpPr txBox="1"/>
      </xdr:nvSpPr>
      <xdr:spPr>
        <a:xfrm>
          <a:off x="12623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・前年度と比較し、補助費等における経常収支比率は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％増加したが、類似団体内平均を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％下回っている。前年度に引き続き、農業集落排水事業負担金等により同等の値で推移している。</a:t>
          </a:r>
        </a:p>
        <a:p>
          <a:r>
            <a:rPr kumimoji="1" lang="ja-JP" altLang="en-US" sz="1300">
              <a:latin typeface="ＭＳ Ｐゴシック" panose="020B0600070205080204" pitchFamily="50" charset="-128"/>
              <a:ea typeface="ＭＳ Ｐゴシック" panose="020B0600070205080204" pitchFamily="50" charset="-128"/>
            </a:rPr>
            <a:t>・今後についても適正な執行を図ることとする。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09" name="直線コネクタ 308"/>
        <xdr:cNvCxnSpPr/>
      </xdr:nvCxnSpPr>
      <xdr:spPr>
        <a:xfrm flipV="1">
          <a:off x="16510000" y="56286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129557</xdr:rowOff>
    </xdr:from>
    <xdr:ext cx="762000" cy="259045"/>
    <xdr:sp macro="" textlink="">
      <xdr:nvSpPr>
        <xdr:cNvPr id="310"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157480</xdr:rowOff>
    </xdr:from>
    <xdr:to>
      <xdr:col>82</xdr:col>
      <xdr:colOff>196850</xdr:colOff>
      <xdr:row>40</xdr:row>
      <xdr:rowOff>157480</xdr:rowOff>
    </xdr:to>
    <xdr:cxnSp macro="">
      <xdr:nvCxnSpPr>
        <xdr:cNvPr id="311" name="直線コネクタ 310"/>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12"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13" name="直線コネクタ 312"/>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119380</xdr:rowOff>
    </xdr:from>
    <xdr:to>
      <xdr:col>82</xdr:col>
      <xdr:colOff>107950</xdr:colOff>
      <xdr:row>36</xdr:row>
      <xdr:rowOff>134620</xdr:rowOff>
    </xdr:to>
    <xdr:cxnSp macro="">
      <xdr:nvCxnSpPr>
        <xdr:cNvPr id="314" name="直線コネクタ 313"/>
        <xdr:cNvCxnSpPr/>
      </xdr:nvCxnSpPr>
      <xdr:spPr>
        <a:xfrm>
          <a:off x="15671800" y="6291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5"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119380</xdr:rowOff>
    </xdr:from>
    <xdr:to>
      <xdr:col>78</xdr:col>
      <xdr:colOff>69850</xdr:colOff>
      <xdr:row>36</xdr:row>
      <xdr:rowOff>149860</xdr:rowOff>
    </xdr:to>
    <xdr:cxnSp macro="">
      <xdr:nvCxnSpPr>
        <xdr:cNvPr id="317" name="直線コネクタ 316"/>
        <xdr:cNvCxnSpPr/>
      </xdr:nvCxnSpPr>
      <xdr:spPr>
        <a:xfrm flipV="1">
          <a:off x="14782800" y="629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18" name="フローチャート: 判断 317"/>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127017</xdr:rowOff>
    </xdr:from>
    <xdr:ext cx="736600" cy="259045"/>
    <xdr:sp macro="" textlink="">
      <xdr:nvSpPr>
        <xdr:cNvPr id="319" name="テキスト ボックス 318"/>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130810</xdr:rowOff>
    </xdr:from>
    <xdr:to>
      <xdr:col>73</xdr:col>
      <xdr:colOff>180975</xdr:colOff>
      <xdr:row>36</xdr:row>
      <xdr:rowOff>149860</xdr:rowOff>
    </xdr:to>
    <xdr:cxnSp macro="">
      <xdr:nvCxnSpPr>
        <xdr:cNvPr id="320" name="直線コネクタ 319"/>
        <xdr:cNvCxnSpPr/>
      </xdr:nvCxnSpPr>
      <xdr:spPr>
        <a:xfrm>
          <a:off x="13893800" y="61315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21" name="フローチャート: 判断 320"/>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134637</xdr:rowOff>
    </xdr:from>
    <xdr:ext cx="762000" cy="259045"/>
    <xdr:sp macro="" textlink="">
      <xdr:nvSpPr>
        <xdr:cNvPr id="322" name="テキスト ボックス 321"/>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123190</xdr:rowOff>
    </xdr:from>
    <xdr:to>
      <xdr:col>69</xdr:col>
      <xdr:colOff>92075</xdr:colOff>
      <xdr:row>35</xdr:row>
      <xdr:rowOff>130810</xdr:rowOff>
    </xdr:to>
    <xdr:cxnSp macro="">
      <xdr:nvCxnSpPr>
        <xdr:cNvPr id="323" name="直線コネクタ 322"/>
        <xdr:cNvCxnSpPr/>
      </xdr:nvCxnSpPr>
      <xdr:spPr>
        <a:xfrm>
          <a:off x="13004800" y="6123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4" name="フローチャート: 判断 323"/>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63517</xdr:rowOff>
    </xdr:from>
    <xdr:ext cx="762000" cy="259045"/>
    <xdr:sp macro="" textlink="">
      <xdr:nvSpPr>
        <xdr:cNvPr id="325" name="テキスト ボックス 324"/>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6" name="フローチャート: 判断 325"/>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40657</xdr:rowOff>
    </xdr:from>
    <xdr:ext cx="762000" cy="259045"/>
    <xdr:sp macro="" textlink="">
      <xdr:nvSpPr>
        <xdr:cNvPr id="327" name="テキスト ボックス 326"/>
        <xdr:cNvSpPr txBox="1"/>
      </xdr:nvSpPr>
      <xdr:spPr>
        <a:xfrm>
          <a:off x="12623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83820</xdr:rowOff>
    </xdr:from>
    <xdr:to>
      <xdr:col>82</xdr:col>
      <xdr:colOff>158750</xdr:colOff>
      <xdr:row>37</xdr:row>
      <xdr:rowOff>13970</xdr:rowOff>
    </xdr:to>
    <xdr:sp macro="" textlink="">
      <xdr:nvSpPr>
        <xdr:cNvPr id="333" name="楕円 332"/>
        <xdr:cNvSpPr/>
      </xdr:nvSpPr>
      <xdr:spPr>
        <a:xfrm>
          <a:off x="16459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100347</xdr:rowOff>
    </xdr:from>
    <xdr:ext cx="762000" cy="259045"/>
    <xdr:sp macro="" textlink="">
      <xdr:nvSpPr>
        <xdr:cNvPr id="334" name="補助費等該当値テキスト"/>
        <xdr:cNvSpPr txBox="1"/>
      </xdr:nvSpPr>
      <xdr:spPr>
        <a:xfrm>
          <a:off x="16598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68580</xdr:rowOff>
    </xdr:from>
    <xdr:to>
      <xdr:col>78</xdr:col>
      <xdr:colOff>120650</xdr:colOff>
      <xdr:row>36</xdr:row>
      <xdr:rowOff>170180</xdr:rowOff>
    </xdr:to>
    <xdr:sp macro="" textlink="">
      <xdr:nvSpPr>
        <xdr:cNvPr id="335" name="楕円 334"/>
        <xdr:cNvSpPr/>
      </xdr:nvSpPr>
      <xdr:spPr>
        <a:xfrm>
          <a:off x="15621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36" name="テキスト ボックス 335"/>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7" name="楕円 336"/>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38" name="テキスト ボックス 337"/>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80010</xdr:rowOff>
    </xdr:from>
    <xdr:to>
      <xdr:col>69</xdr:col>
      <xdr:colOff>142875</xdr:colOff>
      <xdr:row>36</xdr:row>
      <xdr:rowOff>10160</xdr:rowOff>
    </xdr:to>
    <xdr:sp macro="" textlink="">
      <xdr:nvSpPr>
        <xdr:cNvPr id="339" name="楕円 338"/>
        <xdr:cNvSpPr/>
      </xdr:nvSpPr>
      <xdr:spPr>
        <a:xfrm>
          <a:off x="13843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20337</xdr:rowOff>
    </xdr:from>
    <xdr:ext cx="762000" cy="259045"/>
    <xdr:sp macro="" textlink="">
      <xdr:nvSpPr>
        <xdr:cNvPr id="340" name="テキスト ボックス 339"/>
        <xdr:cNvSpPr txBox="1"/>
      </xdr:nvSpPr>
      <xdr:spPr>
        <a:xfrm>
          <a:off x="13512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72390</xdr:rowOff>
    </xdr:from>
    <xdr:to>
      <xdr:col>65</xdr:col>
      <xdr:colOff>53975</xdr:colOff>
      <xdr:row>36</xdr:row>
      <xdr:rowOff>2540</xdr:rowOff>
    </xdr:to>
    <xdr:sp macro="" textlink="">
      <xdr:nvSpPr>
        <xdr:cNvPr id="341" name="楕円 340"/>
        <xdr:cNvSpPr/>
      </xdr:nvSpPr>
      <xdr:spPr>
        <a:xfrm>
          <a:off x="12954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12717</xdr:rowOff>
    </xdr:from>
    <xdr:ext cx="762000" cy="259045"/>
    <xdr:sp macro="" textlink="">
      <xdr:nvSpPr>
        <xdr:cNvPr id="342" name="テキスト ボックス 341"/>
        <xdr:cNvSpPr txBox="1"/>
      </xdr:nvSpPr>
      <xdr:spPr>
        <a:xfrm>
          <a:off x="12623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・前年度と比較し、公債費における経常収支比率は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％増加し、類似団体内平均を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％上回っている。前年度より増加した要因としては、償還元金の増加及び繰上償還の実施によるものである。</a:t>
          </a:r>
        </a:p>
        <a:p>
          <a:r>
            <a:rPr kumimoji="1" lang="ja-JP" altLang="en-US" sz="1300">
              <a:latin typeface="ＭＳ Ｐゴシック" panose="020B0600070205080204" pitchFamily="50" charset="-128"/>
              <a:ea typeface="ＭＳ Ｐゴシック" panose="020B0600070205080204" pitchFamily="50" charset="-128"/>
            </a:rPr>
            <a:t>・今後については、白鳥中学校区学校再編事業等による市債の償還があるため、公債費の増加が見込まれる。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7" name="直線コネクタ 366"/>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70"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71" name="直線コネクタ 370"/>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94996</xdr:rowOff>
    </xdr:from>
    <xdr:to>
      <xdr:col>24</xdr:col>
      <xdr:colOff>25400</xdr:colOff>
      <xdr:row>78</xdr:row>
      <xdr:rowOff>168148</xdr:rowOff>
    </xdr:to>
    <xdr:cxnSp macro="">
      <xdr:nvCxnSpPr>
        <xdr:cNvPr id="372" name="直線コネクタ 371"/>
        <xdr:cNvCxnSpPr/>
      </xdr:nvCxnSpPr>
      <xdr:spPr>
        <a:xfrm>
          <a:off x="3987800" y="134680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28719</xdr:rowOff>
    </xdr:from>
    <xdr:ext cx="762000" cy="259045"/>
    <xdr:sp macro="" textlink="">
      <xdr:nvSpPr>
        <xdr:cNvPr id="373" name="公債費平均値テキスト"/>
        <xdr:cNvSpPr txBox="1"/>
      </xdr:nvSpPr>
      <xdr:spPr>
        <a:xfrm>
          <a:off x="4914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4" name="フローチャート: 判断 373"/>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94996</xdr:rowOff>
    </xdr:to>
    <xdr:cxnSp macro="">
      <xdr:nvCxnSpPr>
        <xdr:cNvPr id="375" name="直線コネクタ 374"/>
        <xdr:cNvCxnSpPr/>
      </xdr:nvCxnSpPr>
      <xdr:spPr>
        <a:xfrm>
          <a:off x="3098800" y="13431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6" name="フローチャート: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133114</xdr:rowOff>
    </xdr:from>
    <xdr:ext cx="736600" cy="259045"/>
    <xdr:sp macro="" textlink="">
      <xdr:nvSpPr>
        <xdr:cNvPr id="377" name="テキスト ボックス 376"/>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xdr:rowOff>
    </xdr:from>
    <xdr:to>
      <xdr:col>15</xdr:col>
      <xdr:colOff>98425</xdr:colOff>
      <xdr:row>78</xdr:row>
      <xdr:rowOff>58420</xdr:rowOff>
    </xdr:to>
    <xdr:cxnSp macro="">
      <xdr:nvCxnSpPr>
        <xdr:cNvPr id="378" name="直線コネクタ 377"/>
        <xdr:cNvCxnSpPr/>
      </xdr:nvCxnSpPr>
      <xdr:spPr>
        <a:xfrm>
          <a:off x="2209800" y="133812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0" name="テキスト ボックス 379"/>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152146</xdr:rowOff>
    </xdr:from>
    <xdr:to>
      <xdr:col>11</xdr:col>
      <xdr:colOff>9525</xdr:colOff>
      <xdr:row>78</xdr:row>
      <xdr:rowOff>8128</xdr:rowOff>
    </xdr:to>
    <xdr:cxnSp macro="">
      <xdr:nvCxnSpPr>
        <xdr:cNvPr id="381" name="直線コネクタ 380"/>
        <xdr:cNvCxnSpPr/>
      </xdr:nvCxnSpPr>
      <xdr:spPr>
        <a:xfrm>
          <a:off x="1320800" y="13353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2" name="フローチャート: 判断 381"/>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83" name="テキスト ボックス 382"/>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4" name="フローチャート: 判断 383"/>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85" name="テキスト ボックス 384"/>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117348</xdr:rowOff>
    </xdr:from>
    <xdr:to>
      <xdr:col>24</xdr:col>
      <xdr:colOff>76200</xdr:colOff>
      <xdr:row>79</xdr:row>
      <xdr:rowOff>47498</xdr:rowOff>
    </xdr:to>
    <xdr:sp macro="" textlink="">
      <xdr:nvSpPr>
        <xdr:cNvPr id="391" name="楕円 390"/>
        <xdr:cNvSpPr/>
      </xdr:nvSpPr>
      <xdr:spPr>
        <a:xfrm>
          <a:off x="4775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89425</xdr:rowOff>
    </xdr:from>
    <xdr:ext cx="762000" cy="259045"/>
    <xdr:sp macro="" textlink="">
      <xdr:nvSpPr>
        <xdr:cNvPr id="392" name="公債費該当値テキスト"/>
        <xdr:cNvSpPr txBox="1"/>
      </xdr:nvSpPr>
      <xdr:spPr>
        <a:xfrm>
          <a:off x="4914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44196</xdr:rowOff>
    </xdr:from>
    <xdr:to>
      <xdr:col>20</xdr:col>
      <xdr:colOff>38100</xdr:colOff>
      <xdr:row>78</xdr:row>
      <xdr:rowOff>145796</xdr:rowOff>
    </xdr:to>
    <xdr:sp macro="" textlink="">
      <xdr:nvSpPr>
        <xdr:cNvPr id="393" name="楕円 392"/>
        <xdr:cNvSpPr/>
      </xdr:nvSpPr>
      <xdr:spPr>
        <a:xfrm>
          <a:off x="3937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130573</xdr:rowOff>
    </xdr:from>
    <xdr:ext cx="736600" cy="259045"/>
    <xdr:sp macro="" textlink="">
      <xdr:nvSpPr>
        <xdr:cNvPr id="394" name="テキスト ボックス 393"/>
        <xdr:cNvSpPr txBox="1"/>
      </xdr:nvSpPr>
      <xdr:spPr>
        <a:xfrm>
          <a:off x="3606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95" name="楕円 394"/>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119397</xdr:rowOff>
    </xdr:from>
    <xdr:ext cx="762000" cy="259045"/>
    <xdr:sp macro="" textlink="">
      <xdr:nvSpPr>
        <xdr:cNvPr id="396" name="テキスト ボックス 395"/>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97" name="楕円 396"/>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69105</xdr:rowOff>
    </xdr:from>
    <xdr:ext cx="762000" cy="259045"/>
    <xdr:sp macro="" textlink="">
      <xdr:nvSpPr>
        <xdr:cNvPr id="398" name="テキスト ボックス 397"/>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99" name="楕円 398"/>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400" name="テキスト ボックス 399"/>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％減少し、類似団体内平均を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％下回った。前年度より減少した要因としては、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普通交付税の増加及び地方消費税交付金等の増加による歳入経常一般財源の増加したことが考えられる。</a:t>
          </a:r>
        </a:p>
        <a:p>
          <a:r>
            <a:rPr kumimoji="1" lang="ja-JP" altLang="en-US" sz="1300">
              <a:latin typeface="ＭＳ Ｐゴシック" panose="020B0600070205080204" pitchFamily="50" charset="-128"/>
              <a:ea typeface="ＭＳ Ｐゴシック" panose="020B0600070205080204" pitchFamily="50" charset="-128"/>
            </a:rPr>
            <a:t>・今後についても引続き、適正な執行に努める。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107950</xdr:rowOff>
    </xdr:to>
    <xdr:cxnSp macro="">
      <xdr:nvCxnSpPr>
        <xdr:cNvPr id="428" name="直線コネクタ 427"/>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9"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0" name="直線コネクタ 429"/>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1"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2" name="直線コネクタ 431"/>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111761</xdr:rowOff>
    </xdr:to>
    <xdr:cxnSp macro="">
      <xdr:nvCxnSpPr>
        <xdr:cNvPr id="433" name="直線コネクタ 432"/>
        <xdr:cNvCxnSpPr/>
      </xdr:nvCxnSpPr>
      <xdr:spPr>
        <a:xfrm flipV="1">
          <a:off x="15671800" y="12974320"/>
          <a:ext cx="8382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34" name="公債費以外平均値テキスト"/>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35" name="フローチャート: 判断 434"/>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111761</xdr:rowOff>
    </xdr:from>
    <xdr:to>
      <xdr:col>78</xdr:col>
      <xdr:colOff>69850</xdr:colOff>
      <xdr:row>78</xdr:row>
      <xdr:rowOff>12700</xdr:rowOff>
    </xdr:to>
    <xdr:cxnSp macro="">
      <xdr:nvCxnSpPr>
        <xdr:cNvPr id="436" name="直線コネクタ 435"/>
        <xdr:cNvCxnSpPr/>
      </xdr:nvCxnSpPr>
      <xdr:spPr>
        <a:xfrm flipV="1">
          <a:off x="14782800" y="13141961"/>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7" name="フローチャート: 判断 436"/>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170197</xdr:rowOff>
    </xdr:from>
    <xdr:ext cx="736600" cy="259045"/>
    <xdr:sp macro="" textlink="">
      <xdr:nvSpPr>
        <xdr:cNvPr id="438" name="テキスト ボックス 437"/>
        <xdr:cNvSpPr txBox="1"/>
      </xdr:nvSpPr>
      <xdr:spPr>
        <a:xfrm>
          <a:off x="15290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12700</xdr:rowOff>
    </xdr:to>
    <xdr:cxnSp macro="">
      <xdr:nvCxnSpPr>
        <xdr:cNvPr id="439" name="直線コネクタ 438"/>
        <xdr:cNvCxnSpPr/>
      </xdr:nvCxnSpPr>
      <xdr:spPr>
        <a:xfrm>
          <a:off x="13893800" y="1338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0" name="フローチャート: 判断 439"/>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149877</xdr:rowOff>
    </xdr:from>
    <xdr:ext cx="762000" cy="259045"/>
    <xdr:sp macro="" textlink="">
      <xdr:nvSpPr>
        <xdr:cNvPr id="441" name="テキスト ボックス 440"/>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146050</xdr:rowOff>
    </xdr:from>
    <xdr:to>
      <xdr:col>69</xdr:col>
      <xdr:colOff>92075</xdr:colOff>
      <xdr:row>78</xdr:row>
      <xdr:rowOff>12700</xdr:rowOff>
    </xdr:to>
    <xdr:cxnSp macro="">
      <xdr:nvCxnSpPr>
        <xdr:cNvPr id="442" name="直線コネクタ 441"/>
        <xdr:cNvCxnSpPr/>
      </xdr:nvCxnSpPr>
      <xdr:spPr>
        <a:xfrm>
          <a:off x="13004800" y="1334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102870</xdr:rowOff>
    </xdr:from>
    <xdr:to>
      <xdr:col>69</xdr:col>
      <xdr:colOff>142875</xdr:colOff>
      <xdr:row>76</xdr:row>
      <xdr:rowOff>33020</xdr:rowOff>
    </xdr:to>
    <xdr:sp macro="" textlink="">
      <xdr:nvSpPr>
        <xdr:cNvPr id="443" name="フローチャート: 判断 442"/>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43197</xdr:rowOff>
    </xdr:from>
    <xdr:ext cx="762000" cy="259045"/>
    <xdr:sp macro="" textlink="">
      <xdr:nvSpPr>
        <xdr:cNvPr id="444" name="テキスト ボックス 443"/>
        <xdr:cNvSpPr txBox="1"/>
      </xdr:nvSpPr>
      <xdr:spPr>
        <a:xfrm>
          <a:off x="13512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5" name="フローチャート: 判断 444"/>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123207</xdr:rowOff>
    </xdr:from>
    <xdr:ext cx="762000" cy="259045"/>
    <xdr:sp macro="" textlink="">
      <xdr:nvSpPr>
        <xdr:cNvPr id="446" name="テキスト ボックス 445"/>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52" name="楕円 451"/>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53" name="公債費以外該当値テキスト"/>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60961</xdr:rowOff>
    </xdr:from>
    <xdr:to>
      <xdr:col>78</xdr:col>
      <xdr:colOff>120650</xdr:colOff>
      <xdr:row>76</xdr:row>
      <xdr:rowOff>162561</xdr:rowOff>
    </xdr:to>
    <xdr:sp macro="" textlink="">
      <xdr:nvSpPr>
        <xdr:cNvPr id="454" name="楕円 453"/>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1287</xdr:rowOff>
    </xdr:from>
    <xdr:ext cx="736600" cy="259045"/>
    <xdr:sp macro="" textlink="">
      <xdr:nvSpPr>
        <xdr:cNvPr id="455" name="テキスト ボックス 454"/>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6" name="楕円 455"/>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7" name="テキスト ボックス 456"/>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8" name="楕円 457"/>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9" name="テキスト ボックス 458"/>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60" name="楕円 459"/>
        <xdr:cNvSpPr/>
      </xdr:nvSpPr>
      <xdr:spPr>
        <a:xfrm>
          <a:off x="12954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10177</xdr:rowOff>
    </xdr:from>
    <xdr:ext cx="762000" cy="259045"/>
    <xdr:sp macro="" textlink="">
      <xdr:nvSpPr>
        <xdr:cNvPr id="461" name="テキスト ボックス 460"/>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33416</xdr:rowOff>
    </xdr:from>
    <xdr:to>
      <xdr:col>29</xdr:col>
      <xdr:colOff>127000</xdr:colOff>
      <xdr:row>17</xdr:row>
      <xdr:rowOff>88247</xdr:rowOff>
    </xdr:to>
    <xdr:cxnSp macro="">
      <xdr:nvCxnSpPr>
        <xdr:cNvPr id="52" name="直線コネクタ 51"/>
        <xdr:cNvCxnSpPr/>
      </xdr:nvCxnSpPr>
      <xdr:spPr bwMode="auto">
        <a:xfrm>
          <a:off x="5003800" y="2995691"/>
          <a:ext cx="647700" cy="54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83022</xdr:rowOff>
    </xdr:from>
    <xdr:ext cx="762000" cy="259045"/>
    <xdr:sp macro="" textlink="">
      <xdr:nvSpPr>
        <xdr:cNvPr id="53" name="人口1人当たり決算額の推移平均値テキスト130"/>
        <xdr:cNvSpPr txBox="1"/>
      </xdr:nvSpPr>
      <xdr:spPr>
        <a:xfrm>
          <a:off x="5740400" y="270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33416</xdr:rowOff>
    </xdr:from>
    <xdr:to>
      <xdr:col>26</xdr:col>
      <xdr:colOff>50800</xdr:colOff>
      <xdr:row>17</xdr:row>
      <xdr:rowOff>102289</xdr:rowOff>
    </xdr:to>
    <xdr:cxnSp macro="">
      <xdr:nvCxnSpPr>
        <xdr:cNvPr id="55" name="直線コネクタ 54"/>
        <xdr:cNvCxnSpPr/>
      </xdr:nvCxnSpPr>
      <xdr:spPr bwMode="auto">
        <a:xfrm flipV="1">
          <a:off x="4305300" y="2995691"/>
          <a:ext cx="698500" cy="68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33340</xdr:rowOff>
    </xdr:from>
    <xdr:ext cx="736600" cy="259045"/>
    <xdr:sp macro="" textlink="">
      <xdr:nvSpPr>
        <xdr:cNvPr id="57" name="テキスト ボックス 56"/>
        <xdr:cNvSpPr txBox="1"/>
      </xdr:nvSpPr>
      <xdr:spPr>
        <a:xfrm>
          <a:off x="4622800" y="2652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102289</xdr:rowOff>
    </xdr:from>
    <xdr:to>
      <xdr:col>22</xdr:col>
      <xdr:colOff>114300</xdr:colOff>
      <xdr:row>17</xdr:row>
      <xdr:rowOff>149054</xdr:rowOff>
    </xdr:to>
    <xdr:cxnSp macro="">
      <xdr:nvCxnSpPr>
        <xdr:cNvPr id="58" name="直線コネクタ 57"/>
        <xdr:cNvCxnSpPr/>
      </xdr:nvCxnSpPr>
      <xdr:spPr bwMode="auto">
        <a:xfrm flipV="1">
          <a:off x="3606800" y="3064564"/>
          <a:ext cx="698500" cy="46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95487</xdr:rowOff>
    </xdr:from>
    <xdr:ext cx="762000" cy="259045"/>
    <xdr:sp macro="" textlink="">
      <xdr:nvSpPr>
        <xdr:cNvPr id="60" name="テキスト ボックス 59"/>
        <xdr:cNvSpPr txBox="1"/>
      </xdr:nvSpPr>
      <xdr:spPr>
        <a:xfrm>
          <a:off x="3924300" y="27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149054</xdr:rowOff>
    </xdr:from>
    <xdr:to>
      <xdr:col>18</xdr:col>
      <xdr:colOff>177800</xdr:colOff>
      <xdr:row>18</xdr:row>
      <xdr:rowOff>43588</xdr:rowOff>
    </xdr:to>
    <xdr:cxnSp macro="">
      <xdr:nvCxnSpPr>
        <xdr:cNvPr id="61" name="直線コネクタ 60"/>
        <xdr:cNvCxnSpPr/>
      </xdr:nvCxnSpPr>
      <xdr:spPr bwMode="auto">
        <a:xfrm flipV="1">
          <a:off x="2908300" y="3111329"/>
          <a:ext cx="698500" cy="65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118673</xdr:rowOff>
    </xdr:from>
    <xdr:ext cx="762000" cy="259045"/>
    <xdr:sp macro="" textlink="">
      <xdr:nvSpPr>
        <xdr:cNvPr id="63" name="テキスト ボックス 62"/>
        <xdr:cNvSpPr txBox="1"/>
      </xdr:nvSpPr>
      <xdr:spPr>
        <a:xfrm>
          <a:off x="3225800" y="273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113546</xdr:rowOff>
    </xdr:from>
    <xdr:ext cx="762000" cy="259045"/>
    <xdr:sp macro="" textlink="">
      <xdr:nvSpPr>
        <xdr:cNvPr id="65" name="テキスト ボックス 64"/>
        <xdr:cNvSpPr txBox="1"/>
      </xdr:nvSpPr>
      <xdr:spPr>
        <a:xfrm>
          <a:off x="2527300" y="27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37447</xdr:rowOff>
    </xdr:from>
    <xdr:to>
      <xdr:col>29</xdr:col>
      <xdr:colOff>177800</xdr:colOff>
      <xdr:row>17</xdr:row>
      <xdr:rowOff>139047</xdr:rowOff>
    </xdr:to>
    <xdr:sp macro="" textlink="">
      <xdr:nvSpPr>
        <xdr:cNvPr id="71" name="楕円 70"/>
        <xdr:cNvSpPr/>
      </xdr:nvSpPr>
      <xdr:spPr bwMode="auto">
        <a:xfrm>
          <a:off x="5600700" y="2999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9524</xdr:rowOff>
    </xdr:from>
    <xdr:ext cx="762000" cy="259045"/>
    <xdr:sp macro="" textlink="">
      <xdr:nvSpPr>
        <xdr:cNvPr id="72" name="人口1人当たり決算額の推移該当値テキスト130"/>
        <xdr:cNvSpPr txBox="1"/>
      </xdr:nvSpPr>
      <xdr:spPr>
        <a:xfrm>
          <a:off x="5740400" y="297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154066</xdr:rowOff>
    </xdr:from>
    <xdr:to>
      <xdr:col>26</xdr:col>
      <xdr:colOff>101600</xdr:colOff>
      <xdr:row>17</xdr:row>
      <xdr:rowOff>84216</xdr:rowOff>
    </xdr:to>
    <xdr:sp macro="" textlink="">
      <xdr:nvSpPr>
        <xdr:cNvPr id="73" name="楕円 72"/>
        <xdr:cNvSpPr/>
      </xdr:nvSpPr>
      <xdr:spPr bwMode="auto">
        <a:xfrm>
          <a:off x="4953000" y="2944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68993</xdr:rowOff>
    </xdr:from>
    <xdr:ext cx="736600" cy="259045"/>
    <xdr:sp macro="" textlink="">
      <xdr:nvSpPr>
        <xdr:cNvPr id="74" name="テキスト ボックス 73"/>
        <xdr:cNvSpPr txBox="1"/>
      </xdr:nvSpPr>
      <xdr:spPr>
        <a:xfrm>
          <a:off x="4622800" y="3031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51489</xdr:rowOff>
    </xdr:from>
    <xdr:to>
      <xdr:col>22</xdr:col>
      <xdr:colOff>165100</xdr:colOff>
      <xdr:row>17</xdr:row>
      <xdr:rowOff>153089</xdr:rowOff>
    </xdr:to>
    <xdr:sp macro="" textlink="">
      <xdr:nvSpPr>
        <xdr:cNvPr id="75" name="楕円 74"/>
        <xdr:cNvSpPr/>
      </xdr:nvSpPr>
      <xdr:spPr bwMode="auto">
        <a:xfrm>
          <a:off x="4254500" y="3013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137866</xdr:rowOff>
    </xdr:from>
    <xdr:ext cx="762000" cy="259045"/>
    <xdr:sp macro="" textlink="">
      <xdr:nvSpPr>
        <xdr:cNvPr id="76" name="テキスト ボックス 75"/>
        <xdr:cNvSpPr txBox="1"/>
      </xdr:nvSpPr>
      <xdr:spPr>
        <a:xfrm>
          <a:off x="3924300" y="310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98254</xdr:rowOff>
    </xdr:from>
    <xdr:to>
      <xdr:col>19</xdr:col>
      <xdr:colOff>38100</xdr:colOff>
      <xdr:row>18</xdr:row>
      <xdr:rowOff>28404</xdr:rowOff>
    </xdr:to>
    <xdr:sp macro="" textlink="">
      <xdr:nvSpPr>
        <xdr:cNvPr id="77" name="楕円 76"/>
        <xdr:cNvSpPr/>
      </xdr:nvSpPr>
      <xdr:spPr bwMode="auto">
        <a:xfrm>
          <a:off x="3556000" y="3060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13181</xdr:rowOff>
    </xdr:from>
    <xdr:ext cx="762000" cy="259045"/>
    <xdr:sp macro="" textlink="">
      <xdr:nvSpPr>
        <xdr:cNvPr id="78" name="テキスト ボックス 77"/>
        <xdr:cNvSpPr txBox="1"/>
      </xdr:nvSpPr>
      <xdr:spPr>
        <a:xfrm>
          <a:off x="3225800" y="314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164238</xdr:rowOff>
    </xdr:from>
    <xdr:to>
      <xdr:col>15</xdr:col>
      <xdr:colOff>101600</xdr:colOff>
      <xdr:row>18</xdr:row>
      <xdr:rowOff>94388</xdr:rowOff>
    </xdr:to>
    <xdr:sp macro="" textlink="">
      <xdr:nvSpPr>
        <xdr:cNvPr id="79" name="楕円 78"/>
        <xdr:cNvSpPr/>
      </xdr:nvSpPr>
      <xdr:spPr bwMode="auto">
        <a:xfrm>
          <a:off x="2857500" y="3126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79165</xdr:rowOff>
    </xdr:from>
    <xdr:ext cx="762000" cy="259045"/>
    <xdr:sp macro="" textlink="">
      <xdr:nvSpPr>
        <xdr:cNvPr id="80" name="テキスト ボックス 79"/>
        <xdr:cNvSpPr txBox="1"/>
      </xdr:nvSpPr>
      <xdr:spPr>
        <a:xfrm>
          <a:off x="2527300" y="321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43352</xdr:rowOff>
    </xdr:from>
    <xdr:to>
      <xdr:col>29</xdr:col>
      <xdr:colOff>127000</xdr:colOff>
      <xdr:row>36</xdr:row>
      <xdr:rowOff>89643</xdr:rowOff>
    </xdr:to>
    <xdr:cxnSp macro="">
      <xdr:nvCxnSpPr>
        <xdr:cNvPr id="113" name="直線コネクタ 112"/>
        <xdr:cNvCxnSpPr/>
      </xdr:nvCxnSpPr>
      <xdr:spPr bwMode="auto">
        <a:xfrm flipV="1">
          <a:off x="5003800" y="6996602"/>
          <a:ext cx="647700" cy="46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263453</xdr:rowOff>
    </xdr:from>
    <xdr:ext cx="762000" cy="259045"/>
    <xdr:sp macro="" textlink="">
      <xdr:nvSpPr>
        <xdr:cNvPr id="114" name="人口1人当たり決算額の推移平均値テキスト445"/>
        <xdr:cNvSpPr txBox="1"/>
      </xdr:nvSpPr>
      <xdr:spPr>
        <a:xfrm>
          <a:off x="5740400" y="6530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89643</xdr:rowOff>
    </xdr:from>
    <xdr:to>
      <xdr:col>26</xdr:col>
      <xdr:colOff>50800</xdr:colOff>
      <xdr:row>36</xdr:row>
      <xdr:rowOff>124447</xdr:rowOff>
    </xdr:to>
    <xdr:cxnSp macro="">
      <xdr:nvCxnSpPr>
        <xdr:cNvPr id="116" name="直線コネクタ 115"/>
        <xdr:cNvCxnSpPr/>
      </xdr:nvCxnSpPr>
      <xdr:spPr bwMode="auto">
        <a:xfrm flipV="1">
          <a:off x="4305300" y="7042893"/>
          <a:ext cx="698500" cy="34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199597</xdr:rowOff>
    </xdr:from>
    <xdr:ext cx="736600" cy="259045"/>
    <xdr:sp macro="" textlink="">
      <xdr:nvSpPr>
        <xdr:cNvPr id="118" name="テキスト ボックス 117"/>
        <xdr:cNvSpPr txBox="1"/>
      </xdr:nvSpPr>
      <xdr:spPr>
        <a:xfrm>
          <a:off x="4622800" y="64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124447</xdr:rowOff>
    </xdr:from>
    <xdr:to>
      <xdr:col>22</xdr:col>
      <xdr:colOff>114300</xdr:colOff>
      <xdr:row>36</xdr:row>
      <xdr:rowOff>134068</xdr:rowOff>
    </xdr:to>
    <xdr:cxnSp macro="">
      <xdr:nvCxnSpPr>
        <xdr:cNvPr id="119" name="直線コネクタ 118"/>
        <xdr:cNvCxnSpPr/>
      </xdr:nvCxnSpPr>
      <xdr:spPr bwMode="auto">
        <a:xfrm flipV="1">
          <a:off x="3606800" y="7077697"/>
          <a:ext cx="698500" cy="9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196931</xdr:rowOff>
    </xdr:from>
    <xdr:ext cx="762000" cy="259045"/>
    <xdr:sp macro="" textlink="">
      <xdr:nvSpPr>
        <xdr:cNvPr id="121" name="テキスト ボックス 120"/>
        <xdr:cNvSpPr txBox="1"/>
      </xdr:nvSpPr>
      <xdr:spPr>
        <a:xfrm>
          <a:off x="3924300" y="64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134068</xdr:rowOff>
    </xdr:from>
    <xdr:to>
      <xdr:col>18</xdr:col>
      <xdr:colOff>177800</xdr:colOff>
      <xdr:row>36</xdr:row>
      <xdr:rowOff>169958</xdr:rowOff>
    </xdr:to>
    <xdr:cxnSp macro="">
      <xdr:nvCxnSpPr>
        <xdr:cNvPr id="122" name="直線コネクタ 121"/>
        <xdr:cNvCxnSpPr/>
      </xdr:nvCxnSpPr>
      <xdr:spPr bwMode="auto">
        <a:xfrm flipV="1">
          <a:off x="2908300" y="7087318"/>
          <a:ext cx="698500" cy="35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196759</xdr:rowOff>
    </xdr:from>
    <xdr:ext cx="762000" cy="259045"/>
    <xdr:sp macro="" textlink="">
      <xdr:nvSpPr>
        <xdr:cNvPr id="124" name="テキスト ボックス 123"/>
        <xdr:cNvSpPr txBox="1"/>
      </xdr:nvSpPr>
      <xdr:spPr>
        <a:xfrm>
          <a:off x="3225800" y="646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193139</xdr:rowOff>
    </xdr:from>
    <xdr:ext cx="762000" cy="259045"/>
    <xdr:sp macro="" textlink="">
      <xdr:nvSpPr>
        <xdr:cNvPr id="126" name="テキスト ボックス 125"/>
        <xdr:cNvSpPr txBox="1"/>
      </xdr:nvSpPr>
      <xdr:spPr>
        <a:xfrm>
          <a:off x="2527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335452</xdr:rowOff>
    </xdr:from>
    <xdr:to>
      <xdr:col>29</xdr:col>
      <xdr:colOff>177800</xdr:colOff>
      <xdr:row>36</xdr:row>
      <xdr:rowOff>94152</xdr:rowOff>
    </xdr:to>
    <xdr:sp macro="" textlink="">
      <xdr:nvSpPr>
        <xdr:cNvPr id="132" name="楕円 131"/>
        <xdr:cNvSpPr/>
      </xdr:nvSpPr>
      <xdr:spPr bwMode="auto">
        <a:xfrm>
          <a:off x="5600700" y="6945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307529</xdr:rowOff>
    </xdr:from>
    <xdr:ext cx="762000" cy="259045"/>
    <xdr:sp macro="" textlink="">
      <xdr:nvSpPr>
        <xdr:cNvPr id="133" name="人口1人当たり決算額の推移該当値テキスト445"/>
        <xdr:cNvSpPr txBox="1"/>
      </xdr:nvSpPr>
      <xdr:spPr>
        <a:xfrm>
          <a:off x="5740400" y="691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38843</xdr:rowOff>
    </xdr:from>
    <xdr:to>
      <xdr:col>26</xdr:col>
      <xdr:colOff>101600</xdr:colOff>
      <xdr:row>36</xdr:row>
      <xdr:rowOff>140443</xdr:rowOff>
    </xdr:to>
    <xdr:sp macro="" textlink="">
      <xdr:nvSpPr>
        <xdr:cNvPr id="134" name="楕円 133"/>
        <xdr:cNvSpPr/>
      </xdr:nvSpPr>
      <xdr:spPr bwMode="auto">
        <a:xfrm>
          <a:off x="4953000" y="6992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125220</xdr:rowOff>
    </xdr:from>
    <xdr:ext cx="736600" cy="259045"/>
    <xdr:sp macro="" textlink="">
      <xdr:nvSpPr>
        <xdr:cNvPr id="135" name="テキスト ボックス 134"/>
        <xdr:cNvSpPr txBox="1"/>
      </xdr:nvSpPr>
      <xdr:spPr>
        <a:xfrm>
          <a:off x="4622800" y="7078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73647</xdr:rowOff>
    </xdr:from>
    <xdr:to>
      <xdr:col>22</xdr:col>
      <xdr:colOff>165100</xdr:colOff>
      <xdr:row>37</xdr:row>
      <xdr:rowOff>3797</xdr:rowOff>
    </xdr:to>
    <xdr:sp macro="" textlink="">
      <xdr:nvSpPr>
        <xdr:cNvPr id="136" name="楕円 135"/>
        <xdr:cNvSpPr/>
      </xdr:nvSpPr>
      <xdr:spPr bwMode="auto">
        <a:xfrm>
          <a:off x="4254500" y="7026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160024</xdr:rowOff>
    </xdr:from>
    <xdr:ext cx="762000" cy="259045"/>
    <xdr:sp macro="" textlink="">
      <xdr:nvSpPr>
        <xdr:cNvPr id="137" name="テキスト ボックス 136"/>
        <xdr:cNvSpPr txBox="1"/>
      </xdr:nvSpPr>
      <xdr:spPr>
        <a:xfrm>
          <a:off x="3924300" y="711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83268</xdr:rowOff>
    </xdr:from>
    <xdr:to>
      <xdr:col>19</xdr:col>
      <xdr:colOff>38100</xdr:colOff>
      <xdr:row>37</xdr:row>
      <xdr:rowOff>13418</xdr:rowOff>
    </xdr:to>
    <xdr:sp macro="" textlink="">
      <xdr:nvSpPr>
        <xdr:cNvPr id="138" name="楕円 137"/>
        <xdr:cNvSpPr/>
      </xdr:nvSpPr>
      <xdr:spPr bwMode="auto">
        <a:xfrm>
          <a:off x="3556000" y="7036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169645</xdr:rowOff>
    </xdr:from>
    <xdr:ext cx="762000" cy="259045"/>
    <xdr:sp macro="" textlink="">
      <xdr:nvSpPr>
        <xdr:cNvPr id="139" name="テキスト ボックス 138"/>
        <xdr:cNvSpPr txBox="1"/>
      </xdr:nvSpPr>
      <xdr:spPr>
        <a:xfrm>
          <a:off x="3225800" y="712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119158</xdr:rowOff>
    </xdr:from>
    <xdr:to>
      <xdr:col>15</xdr:col>
      <xdr:colOff>101600</xdr:colOff>
      <xdr:row>37</xdr:row>
      <xdr:rowOff>49308</xdr:rowOff>
    </xdr:to>
    <xdr:sp macro="" textlink="">
      <xdr:nvSpPr>
        <xdr:cNvPr id="140" name="楕円 139"/>
        <xdr:cNvSpPr/>
      </xdr:nvSpPr>
      <xdr:spPr bwMode="auto">
        <a:xfrm>
          <a:off x="2857500" y="7072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34085</xdr:rowOff>
    </xdr:from>
    <xdr:ext cx="762000" cy="259045"/>
    <xdr:sp macro="" textlink="">
      <xdr:nvSpPr>
        <xdr:cNvPr id="141" name="テキスト ボックス 140"/>
        <xdr:cNvSpPr txBox="1"/>
      </xdr:nvSpPr>
      <xdr:spPr>
        <a:xfrm>
          <a:off x="2527300" y="715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29,628
29,346
152.83
22,911,562
21,903,620
917,315
10,251,459
18,853,926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107990</xdr:rowOff>
    </xdr:from>
    <xdr:to>
      <xdr:col>24</xdr:col>
      <xdr:colOff>62865</xdr:colOff>
      <xdr:row>39</xdr:row>
      <xdr:rowOff>67528</xdr:rowOff>
    </xdr:to>
    <xdr:cxnSp macro="">
      <xdr:nvCxnSpPr>
        <xdr:cNvPr id="58" name="直線コネクタ 57"/>
        <xdr:cNvCxnSpPr/>
      </xdr:nvCxnSpPr>
      <xdr:spPr>
        <a:xfrm flipV="1">
          <a:off x="4633595" y="5251490"/>
          <a:ext cx="1270" cy="15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71355</xdr:rowOff>
    </xdr:from>
    <xdr:ext cx="534377" cy="259045"/>
    <xdr:sp macro="" textlink="">
      <xdr:nvSpPr>
        <xdr:cNvPr id="59" name="人件費最小値テキスト"/>
        <xdr:cNvSpPr txBox="1"/>
      </xdr:nvSpPr>
      <xdr:spPr>
        <a:xfrm>
          <a:off x="4686300" y="6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67528</xdr:rowOff>
    </xdr:from>
    <xdr:to>
      <xdr:col>24</xdr:col>
      <xdr:colOff>152400</xdr:colOff>
      <xdr:row>39</xdr:row>
      <xdr:rowOff>67528</xdr:rowOff>
    </xdr:to>
    <xdr:cxnSp macro="">
      <xdr:nvCxnSpPr>
        <xdr:cNvPr id="60" name="直線コネクタ 59"/>
        <xdr:cNvCxnSpPr/>
      </xdr:nvCxnSpPr>
      <xdr:spPr>
        <a:xfrm>
          <a:off x="4546600" y="675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54667</xdr:rowOff>
    </xdr:from>
    <xdr:ext cx="599010" cy="259045"/>
    <xdr:sp macro="" textlink="">
      <xdr:nvSpPr>
        <xdr:cNvPr id="61" name="人件費最大値テキスト"/>
        <xdr:cNvSpPr txBox="1"/>
      </xdr:nvSpPr>
      <xdr:spPr>
        <a:xfrm>
          <a:off x="4686300" y="50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107990</xdr:rowOff>
    </xdr:from>
    <xdr:to>
      <xdr:col>24</xdr:col>
      <xdr:colOff>152400</xdr:colOff>
      <xdr:row>30</xdr:row>
      <xdr:rowOff>107990</xdr:rowOff>
    </xdr:to>
    <xdr:cxnSp macro="">
      <xdr:nvCxnSpPr>
        <xdr:cNvPr id="62" name="直線コネクタ 61"/>
        <xdr:cNvCxnSpPr/>
      </xdr:nvCxnSpPr>
      <xdr:spPr>
        <a:xfrm>
          <a:off x="4546600" y="525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18199</xdr:rowOff>
    </xdr:from>
    <xdr:to>
      <xdr:col>24</xdr:col>
      <xdr:colOff>63500</xdr:colOff>
      <xdr:row>37</xdr:row>
      <xdr:rowOff>152812</xdr:rowOff>
    </xdr:to>
    <xdr:cxnSp macro="">
      <xdr:nvCxnSpPr>
        <xdr:cNvPr id="63" name="直線コネクタ 62"/>
        <xdr:cNvCxnSpPr/>
      </xdr:nvCxnSpPr>
      <xdr:spPr>
        <a:xfrm flipV="1">
          <a:off x="3797300" y="6361849"/>
          <a:ext cx="838200" cy="13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24092</xdr:rowOff>
    </xdr:from>
    <xdr:ext cx="534377" cy="259045"/>
    <xdr:sp macro="" textlink="">
      <xdr:nvSpPr>
        <xdr:cNvPr id="64" name="人件費平均値テキスト"/>
        <xdr:cNvSpPr txBox="1"/>
      </xdr:nvSpPr>
      <xdr:spPr>
        <a:xfrm>
          <a:off x="4686300" y="602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xdr:rowOff>
    </xdr:from>
    <xdr:to>
      <xdr:col>24</xdr:col>
      <xdr:colOff>114300</xdr:colOff>
      <xdr:row>36</xdr:row>
      <xdr:rowOff>102815</xdr:rowOff>
    </xdr:to>
    <xdr:sp macro="" textlink="">
      <xdr:nvSpPr>
        <xdr:cNvPr id="65" name="フローチャート: 判断 64"/>
        <xdr:cNvSpPr/>
      </xdr:nvSpPr>
      <xdr:spPr>
        <a:xfrm>
          <a:off x="45847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152812</xdr:rowOff>
    </xdr:from>
    <xdr:to>
      <xdr:col>19</xdr:col>
      <xdr:colOff>177800</xdr:colOff>
      <xdr:row>38</xdr:row>
      <xdr:rowOff>10410</xdr:rowOff>
    </xdr:to>
    <xdr:cxnSp macro="">
      <xdr:nvCxnSpPr>
        <xdr:cNvPr id="66" name="直線コネクタ 65"/>
        <xdr:cNvCxnSpPr/>
      </xdr:nvCxnSpPr>
      <xdr:spPr>
        <a:xfrm flipV="1">
          <a:off x="2908300" y="6496462"/>
          <a:ext cx="889000" cy="2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122978</xdr:rowOff>
    </xdr:from>
    <xdr:to>
      <xdr:col>20</xdr:col>
      <xdr:colOff>38100</xdr:colOff>
      <xdr:row>37</xdr:row>
      <xdr:rowOff>53128</xdr:rowOff>
    </xdr:to>
    <xdr:sp macro="" textlink="">
      <xdr:nvSpPr>
        <xdr:cNvPr id="67" name="フローチャート: 判断 66"/>
        <xdr:cNvSpPr/>
      </xdr:nvSpPr>
      <xdr:spPr>
        <a:xfrm>
          <a:off x="3746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69655</xdr:rowOff>
    </xdr:from>
    <xdr:ext cx="534377" cy="259045"/>
    <xdr:sp macro="" textlink="">
      <xdr:nvSpPr>
        <xdr:cNvPr id="68" name="テキスト ボックス 67"/>
        <xdr:cNvSpPr txBox="1"/>
      </xdr:nvSpPr>
      <xdr:spPr>
        <a:xfrm>
          <a:off x="3530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10410</xdr:rowOff>
    </xdr:from>
    <xdr:to>
      <xdr:col>15</xdr:col>
      <xdr:colOff>50800</xdr:colOff>
      <xdr:row>38</xdr:row>
      <xdr:rowOff>55542</xdr:rowOff>
    </xdr:to>
    <xdr:cxnSp macro="">
      <xdr:nvCxnSpPr>
        <xdr:cNvPr id="69" name="直線コネクタ 68"/>
        <xdr:cNvCxnSpPr/>
      </xdr:nvCxnSpPr>
      <xdr:spPr>
        <a:xfrm flipV="1">
          <a:off x="2019300" y="6525510"/>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8988</xdr:rowOff>
    </xdr:from>
    <xdr:to>
      <xdr:col>15</xdr:col>
      <xdr:colOff>101600</xdr:colOff>
      <xdr:row>37</xdr:row>
      <xdr:rowOff>110588</xdr:rowOff>
    </xdr:to>
    <xdr:sp macro="" textlink="">
      <xdr:nvSpPr>
        <xdr:cNvPr id="70" name="フローチャート: 判断 69"/>
        <xdr:cNvSpPr/>
      </xdr:nvSpPr>
      <xdr:spPr>
        <a:xfrm>
          <a:off x="2857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127115</xdr:rowOff>
    </xdr:from>
    <xdr:ext cx="534377" cy="259045"/>
    <xdr:sp macro="" textlink="">
      <xdr:nvSpPr>
        <xdr:cNvPr id="71" name="テキスト ボックス 70"/>
        <xdr:cNvSpPr txBox="1"/>
      </xdr:nvSpPr>
      <xdr:spPr>
        <a:xfrm>
          <a:off x="2641111" y="6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55542</xdr:rowOff>
    </xdr:from>
    <xdr:to>
      <xdr:col>10</xdr:col>
      <xdr:colOff>114300</xdr:colOff>
      <xdr:row>38</xdr:row>
      <xdr:rowOff>90976</xdr:rowOff>
    </xdr:to>
    <xdr:cxnSp macro="">
      <xdr:nvCxnSpPr>
        <xdr:cNvPr id="72" name="直線コネクタ 71"/>
        <xdr:cNvCxnSpPr/>
      </xdr:nvCxnSpPr>
      <xdr:spPr>
        <a:xfrm flipV="1">
          <a:off x="1130300" y="6570642"/>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25692</xdr:rowOff>
    </xdr:from>
    <xdr:to>
      <xdr:col>10</xdr:col>
      <xdr:colOff>165100</xdr:colOff>
      <xdr:row>37</xdr:row>
      <xdr:rowOff>127292</xdr:rowOff>
    </xdr:to>
    <xdr:sp macro="" textlink="">
      <xdr:nvSpPr>
        <xdr:cNvPr id="73" name="フローチャート: 判断 72"/>
        <xdr:cNvSpPr/>
      </xdr:nvSpPr>
      <xdr:spPr>
        <a:xfrm>
          <a:off x="1968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143819</xdr:rowOff>
    </xdr:from>
    <xdr:ext cx="534377" cy="259045"/>
    <xdr:sp macro="" textlink="">
      <xdr:nvSpPr>
        <xdr:cNvPr id="74" name="テキスト ボックス 73"/>
        <xdr:cNvSpPr txBox="1"/>
      </xdr:nvSpPr>
      <xdr:spPr>
        <a:xfrm>
          <a:off x="1752111" y="61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7633</xdr:rowOff>
    </xdr:from>
    <xdr:to>
      <xdr:col>6</xdr:col>
      <xdr:colOff>38100</xdr:colOff>
      <xdr:row>37</xdr:row>
      <xdr:rowOff>109233</xdr:rowOff>
    </xdr:to>
    <xdr:sp macro="" textlink="">
      <xdr:nvSpPr>
        <xdr:cNvPr id="75" name="フローチャート: 判断 74"/>
        <xdr:cNvSpPr/>
      </xdr:nvSpPr>
      <xdr:spPr>
        <a:xfrm>
          <a:off x="1079500" y="635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125760</xdr:rowOff>
    </xdr:from>
    <xdr:ext cx="534377" cy="259045"/>
    <xdr:sp macro="" textlink="">
      <xdr:nvSpPr>
        <xdr:cNvPr id="76" name="テキスト ボックス 75"/>
        <xdr:cNvSpPr txBox="1"/>
      </xdr:nvSpPr>
      <xdr:spPr>
        <a:xfrm>
          <a:off x="863111" y="61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138849</xdr:rowOff>
    </xdr:from>
    <xdr:to>
      <xdr:col>24</xdr:col>
      <xdr:colOff>114300</xdr:colOff>
      <xdr:row>37</xdr:row>
      <xdr:rowOff>68999</xdr:rowOff>
    </xdr:to>
    <xdr:sp macro="" textlink="">
      <xdr:nvSpPr>
        <xdr:cNvPr id="82" name="楕円 81"/>
        <xdr:cNvSpPr/>
      </xdr:nvSpPr>
      <xdr:spPr>
        <a:xfrm>
          <a:off x="4584700" y="631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117276</xdr:rowOff>
    </xdr:from>
    <xdr:ext cx="534377" cy="259045"/>
    <xdr:sp macro="" textlink="">
      <xdr:nvSpPr>
        <xdr:cNvPr id="83" name="人件費該当値テキスト"/>
        <xdr:cNvSpPr txBox="1"/>
      </xdr:nvSpPr>
      <xdr:spPr>
        <a:xfrm>
          <a:off x="4686300" y="628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102012</xdr:rowOff>
    </xdr:from>
    <xdr:to>
      <xdr:col>20</xdr:col>
      <xdr:colOff>38100</xdr:colOff>
      <xdr:row>38</xdr:row>
      <xdr:rowOff>32162</xdr:rowOff>
    </xdr:to>
    <xdr:sp macro="" textlink="">
      <xdr:nvSpPr>
        <xdr:cNvPr id="84" name="楕円 83"/>
        <xdr:cNvSpPr/>
      </xdr:nvSpPr>
      <xdr:spPr>
        <a:xfrm>
          <a:off x="3746500" y="6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23289</xdr:rowOff>
    </xdr:from>
    <xdr:ext cx="534377" cy="259045"/>
    <xdr:sp macro="" textlink="">
      <xdr:nvSpPr>
        <xdr:cNvPr id="85" name="テキスト ボックス 84"/>
        <xdr:cNvSpPr txBox="1"/>
      </xdr:nvSpPr>
      <xdr:spPr>
        <a:xfrm>
          <a:off x="3530111" y="653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131060</xdr:rowOff>
    </xdr:from>
    <xdr:to>
      <xdr:col>15</xdr:col>
      <xdr:colOff>101600</xdr:colOff>
      <xdr:row>38</xdr:row>
      <xdr:rowOff>61210</xdr:rowOff>
    </xdr:to>
    <xdr:sp macro="" textlink="">
      <xdr:nvSpPr>
        <xdr:cNvPr id="86" name="楕円 85"/>
        <xdr:cNvSpPr/>
      </xdr:nvSpPr>
      <xdr:spPr>
        <a:xfrm>
          <a:off x="2857500" y="647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52337</xdr:rowOff>
    </xdr:from>
    <xdr:ext cx="534377" cy="259045"/>
    <xdr:sp macro="" textlink="">
      <xdr:nvSpPr>
        <xdr:cNvPr id="87" name="テキスト ボックス 86"/>
        <xdr:cNvSpPr txBox="1"/>
      </xdr:nvSpPr>
      <xdr:spPr>
        <a:xfrm>
          <a:off x="2641111" y="656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4742</xdr:rowOff>
    </xdr:from>
    <xdr:to>
      <xdr:col>10</xdr:col>
      <xdr:colOff>165100</xdr:colOff>
      <xdr:row>38</xdr:row>
      <xdr:rowOff>106342</xdr:rowOff>
    </xdr:to>
    <xdr:sp macro="" textlink="">
      <xdr:nvSpPr>
        <xdr:cNvPr id="88" name="楕円 87"/>
        <xdr:cNvSpPr/>
      </xdr:nvSpPr>
      <xdr:spPr>
        <a:xfrm>
          <a:off x="1968500" y="651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97469</xdr:rowOff>
    </xdr:from>
    <xdr:ext cx="534377" cy="259045"/>
    <xdr:sp macro="" textlink="">
      <xdr:nvSpPr>
        <xdr:cNvPr id="89" name="テキスト ボックス 88"/>
        <xdr:cNvSpPr txBox="1"/>
      </xdr:nvSpPr>
      <xdr:spPr>
        <a:xfrm>
          <a:off x="1752111" y="661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40176</xdr:rowOff>
    </xdr:from>
    <xdr:to>
      <xdr:col>6</xdr:col>
      <xdr:colOff>38100</xdr:colOff>
      <xdr:row>38</xdr:row>
      <xdr:rowOff>141776</xdr:rowOff>
    </xdr:to>
    <xdr:sp macro="" textlink="">
      <xdr:nvSpPr>
        <xdr:cNvPr id="90" name="楕円 89"/>
        <xdr:cNvSpPr/>
      </xdr:nvSpPr>
      <xdr:spPr>
        <a:xfrm>
          <a:off x="1079500" y="655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132903</xdr:rowOff>
    </xdr:from>
    <xdr:ext cx="534377" cy="259045"/>
    <xdr:sp macro="" textlink="">
      <xdr:nvSpPr>
        <xdr:cNvPr id="91" name="テキスト ボックス 90"/>
        <xdr:cNvSpPr txBox="1"/>
      </xdr:nvSpPr>
      <xdr:spPr>
        <a:xfrm>
          <a:off x="863111" y="66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18" name="直線コネクタ 117"/>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19" name="物件費最小値テキスト"/>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0" name="直線コネクタ 119"/>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1" name="物件費最大値テキスト"/>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2" name="直線コネクタ 121"/>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131982</xdr:rowOff>
    </xdr:from>
    <xdr:to>
      <xdr:col>24</xdr:col>
      <xdr:colOff>63500</xdr:colOff>
      <xdr:row>57</xdr:row>
      <xdr:rowOff>135030</xdr:rowOff>
    </xdr:to>
    <xdr:cxnSp macro="">
      <xdr:nvCxnSpPr>
        <xdr:cNvPr id="123" name="直線コネクタ 122"/>
        <xdr:cNvCxnSpPr/>
      </xdr:nvCxnSpPr>
      <xdr:spPr>
        <a:xfrm flipV="1">
          <a:off x="3797300" y="990463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100543</xdr:rowOff>
    </xdr:from>
    <xdr:ext cx="534377" cy="259045"/>
    <xdr:sp macro="" textlink="">
      <xdr:nvSpPr>
        <xdr:cNvPr id="124" name="物件費平均値テキスト"/>
        <xdr:cNvSpPr txBox="1"/>
      </xdr:nvSpPr>
      <xdr:spPr>
        <a:xfrm>
          <a:off x="4686300" y="9701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5" name="フローチャート: 判断 124"/>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135030</xdr:rowOff>
    </xdr:from>
    <xdr:to>
      <xdr:col>19</xdr:col>
      <xdr:colOff>177800</xdr:colOff>
      <xdr:row>58</xdr:row>
      <xdr:rowOff>62259</xdr:rowOff>
    </xdr:to>
    <xdr:cxnSp macro="">
      <xdr:nvCxnSpPr>
        <xdr:cNvPr id="126" name="直線コネクタ 125"/>
        <xdr:cNvCxnSpPr/>
      </xdr:nvCxnSpPr>
      <xdr:spPr>
        <a:xfrm flipV="1">
          <a:off x="2908300" y="9907680"/>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7" name="フローチャート: 判断 126"/>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16894</xdr:rowOff>
    </xdr:from>
    <xdr:ext cx="534377" cy="259045"/>
    <xdr:sp macro="" textlink="">
      <xdr:nvSpPr>
        <xdr:cNvPr id="128" name="テキスト ボックス 127"/>
        <xdr:cNvSpPr txBox="1"/>
      </xdr:nvSpPr>
      <xdr:spPr>
        <a:xfrm>
          <a:off x="3530111" y="99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62259</xdr:rowOff>
    </xdr:from>
    <xdr:to>
      <xdr:col>15</xdr:col>
      <xdr:colOff>50800</xdr:colOff>
      <xdr:row>58</xdr:row>
      <xdr:rowOff>110199</xdr:rowOff>
    </xdr:to>
    <xdr:cxnSp macro="">
      <xdr:nvCxnSpPr>
        <xdr:cNvPr id="129" name="直線コネクタ 128"/>
        <xdr:cNvCxnSpPr/>
      </xdr:nvCxnSpPr>
      <xdr:spPr>
        <a:xfrm flipV="1">
          <a:off x="2019300" y="10006359"/>
          <a:ext cx="889000" cy="4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0" name="フローチャート: 判断 129"/>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105181</xdr:rowOff>
    </xdr:from>
    <xdr:ext cx="534377" cy="259045"/>
    <xdr:sp macro="" textlink="">
      <xdr:nvSpPr>
        <xdr:cNvPr id="131" name="テキスト ボックス 130"/>
        <xdr:cNvSpPr txBox="1"/>
      </xdr:nvSpPr>
      <xdr:spPr>
        <a:xfrm>
          <a:off x="2641111" y="97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110199</xdr:rowOff>
    </xdr:from>
    <xdr:to>
      <xdr:col>10</xdr:col>
      <xdr:colOff>114300</xdr:colOff>
      <xdr:row>58</xdr:row>
      <xdr:rowOff>118778</xdr:rowOff>
    </xdr:to>
    <xdr:cxnSp macro="">
      <xdr:nvCxnSpPr>
        <xdr:cNvPr id="132" name="直線コネクタ 131"/>
        <xdr:cNvCxnSpPr/>
      </xdr:nvCxnSpPr>
      <xdr:spPr>
        <a:xfrm flipV="1">
          <a:off x="1130300" y="10054299"/>
          <a:ext cx="889000" cy="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3" name="フローチャート: 判断 132"/>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167748</xdr:rowOff>
    </xdr:from>
    <xdr:ext cx="534377" cy="259045"/>
    <xdr:sp macro="" textlink="">
      <xdr:nvSpPr>
        <xdr:cNvPr id="134" name="テキスト ボックス 133"/>
        <xdr:cNvSpPr txBox="1"/>
      </xdr:nvSpPr>
      <xdr:spPr>
        <a:xfrm>
          <a:off x="1752111" y="1011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5" name="フローチャート: 判断 134"/>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163426</xdr:rowOff>
    </xdr:from>
    <xdr:ext cx="534377" cy="259045"/>
    <xdr:sp macro="" textlink="">
      <xdr:nvSpPr>
        <xdr:cNvPr id="136" name="テキスト ボックス 135"/>
        <xdr:cNvSpPr txBox="1"/>
      </xdr:nvSpPr>
      <xdr:spPr>
        <a:xfrm>
          <a:off x="863111" y="101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81182</xdr:rowOff>
    </xdr:from>
    <xdr:to>
      <xdr:col>24</xdr:col>
      <xdr:colOff>114300</xdr:colOff>
      <xdr:row>58</xdr:row>
      <xdr:rowOff>11332</xdr:rowOff>
    </xdr:to>
    <xdr:sp macro="" textlink="">
      <xdr:nvSpPr>
        <xdr:cNvPr id="142" name="楕円 141"/>
        <xdr:cNvSpPr/>
      </xdr:nvSpPr>
      <xdr:spPr>
        <a:xfrm>
          <a:off x="4584700" y="985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59609</xdr:rowOff>
    </xdr:from>
    <xdr:ext cx="534377" cy="259045"/>
    <xdr:sp macro="" textlink="">
      <xdr:nvSpPr>
        <xdr:cNvPr id="143" name="物件費該当値テキスト"/>
        <xdr:cNvSpPr txBox="1"/>
      </xdr:nvSpPr>
      <xdr:spPr>
        <a:xfrm>
          <a:off x="4686300" y="98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84230</xdr:rowOff>
    </xdr:from>
    <xdr:to>
      <xdr:col>20</xdr:col>
      <xdr:colOff>38100</xdr:colOff>
      <xdr:row>58</xdr:row>
      <xdr:rowOff>14380</xdr:rowOff>
    </xdr:to>
    <xdr:sp macro="" textlink="">
      <xdr:nvSpPr>
        <xdr:cNvPr id="144" name="楕円 143"/>
        <xdr:cNvSpPr/>
      </xdr:nvSpPr>
      <xdr:spPr>
        <a:xfrm>
          <a:off x="3746500" y="985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30907</xdr:rowOff>
    </xdr:from>
    <xdr:ext cx="534377" cy="259045"/>
    <xdr:sp macro="" textlink="">
      <xdr:nvSpPr>
        <xdr:cNvPr id="145" name="テキスト ボックス 144"/>
        <xdr:cNvSpPr txBox="1"/>
      </xdr:nvSpPr>
      <xdr:spPr>
        <a:xfrm>
          <a:off x="3530111" y="963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11459</xdr:rowOff>
    </xdr:from>
    <xdr:to>
      <xdr:col>15</xdr:col>
      <xdr:colOff>101600</xdr:colOff>
      <xdr:row>58</xdr:row>
      <xdr:rowOff>113059</xdr:rowOff>
    </xdr:to>
    <xdr:sp macro="" textlink="">
      <xdr:nvSpPr>
        <xdr:cNvPr id="146" name="楕円 145"/>
        <xdr:cNvSpPr/>
      </xdr:nvSpPr>
      <xdr:spPr>
        <a:xfrm>
          <a:off x="2857500" y="995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104186</xdr:rowOff>
    </xdr:from>
    <xdr:ext cx="534377" cy="259045"/>
    <xdr:sp macro="" textlink="">
      <xdr:nvSpPr>
        <xdr:cNvPr id="147" name="テキスト ボックス 146"/>
        <xdr:cNvSpPr txBox="1"/>
      </xdr:nvSpPr>
      <xdr:spPr>
        <a:xfrm>
          <a:off x="2641111" y="1004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59399</xdr:rowOff>
    </xdr:from>
    <xdr:to>
      <xdr:col>10</xdr:col>
      <xdr:colOff>165100</xdr:colOff>
      <xdr:row>58</xdr:row>
      <xdr:rowOff>160999</xdr:rowOff>
    </xdr:to>
    <xdr:sp macro="" textlink="">
      <xdr:nvSpPr>
        <xdr:cNvPr id="148" name="楕円 147"/>
        <xdr:cNvSpPr/>
      </xdr:nvSpPr>
      <xdr:spPr>
        <a:xfrm>
          <a:off x="1968500" y="1000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6076</xdr:rowOff>
    </xdr:from>
    <xdr:ext cx="534377" cy="259045"/>
    <xdr:sp macro="" textlink="">
      <xdr:nvSpPr>
        <xdr:cNvPr id="149" name="テキスト ボックス 148"/>
        <xdr:cNvSpPr txBox="1"/>
      </xdr:nvSpPr>
      <xdr:spPr>
        <a:xfrm>
          <a:off x="1752111" y="977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67978</xdr:rowOff>
    </xdr:from>
    <xdr:to>
      <xdr:col>6</xdr:col>
      <xdr:colOff>38100</xdr:colOff>
      <xdr:row>58</xdr:row>
      <xdr:rowOff>169578</xdr:rowOff>
    </xdr:to>
    <xdr:sp macro="" textlink="">
      <xdr:nvSpPr>
        <xdr:cNvPr id="150" name="楕円 149"/>
        <xdr:cNvSpPr/>
      </xdr:nvSpPr>
      <xdr:spPr>
        <a:xfrm>
          <a:off x="1079500" y="1001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14655</xdr:rowOff>
    </xdr:from>
    <xdr:ext cx="534377" cy="259045"/>
    <xdr:sp macro="" textlink="">
      <xdr:nvSpPr>
        <xdr:cNvPr id="151" name="テキスト ボックス 150"/>
        <xdr:cNvSpPr txBox="1"/>
      </xdr:nvSpPr>
      <xdr:spPr>
        <a:xfrm>
          <a:off x="863111" y="97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5" name="直線コネクタ 174"/>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6" name="維持補修費最小値テキスト"/>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7" name="直線コネクタ 176"/>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78" name="維持補修費最大値テキスト"/>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79" name="直線コネクタ 178"/>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66396</xdr:rowOff>
    </xdr:from>
    <xdr:to>
      <xdr:col>24</xdr:col>
      <xdr:colOff>63500</xdr:colOff>
      <xdr:row>78</xdr:row>
      <xdr:rowOff>113734</xdr:rowOff>
    </xdr:to>
    <xdr:cxnSp macro="">
      <xdr:nvCxnSpPr>
        <xdr:cNvPr id="180" name="直線コネクタ 179"/>
        <xdr:cNvCxnSpPr/>
      </xdr:nvCxnSpPr>
      <xdr:spPr>
        <a:xfrm>
          <a:off x="3797300" y="13439496"/>
          <a:ext cx="838200" cy="4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xdr:rowOff>
    </xdr:from>
    <xdr:ext cx="469744" cy="259045"/>
    <xdr:sp macro="" textlink="">
      <xdr:nvSpPr>
        <xdr:cNvPr id="181" name="維持補修費平均値テキスト"/>
        <xdr:cNvSpPr txBox="1"/>
      </xdr:nvSpPr>
      <xdr:spPr>
        <a:xfrm>
          <a:off x="4686300" y="1320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2" name="フローチャート: 判断 181"/>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66396</xdr:rowOff>
    </xdr:from>
    <xdr:to>
      <xdr:col>19</xdr:col>
      <xdr:colOff>177800</xdr:colOff>
      <xdr:row>78</xdr:row>
      <xdr:rowOff>77939</xdr:rowOff>
    </xdr:to>
    <xdr:cxnSp macro="">
      <xdr:nvCxnSpPr>
        <xdr:cNvPr id="183" name="直線コネクタ 182"/>
        <xdr:cNvCxnSpPr/>
      </xdr:nvCxnSpPr>
      <xdr:spPr>
        <a:xfrm flipV="1">
          <a:off x="2908300" y="13439496"/>
          <a:ext cx="889000" cy="1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4" name="フローチャート: 判断 183"/>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137335</xdr:rowOff>
    </xdr:from>
    <xdr:ext cx="469744" cy="259045"/>
    <xdr:sp macro="" textlink="">
      <xdr:nvSpPr>
        <xdr:cNvPr id="185" name="テキスト ボックス 184"/>
        <xdr:cNvSpPr txBox="1"/>
      </xdr:nvSpPr>
      <xdr:spPr>
        <a:xfrm>
          <a:off x="3562428" y="1351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46202</xdr:rowOff>
    </xdr:from>
    <xdr:to>
      <xdr:col>15</xdr:col>
      <xdr:colOff>50800</xdr:colOff>
      <xdr:row>78</xdr:row>
      <xdr:rowOff>77939</xdr:rowOff>
    </xdr:to>
    <xdr:cxnSp macro="">
      <xdr:nvCxnSpPr>
        <xdr:cNvPr id="186" name="直線コネクタ 185"/>
        <xdr:cNvCxnSpPr/>
      </xdr:nvCxnSpPr>
      <xdr:spPr>
        <a:xfrm>
          <a:off x="2019300" y="13419302"/>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7" name="フローチャート: 判断 186"/>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141095</xdr:rowOff>
    </xdr:from>
    <xdr:ext cx="469744" cy="259045"/>
    <xdr:sp macro="" textlink="">
      <xdr:nvSpPr>
        <xdr:cNvPr id="188" name="テキスト ボックス 187"/>
        <xdr:cNvSpPr txBox="1"/>
      </xdr:nvSpPr>
      <xdr:spPr>
        <a:xfrm>
          <a:off x="2673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32810</xdr:rowOff>
    </xdr:from>
    <xdr:to>
      <xdr:col>10</xdr:col>
      <xdr:colOff>114300</xdr:colOff>
      <xdr:row>78</xdr:row>
      <xdr:rowOff>46202</xdr:rowOff>
    </xdr:to>
    <xdr:cxnSp macro="">
      <xdr:nvCxnSpPr>
        <xdr:cNvPr id="189" name="直線コネクタ 188"/>
        <xdr:cNvCxnSpPr/>
      </xdr:nvCxnSpPr>
      <xdr:spPr>
        <a:xfrm>
          <a:off x="1130300" y="13405910"/>
          <a:ext cx="8890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0" name="フローチャート: 判断 189"/>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98131</xdr:rowOff>
    </xdr:from>
    <xdr:ext cx="469744" cy="259045"/>
    <xdr:sp macro="" textlink="">
      <xdr:nvSpPr>
        <xdr:cNvPr id="191" name="テキスト ボックス 190"/>
        <xdr:cNvSpPr txBox="1"/>
      </xdr:nvSpPr>
      <xdr:spPr>
        <a:xfrm>
          <a:off x="1784428" y="1347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2" name="フローチャート: 判断 191"/>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113885</xdr:rowOff>
    </xdr:from>
    <xdr:ext cx="469744" cy="259045"/>
    <xdr:sp macro="" textlink="">
      <xdr:nvSpPr>
        <xdr:cNvPr id="193" name="テキスト ボックス 192"/>
        <xdr:cNvSpPr txBox="1"/>
      </xdr:nvSpPr>
      <xdr:spPr>
        <a:xfrm>
          <a:off x="895428" y="1348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62934</xdr:rowOff>
    </xdr:from>
    <xdr:to>
      <xdr:col>24</xdr:col>
      <xdr:colOff>114300</xdr:colOff>
      <xdr:row>78</xdr:row>
      <xdr:rowOff>164534</xdr:rowOff>
    </xdr:to>
    <xdr:sp macro="" textlink="">
      <xdr:nvSpPr>
        <xdr:cNvPr id="199" name="楕円 198"/>
        <xdr:cNvSpPr/>
      </xdr:nvSpPr>
      <xdr:spPr>
        <a:xfrm>
          <a:off x="4584700" y="1343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149311</xdr:rowOff>
    </xdr:from>
    <xdr:ext cx="469744" cy="259045"/>
    <xdr:sp macro="" textlink="">
      <xdr:nvSpPr>
        <xdr:cNvPr id="200" name="維持補修費該当値テキスト"/>
        <xdr:cNvSpPr txBox="1"/>
      </xdr:nvSpPr>
      <xdr:spPr>
        <a:xfrm>
          <a:off x="4686300" y="1335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15596</xdr:rowOff>
    </xdr:from>
    <xdr:to>
      <xdr:col>20</xdr:col>
      <xdr:colOff>38100</xdr:colOff>
      <xdr:row>78</xdr:row>
      <xdr:rowOff>117196</xdr:rowOff>
    </xdr:to>
    <xdr:sp macro="" textlink="">
      <xdr:nvSpPr>
        <xdr:cNvPr id="201" name="楕円 200"/>
        <xdr:cNvSpPr/>
      </xdr:nvSpPr>
      <xdr:spPr>
        <a:xfrm>
          <a:off x="3746500" y="133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133723</xdr:rowOff>
    </xdr:from>
    <xdr:ext cx="469744" cy="259045"/>
    <xdr:sp macro="" textlink="">
      <xdr:nvSpPr>
        <xdr:cNvPr id="202" name="テキスト ボックス 201"/>
        <xdr:cNvSpPr txBox="1"/>
      </xdr:nvSpPr>
      <xdr:spPr>
        <a:xfrm>
          <a:off x="3562428" y="1316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27139</xdr:rowOff>
    </xdr:from>
    <xdr:to>
      <xdr:col>15</xdr:col>
      <xdr:colOff>101600</xdr:colOff>
      <xdr:row>78</xdr:row>
      <xdr:rowOff>128739</xdr:rowOff>
    </xdr:to>
    <xdr:sp macro="" textlink="">
      <xdr:nvSpPr>
        <xdr:cNvPr id="203" name="楕円 202"/>
        <xdr:cNvSpPr/>
      </xdr:nvSpPr>
      <xdr:spPr>
        <a:xfrm>
          <a:off x="2857500" y="1340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119866</xdr:rowOff>
    </xdr:from>
    <xdr:ext cx="469744" cy="259045"/>
    <xdr:sp macro="" textlink="">
      <xdr:nvSpPr>
        <xdr:cNvPr id="204" name="テキスト ボックス 203"/>
        <xdr:cNvSpPr txBox="1"/>
      </xdr:nvSpPr>
      <xdr:spPr>
        <a:xfrm>
          <a:off x="2673428" y="1349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166852</xdr:rowOff>
    </xdr:from>
    <xdr:to>
      <xdr:col>10</xdr:col>
      <xdr:colOff>165100</xdr:colOff>
      <xdr:row>78</xdr:row>
      <xdr:rowOff>97002</xdr:rowOff>
    </xdr:to>
    <xdr:sp macro="" textlink="">
      <xdr:nvSpPr>
        <xdr:cNvPr id="205" name="楕円 204"/>
        <xdr:cNvSpPr/>
      </xdr:nvSpPr>
      <xdr:spPr>
        <a:xfrm>
          <a:off x="1968500" y="133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113529</xdr:rowOff>
    </xdr:from>
    <xdr:ext cx="469744" cy="259045"/>
    <xdr:sp macro="" textlink="">
      <xdr:nvSpPr>
        <xdr:cNvPr id="206" name="テキスト ボックス 205"/>
        <xdr:cNvSpPr txBox="1"/>
      </xdr:nvSpPr>
      <xdr:spPr>
        <a:xfrm>
          <a:off x="1784428" y="1314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153460</xdr:rowOff>
    </xdr:from>
    <xdr:to>
      <xdr:col>6</xdr:col>
      <xdr:colOff>38100</xdr:colOff>
      <xdr:row>78</xdr:row>
      <xdr:rowOff>83610</xdr:rowOff>
    </xdr:to>
    <xdr:sp macro="" textlink="">
      <xdr:nvSpPr>
        <xdr:cNvPr id="207" name="楕円 206"/>
        <xdr:cNvSpPr/>
      </xdr:nvSpPr>
      <xdr:spPr>
        <a:xfrm>
          <a:off x="1079500" y="1335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100137</xdr:rowOff>
    </xdr:from>
    <xdr:ext cx="469744" cy="259045"/>
    <xdr:sp macro="" textlink="">
      <xdr:nvSpPr>
        <xdr:cNvPr id="208" name="テキスト ボックス 207"/>
        <xdr:cNvSpPr txBox="1"/>
      </xdr:nvSpPr>
      <xdr:spPr>
        <a:xfrm>
          <a:off x="895428" y="1313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3" name="直線コネクタ 232"/>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4" name="扶助費最小値テキスト"/>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5" name="直線コネクタ 234"/>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6" name="扶助費最大値テキスト"/>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7" name="直線コネクタ 236"/>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150661</xdr:rowOff>
    </xdr:from>
    <xdr:to>
      <xdr:col>24</xdr:col>
      <xdr:colOff>63500</xdr:colOff>
      <xdr:row>99</xdr:row>
      <xdr:rowOff>10719</xdr:rowOff>
    </xdr:to>
    <xdr:cxnSp macro="">
      <xdr:nvCxnSpPr>
        <xdr:cNvPr id="238" name="直線コネクタ 237"/>
        <xdr:cNvCxnSpPr/>
      </xdr:nvCxnSpPr>
      <xdr:spPr>
        <a:xfrm flipV="1">
          <a:off x="3797300" y="16952761"/>
          <a:ext cx="838200" cy="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71226</xdr:rowOff>
    </xdr:from>
    <xdr:ext cx="534377" cy="259045"/>
    <xdr:sp macro="" textlink="">
      <xdr:nvSpPr>
        <xdr:cNvPr id="239" name="扶助費平均値テキスト"/>
        <xdr:cNvSpPr txBox="1"/>
      </xdr:nvSpPr>
      <xdr:spPr>
        <a:xfrm>
          <a:off x="4686300" y="1635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0" name="フローチャート: 判断 239"/>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10719</xdr:rowOff>
    </xdr:from>
    <xdr:to>
      <xdr:col>19</xdr:col>
      <xdr:colOff>177800</xdr:colOff>
      <xdr:row>99</xdr:row>
      <xdr:rowOff>11621</xdr:rowOff>
    </xdr:to>
    <xdr:cxnSp macro="">
      <xdr:nvCxnSpPr>
        <xdr:cNvPr id="241" name="直線コネクタ 240"/>
        <xdr:cNvCxnSpPr/>
      </xdr:nvCxnSpPr>
      <xdr:spPr>
        <a:xfrm flipV="1">
          <a:off x="2908300" y="16984269"/>
          <a:ext cx="889000" cy="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2" name="フローチャート: 判断 241"/>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29215</xdr:rowOff>
    </xdr:from>
    <xdr:ext cx="534377" cy="259045"/>
    <xdr:sp macro="" textlink="">
      <xdr:nvSpPr>
        <xdr:cNvPr id="243" name="テキスト ボックス 242"/>
        <xdr:cNvSpPr txBox="1"/>
      </xdr:nvSpPr>
      <xdr:spPr>
        <a:xfrm>
          <a:off x="3530111" y="163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10477</xdr:rowOff>
    </xdr:from>
    <xdr:to>
      <xdr:col>15</xdr:col>
      <xdr:colOff>50800</xdr:colOff>
      <xdr:row>99</xdr:row>
      <xdr:rowOff>11621</xdr:rowOff>
    </xdr:to>
    <xdr:cxnSp macro="">
      <xdr:nvCxnSpPr>
        <xdr:cNvPr id="244" name="直線コネクタ 243"/>
        <xdr:cNvCxnSpPr/>
      </xdr:nvCxnSpPr>
      <xdr:spPr>
        <a:xfrm>
          <a:off x="2019300" y="16984027"/>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5" name="フローチャート: 判断 244"/>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99001</xdr:rowOff>
    </xdr:from>
    <xdr:ext cx="534377" cy="259045"/>
    <xdr:sp macro="" textlink="">
      <xdr:nvSpPr>
        <xdr:cNvPr id="246" name="テキスト ボックス 245"/>
        <xdr:cNvSpPr txBox="1"/>
      </xdr:nvSpPr>
      <xdr:spPr>
        <a:xfrm>
          <a:off x="2641111" y="163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165557</xdr:rowOff>
    </xdr:from>
    <xdr:to>
      <xdr:col>10</xdr:col>
      <xdr:colOff>114300</xdr:colOff>
      <xdr:row>99</xdr:row>
      <xdr:rowOff>10477</xdr:rowOff>
    </xdr:to>
    <xdr:cxnSp macro="">
      <xdr:nvCxnSpPr>
        <xdr:cNvPr id="247" name="直線コネクタ 246"/>
        <xdr:cNvCxnSpPr/>
      </xdr:nvCxnSpPr>
      <xdr:spPr>
        <a:xfrm>
          <a:off x="1130300" y="16967657"/>
          <a:ext cx="889000" cy="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48" name="フローチャート: 判断 247"/>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124553</xdr:rowOff>
    </xdr:from>
    <xdr:ext cx="534377" cy="259045"/>
    <xdr:sp macro="" textlink="">
      <xdr:nvSpPr>
        <xdr:cNvPr id="249" name="テキスト ボックス 248"/>
        <xdr:cNvSpPr txBox="1"/>
      </xdr:nvSpPr>
      <xdr:spPr>
        <a:xfrm>
          <a:off x="1752111" y="164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0" name="フローチャート: 判断 249"/>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110265</xdr:rowOff>
    </xdr:from>
    <xdr:ext cx="534377" cy="259045"/>
    <xdr:sp macro="" textlink="">
      <xdr:nvSpPr>
        <xdr:cNvPr id="251" name="テキスト ボックス 250"/>
        <xdr:cNvSpPr txBox="1"/>
      </xdr:nvSpPr>
      <xdr:spPr>
        <a:xfrm>
          <a:off x="863111" y="163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99861</xdr:rowOff>
    </xdr:from>
    <xdr:to>
      <xdr:col>24</xdr:col>
      <xdr:colOff>114300</xdr:colOff>
      <xdr:row>99</xdr:row>
      <xdr:rowOff>30011</xdr:rowOff>
    </xdr:to>
    <xdr:sp macro="" textlink="">
      <xdr:nvSpPr>
        <xdr:cNvPr id="257" name="楕円 256"/>
        <xdr:cNvSpPr/>
      </xdr:nvSpPr>
      <xdr:spPr>
        <a:xfrm>
          <a:off x="4584700" y="169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14788</xdr:rowOff>
    </xdr:from>
    <xdr:ext cx="534377" cy="259045"/>
    <xdr:sp macro="" textlink="">
      <xdr:nvSpPr>
        <xdr:cNvPr id="258" name="扶助費該当値テキスト"/>
        <xdr:cNvSpPr txBox="1"/>
      </xdr:nvSpPr>
      <xdr:spPr>
        <a:xfrm>
          <a:off x="4686300" y="1681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131369</xdr:rowOff>
    </xdr:from>
    <xdr:to>
      <xdr:col>20</xdr:col>
      <xdr:colOff>38100</xdr:colOff>
      <xdr:row>99</xdr:row>
      <xdr:rowOff>61519</xdr:rowOff>
    </xdr:to>
    <xdr:sp macro="" textlink="">
      <xdr:nvSpPr>
        <xdr:cNvPr id="259" name="楕円 258"/>
        <xdr:cNvSpPr/>
      </xdr:nvSpPr>
      <xdr:spPr>
        <a:xfrm>
          <a:off x="3746500" y="1693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52646</xdr:rowOff>
    </xdr:from>
    <xdr:ext cx="534377" cy="259045"/>
    <xdr:sp macro="" textlink="">
      <xdr:nvSpPr>
        <xdr:cNvPr id="260" name="テキスト ボックス 259"/>
        <xdr:cNvSpPr txBox="1"/>
      </xdr:nvSpPr>
      <xdr:spPr>
        <a:xfrm>
          <a:off x="3530111" y="1702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132271</xdr:rowOff>
    </xdr:from>
    <xdr:to>
      <xdr:col>15</xdr:col>
      <xdr:colOff>101600</xdr:colOff>
      <xdr:row>99</xdr:row>
      <xdr:rowOff>62421</xdr:rowOff>
    </xdr:to>
    <xdr:sp macro="" textlink="">
      <xdr:nvSpPr>
        <xdr:cNvPr id="261" name="楕円 260"/>
        <xdr:cNvSpPr/>
      </xdr:nvSpPr>
      <xdr:spPr>
        <a:xfrm>
          <a:off x="2857500" y="169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53548</xdr:rowOff>
    </xdr:from>
    <xdr:ext cx="534377" cy="259045"/>
    <xdr:sp macro="" textlink="">
      <xdr:nvSpPr>
        <xdr:cNvPr id="262" name="テキスト ボックス 261"/>
        <xdr:cNvSpPr txBox="1"/>
      </xdr:nvSpPr>
      <xdr:spPr>
        <a:xfrm>
          <a:off x="2641111" y="1702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131127</xdr:rowOff>
    </xdr:from>
    <xdr:to>
      <xdr:col>10</xdr:col>
      <xdr:colOff>165100</xdr:colOff>
      <xdr:row>99</xdr:row>
      <xdr:rowOff>61277</xdr:rowOff>
    </xdr:to>
    <xdr:sp macro="" textlink="">
      <xdr:nvSpPr>
        <xdr:cNvPr id="263" name="楕円 262"/>
        <xdr:cNvSpPr/>
      </xdr:nvSpPr>
      <xdr:spPr>
        <a:xfrm>
          <a:off x="1968500" y="169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52404</xdr:rowOff>
    </xdr:from>
    <xdr:ext cx="534377" cy="259045"/>
    <xdr:sp macro="" textlink="">
      <xdr:nvSpPr>
        <xdr:cNvPr id="264" name="テキスト ボックス 263"/>
        <xdr:cNvSpPr txBox="1"/>
      </xdr:nvSpPr>
      <xdr:spPr>
        <a:xfrm>
          <a:off x="1752111" y="1702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114757</xdr:rowOff>
    </xdr:from>
    <xdr:to>
      <xdr:col>6</xdr:col>
      <xdr:colOff>38100</xdr:colOff>
      <xdr:row>99</xdr:row>
      <xdr:rowOff>44907</xdr:rowOff>
    </xdr:to>
    <xdr:sp macro="" textlink="">
      <xdr:nvSpPr>
        <xdr:cNvPr id="265" name="楕円 264"/>
        <xdr:cNvSpPr/>
      </xdr:nvSpPr>
      <xdr:spPr>
        <a:xfrm>
          <a:off x="1079500" y="1691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36034</xdr:rowOff>
    </xdr:from>
    <xdr:ext cx="534377" cy="259045"/>
    <xdr:sp macro="" textlink="">
      <xdr:nvSpPr>
        <xdr:cNvPr id="266" name="テキスト ボックス 265"/>
        <xdr:cNvSpPr txBox="1"/>
      </xdr:nvSpPr>
      <xdr:spPr>
        <a:xfrm>
          <a:off x="863111" y="1700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88" name="直線コネクタ 287"/>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89" name="補助費等最小値テキスト"/>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0" name="直線コネクタ 289"/>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1" name="補助費等最大値テキスト"/>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2" name="直線コネクタ 291"/>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116324</xdr:rowOff>
    </xdr:from>
    <xdr:to>
      <xdr:col>55</xdr:col>
      <xdr:colOff>0</xdr:colOff>
      <xdr:row>36</xdr:row>
      <xdr:rowOff>127346</xdr:rowOff>
    </xdr:to>
    <xdr:cxnSp macro="">
      <xdr:nvCxnSpPr>
        <xdr:cNvPr id="293" name="直線コネクタ 292"/>
        <xdr:cNvCxnSpPr/>
      </xdr:nvCxnSpPr>
      <xdr:spPr>
        <a:xfrm flipV="1">
          <a:off x="9639300" y="5774174"/>
          <a:ext cx="838200" cy="52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60196</xdr:rowOff>
    </xdr:from>
    <xdr:ext cx="599010" cy="259045"/>
    <xdr:sp macro="" textlink="">
      <xdr:nvSpPr>
        <xdr:cNvPr id="294" name="補助費等平均値テキスト"/>
        <xdr:cNvSpPr txBox="1"/>
      </xdr:nvSpPr>
      <xdr:spPr>
        <a:xfrm>
          <a:off x="10528300" y="5546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5" name="フローチャート: 判断 294"/>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102576</xdr:rowOff>
    </xdr:from>
    <xdr:to>
      <xdr:col>50</xdr:col>
      <xdr:colOff>114300</xdr:colOff>
      <xdr:row>36</xdr:row>
      <xdr:rowOff>127346</xdr:rowOff>
    </xdr:to>
    <xdr:cxnSp macro="">
      <xdr:nvCxnSpPr>
        <xdr:cNvPr id="296" name="直線コネクタ 295"/>
        <xdr:cNvCxnSpPr/>
      </xdr:nvCxnSpPr>
      <xdr:spPr>
        <a:xfrm>
          <a:off x="8750300" y="6274776"/>
          <a:ext cx="889000" cy="2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7" name="フローチャート: 判断 296"/>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14511</xdr:rowOff>
    </xdr:from>
    <xdr:ext cx="534377" cy="259045"/>
    <xdr:sp macro="" textlink="">
      <xdr:nvSpPr>
        <xdr:cNvPr id="298" name="テキスト ボックス 297"/>
        <xdr:cNvSpPr txBox="1"/>
      </xdr:nvSpPr>
      <xdr:spPr>
        <a:xfrm>
          <a:off x="9372111" y="635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102576</xdr:rowOff>
    </xdr:from>
    <xdr:to>
      <xdr:col>45</xdr:col>
      <xdr:colOff>177800</xdr:colOff>
      <xdr:row>36</xdr:row>
      <xdr:rowOff>132092</xdr:rowOff>
    </xdr:to>
    <xdr:cxnSp macro="">
      <xdr:nvCxnSpPr>
        <xdr:cNvPr id="299" name="直線コネクタ 298"/>
        <xdr:cNvCxnSpPr/>
      </xdr:nvCxnSpPr>
      <xdr:spPr>
        <a:xfrm flipV="1">
          <a:off x="7861300" y="6274776"/>
          <a:ext cx="889000" cy="2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0" name="フローチャート: 判断 299"/>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52125</xdr:rowOff>
    </xdr:from>
    <xdr:ext cx="534377" cy="259045"/>
    <xdr:sp macro="" textlink="">
      <xdr:nvSpPr>
        <xdr:cNvPr id="301" name="テキスト ボックス 300"/>
        <xdr:cNvSpPr txBox="1"/>
      </xdr:nvSpPr>
      <xdr:spPr>
        <a:xfrm>
          <a:off x="8483111" y="639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132092</xdr:rowOff>
    </xdr:from>
    <xdr:to>
      <xdr:col>41</xdr:col>
      <xdr:colOff>50800</xdr:colOff>
      <xdr:row>37</xdr:row>
      <xdr:rowOff>3253</xdr:rowOff>
    </xdr:to>
    <xdr:cxnSp macro="">
      <xdr:nvCxnSpPr>
        <xdr:cNvPr id="302" name="直線コネクタ 301"/>
        <xdr:cNvCxnSpPr/>
      </xdr:nvCxnSpPr>
      <xdr:spPr>
        <a:xfrm flipV="1">
          <a:off x="6972300" y="6304292"/>
          <a:ext cx="8890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3" name="フローチャート: 判断 302"/>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55101</xdr:rowOff>
    </xdr:from>
    <xdr:ext cx="534377" cy="259045"/>
    <xdr:sp macro="" textlink="">
      <xdr:nvSpPr>
        <xdr:cNvPr id="304" name="テキスト ボックス 303"/>
        <xdr:cNvSpPr txBox="1"/>
      </xdr:nvSpPr>
      <xdr:spPr>
        <a:xfrm>
          <a:off x="7594111" y="639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5" name="フローチャート: 判断 304"/>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59386</xdr:rowOff>
    </xdr:from>
    <xdr:ext cx="534377" cy="259045"/>
    <xdr:sp macro="" textlink="">
      <xdr:nvSpPr>
        <xdr:cNvPr id="306" name="テキスト ボックス 305"/>
        <xdr:cNvSpPr txBox="1"/>
      </xdr:nvSpPr>
      <xdr:spPr>
        <a:xfrm>
          <a:off x="6705111" y="640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65524</xdr:rowOff>
    </xdr:from>
    <xdr:to>
      <xdr:col>55</xdr:col>
      <xdr:colOff>50800</xdr:colOff>
      <xdr:row>33</xdr:row>
      <xdr:rowOff>167124</xdr:rowOff>
    </xdr:to>
    <xdr:sp macro="" textlink="">
      <xdr:nvSpPr>
        <xdr:cNvPr id="312" name="楕円 311"/>
        <xdr:cNvSpPr/>
      </xdr:nvSpPr>
      <xdr:spPr>
        <a:xfrm>
          <a:off x="10426700" y="57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43951</xdr:rowOff>
    </xdr:from>
    <xdr:ext cx="599010" cy="259045"/>
    <xdr:sp macro="" textlink="">
      <xdr:nvSpPr>
        <xdr:cNvPr id="313" name="補助費等該当値テキスト"/>
        <xdr:cNvSpPr txBox="1"/>
      </xdr:nvSpPr>
      <xdr:spPr>
        <a:xfrm>
          <a:off x="10528300" y="5701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76546</xdr:rowOff>
    </xdr:from>
    <xdr:to>
      <xdr:col>50</xdr:col>
      <xdr:colOff>165100</xdr:colOff>
      <xdr:row>37</xdr:row>
      <xdr:rowOff>6696</xdr:rowOff>
    </xdr:to>
    <xdr:sp macro="" textlink="">
      <xdr:nvSpPr>
        <xdr:cNvPr id="314" name="楕円 313"/>
        <xdr:cNvSpPr/>
      </xdr:nvSpPr>
      <xdr:spPr>
        <a:xfrm>
          <a:off x="9588500" y="624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23223</xdr:rowOff>
    </xdr:from>
    <xdr:ext cx="534377" cy="259045"/>
    <xdr:sp macro="" textlink="">
      <xdr:nvSpPr>
        <xdr:cNvPr id="315" name="テキスト ボックス 314"/>
        <xdr:cNvSpPr txBox="1"/>
      </xdr:nvSpPr>
      <xdr:spPr>
        <a:xfrm>
          <a:off x="9372111" y="602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51776</xdr:rowOff>
    </xdr:from>
    <xdr:to>
      <xdr:col>46</xdr:col>
      <xdr:colOff>38100</xdr:colOff>
      <xdr:row>36</xdr:row>
      <xdr:rowOff>153376</xdr:rowOff>
    </xdr:to>
    <xdr:sp macro="" textlink="">
      <xdr:nvSpPr>
        <xdr:cNvPr id="316" name="楕円 315"/>
        <xdr:cNvSpPr/>
      </xdr:nvSpPr>
      <xdr:spPr>
        <a:xfrm>
          <a:off x="8699500" y="622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169903</xdr:rowOff>
    </xdr:from>
    <xdr:ext cx="534377" cy="259045"/>
    <xdr:sp macro="" textlink="">
      <xdr:nvSpPr>
        <xdr:cNvPr id="317" name="テキスト ボックス 316"/>
        <xdr:cNvSpPr txBox="1"/>
      </xdr:nvSpPr>
      <xdr:spPr>
        <a:xfrm>
          <a:off x="8483111" y="599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81292</xdr:rowOff>
    </xdr:from>
    <xdr:to>
      <xdr:col>41</xdr:col>
      <xdr:colOff>101600</xdr:colOff>
      <xdr:row>37</xdr:row>
      <xdr:rowOff>11442</xdr:rowOff>
    </xdr:to>
    <xdr:sp macro="" textlink="">
      <xdr:nvSpPr>
        <xdr:cNvPr id="318" name="楕円 317"/>
        <xdr:cNvSpPr/>
      </xdr:nvSpPr>
      <xdr:spPr>
        <a:xfrm>
          <a:off x="7810500" y="62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27969</xdr:rowOff>
    </xdr:from>
    <xdr:ext cx="534377" cy="259045"/>
    <xdr:sp macro="" textlink="">
      <xdr:nvSpPr>
        <xdr:cNvPr id="319" name="テキスト ボックス 318"/>
        <xdr:cNvSpPr txBox="1"/>
      </xdr:nvSpPr>
      <xdr:spPr>
        <a:xfrm>
          <a:off x="7594111" y="602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123903</xdr:rowOff>
    </xdr:from>
    <xdr:to>
      <xdr:col>36</xdr:col>
      <xdr:colOff>165100</xdr:colOff>
      <xdr:row>37</xdr:row>
      <xdr:rowOff>54053</xdr:rowOff>
    </xdr:to>
    <xdr:sp macro="" textlink="">
      <xdr:nvSpPr>
        <xdr:cNvPr id="320" name="楕円 319"/>
        <xdr:cNvSpPr/>
      </xdr:nvSpPr>
      <xdr:spPr>
        <a:xfrm>
          <a:off x="6921500" y="629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70580</xdr:rowOff>
    </xdr:from>
    <xdr:ext cx="534377" cy="259045"/>
    <xdr:sp macro="" textlink="">
      <xdr:nvSpPr>
        <xdr:cNvPr id="321" name="テキスト ボックス 320"/>
        <xdr:cNvSpPr txBox="1"/>
      </xdr:nvSpPr>
      <xdr:spPr>
        <a:xfrm>
          <a:off x="6705111" y="607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5" name="直線コネクタ 344"/>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6" name="普通建設事業費最小値テキスト"/>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7" name="直線コネクタ 346"/>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48" name="普通建設事業費最大値テキスト"/>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49" name="直線コネクタ 348"/>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78738</xdr:rowOff>
    </xdr:from>
    <xdr:to>
      <xdr:col>55</xdr:col>
      <xdr:colOff>0</xdr:colOff>
      <xdr:row>58</xdr:row>
      <xdr:rowOff>163659</xdr:rowOff>
    </xdr:to>
    <xdr:cxnSp macro="">
      <xdr:nvCxnSpPr>
        <xdr:cNvPr id="350" name="直線コネクタ 349"/>
        <xdr:cNvCxnSpPr/>
      </xdr:nvCxnSpPr>
      <xdr:spPr>
        <a:xfrm>
          <a:off x="9639300" y="10022838"/>
          <a:ext cx="838200" cy="8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90043</xdr:rowOff>
    </xdr:from>
    <xdr:ext cx="599010" cy="259045"/>
    <xdr:sp macro="" textlink="">
      <xdr:nvSpPr>
        <xdr:cNvPr id="351" name="普通建設事業費平均値テキスト"/>
        <xdr:cNvSpPr txBox="1"/>
      </xdr:nvSpPr>
      <xdr:spPr>
        <a:xfrm>
          <a:off x="10528300" y="986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2" name="フローチャート: 判断 351"/>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78738</xdr:rowOff>
    </xdr:from>
    <xdr:to>
      <xdr:col>50</xdr:col>
      <xdr:colOff>114300</xdr:colOff>
      <xdr:row>58</xdr:row>
      <xdr:rowOff>112553</xdr:rowOff>
    </xdr:to>
    <xdr:cxnSp macro="">
      <xdr:nvCxnSpPr>
        <xdr:cNvPr id="353" name="直線コネクタ 352"/>
        <xdr:cNvCxnSpPr/>
      </xdr:nvCxnSpPr>
      <xdr:spPr>
        <a:xfrm flipV="1">
          <a:off x="8750300" y="10022838"/>
          <a:ext cx="889000" cy="3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4" name="フローチャート: 判断 353"/>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156495</xdr:rowOff>
    </xdr:from>
    <xdr:ext cx="599010" cy="259045"/>
    <xdr:sp macro="" textlink="">
      <xdr:nvSpPr>
        <xdr:cNvPr id="355" name="テキスト ボックス 354"/>
        <xdr:cNvSpPr txBox="1"/>
      </xdr:nvSpPr>
      <xdr:spPr>
        <a:xfrm>
          <a:off x="9339795" y="1010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112553</xdr:rowOff>
    </xdr:from>
    <xdr:to>
      <xdr:col>45</xdr:col>
      <xdr:colOff>177800</xdr:colOff>
      <xdr:row>58</xdr:row>
      <xdr:rowOff>163607</xdr:rowOff>
    </xdr:to>
    <xdr:cxnSp macro="">
      <xdr:nvCxnSpPr>
        <xdr:cNvPr id="356" name="直線コネクタ 355"/>
        <xdr:cNvCxnSpPr/>
      </xdr:nvCxnSpPr>
      <xdr:spPr>
        <a:xfrm flipV="1">
          <a:off x="7861300" y="10056653"/>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7" name="フローチャート: 判断 356"/>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22541</xdr:rowOff>
    </xdr:from>
    <xdr:ext cx="534377" cy="259045"/>
    <xdr:sp macro="" textlink="">
      <xdr:nvSpPr>
        <xdr:cNvPr id="358" name="テキスト ボックス 357"/>
        <xdr:cNvSpPr txBox="1"/>
      </xdr:nvSpPr>
      <xdr:spPr>
        <a:xfrm>
          <a:off x="8483111" y="101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163607</xdr:rowOff>
    </xdr:from>
    <xdr:to>
      <xdr:col>41</xdr:col>
      <xdr:colOff>50800</xdr:colOff>
      <xdr:row>59</xdr:row>
      <xdr:rowOff>3950</xdr:rowOff>
    </xdr:to>
    <xdr:cxnSp macro="">
      <xdr:nvCxnSpPr>
        <xdr:cNvPr id="359" name="直線コネクタ 358"/>
        <xdr:cNvCxnSpPr/>
      </xdr:nvCxnSpPr>
      <xdr:spPr>
        <a:xfrm flipV="1">
          <a:off x="6972300" y="10107707"/>
          <a:ext cx="889000" cy="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0" name="フローチャート: 判断 359"/>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46975</xdr:rowOff>
    </xdr:from>
    <xdr:ext cx="534377" cy="259045"/>
    <xdr:sp macro="" textlink="">
      <xdr:nvSpPr>
        <xdr:cNvPr id="361" name="テキスト ボックス 360"/>
        <xdr:cNvSpPr txBox="1"/>
      </xdr:nvSpPr>
      <xdr:spPr>
        <a:xfrm>
          <a:off x="7594111" y="9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2" name="フローチャート: 判断 361"/>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51683</xdr:rowOff>
    </xdr:from>
    <xdr:ext cx="534377" cy="259045"/>
    <xdr:sp macro="" textlink="">
      <xdr:nvSpPr>
        <xdr:cNvPr id="363" name="テキスト ボックス 362"/>
        <xdr:cNvSpPr txBox="1"/>
      </xdr:nvSpPr>
      <xdr:spPr>
        <a:xfrm>
          <a:off x="6705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112859</xdr:rowOff>
    </xdr:from>
    <xdr:to>
      <xdr:col>55</xdr:col>
      <xdr:colOff>50800</xdr:colOff>
      <xdr:row>59</xdr:row>
      <xdr:rowOff>43009</xdr:rowOff>
    </xdr:to>
    <xdr:sp macro="" textlink="">
      <xdr:nvSpPr>
        <xdr:cNvPr id="369" name="楕円 368"/>
        <xdr:cNvSpPr/>
      </xdr:nvSpPr>
      <xdr:spPr>
        <a:xfrm>
          <a:off x="10426700" y="1005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45593</xdr:rowOff>
    </xdr:from>
    <xdr:ext cx="534377" cy="259045"/>
    <xdr:sp macro="" textlink="">
      <xdr:nvSpPr>
        <xdr:cNvPr id="370" name="普通建設事業費該当値テキスト"/>
        <xdr:cNvSpPr txBox="1"/>
      </xdr:nvSpPr>
      <xdr:spPr>
        <a:xfrm>
          <a:off x="10528300" y="998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27938</xdr:rowOff>
    </xdr:from>
    <xdr:to>
      <xdr:col>50</xdr:col>
      <xdr:colOff>165100</xdr:colOff>
      <xdr:row>58</xdr:row>
      <xdr:rowOff>129538</xdr:rowOff>
    </xdr:to>
    <xdr:sp macro="" textlink="">
      <xdr:nvSpPr>
        <xdr:cNvPr id="371" name="楕円 370"/>
        <xdr:cNvSpPr/>
      </xdr:nvSpPr>
      <xdr:spPr>
        <a:xfrm>
          <a:off x="9588500" y="997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146065</xdr:rowOff>
    </xdr:from>
    <xdr:ext cx="599010" cy="259045"/>
    <xdr:sp macro="" textlink="">
      <xdr:nvSpPr>
        <xdr:cNvPr id="372" name="テキスト ボックス 371"/>
        <xdr:cNvSpPr txBox="1"/>
      </xdr:nvSpPr>
      <xdr:spPr>
        <a:xfrm>
          <a:off x="9339795" y="974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61753</xdr:rowOff>
    </xdr:from>
    <xdr:to>
      <xdr:col>46</xdr:col>
      <xdr:colOff>38100</xdr:colOff>
      <xdr:row>58</xdr:row>
      <xdr:rowOff>163353</xdr:rowOff>
    </xdr:to>
    <xdr:sp macro="" textlink="">
      <xdr:nvSpPr>
        <xdr:cNvPr id="373" name="楕円 372"/>
        <xdr:cNvSpPr/>
      </xdr:nvSpPr>
      <xdr:spPr>
        <a:xfrm>
          <a:off x="8699500" y="1000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8430</xdr:rowOff>
    </xdr:from>
    <xdr:ext cx="599010" cy="259045"/>
    <xdr:sp macro="" textlink="">
      <xdr:nvSpPr>
        <xdr:cNvPr id="374" name="テキスト ボックス 373"/>
        <xdr:cNvSpPr txBox="1"/>
      </xdr:nvSpPr>
      <xdr:spPr>
        <a:xfrm>
          <a:off x="8450795" y="978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112807</xdr:rowOff>
    </xdr:from>
    <xdr:to>
      <xdr:col>41</xdr:col>
      <xdr:colOff>101600</xdr:colOff>
      <xdr:row>59</xdr:row>
      <xdr:rowOff>42957</xdr:rowOff>
    </xdr:to>
    <xdr:sp macro="" textlink="">
      <xdr:nvSpPr>
        <xdr:cNvPr id="375" name="楕円 374"/>
        <xdr:cNvSpPr/>
      </xdr:nvSpPr>
      <xdr:spPr>
        <a:xfrm>
          <a:off x="7810500" y="1005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34084</xdr:rowOff>
    </xdr:from>
    <xdr:ext cx="534377" cy="259045"/>
    <xdr:sp macro="" textlink="">
      <xdr:nvSpPr>
        <xdr:cNvPr id="376" name="テキスト ボックス 375"/>
        <xdr:cNvSpPr txBox="1"/>
      </xdr:nvSpPr>
      <xdr:spPr>
        <a:xfrm>
          <a:off x="7594111" y="1014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124600</xdr:rowOff>
    </xdr:from>
    <xdr:to>
      <xdr:col>36</xdr:col>
      <xdr:colOff>165100</xdr:colOff>
      <xdr:row>59</xdr:row>
      <xdr:rowOff>54750</xdr:rowOff>
    </xdr:to>
    <xdr:sp macro="" textlink="">
      <xdr:nvSpPr>
        <xdr:cNvPr id="377" name="楕円 376"/>
        <xdr:cNvSpPr/>
      </xdr:nvSpPr>
      <xdr:spPr>
        <a:xfrm>
          <a:off x="6921500" y="100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45877</xdr:rowOff>
    </xdr:from>
    <xdr:ext cx="534377" cy="259045"/>
    <xdr:sp macro="" textlink="">
      <xdr:nvSpPr>
        <xdr:cNvPr id="378" name="テキスト ボックス 377"/>
        <xdr:cNvSpPr txBox="1"/>
      </xdr:nvSpPr>
      <xdr:spPr>
        <a:xfrm>
          <a:off x="6705111" y="101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4" name="テキスト ボックス 393"/>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6" name="テキスト ボックス 395"/>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0" name="直線コネクタ 399"/>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3" name="普通建設事業費 （ うち新規整備　）最大値テキスト"/>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4" name="直線コネクタ 403"/>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138147</xdr:rowOff>
    </xdr:from>
    <xdr:to>
      <xdr:col>55</xdr:col>
      <xdr:colOff>0</xdr:colOff>
      <xdr:row>78</xdr:row>
      <xdr:rowOff>138241</xdr:rowOff>
    </xdr:to>
    <xdr:cxnSp macro="">
      <xdr:nvCxnSpPr>
        <xdr:cNvPr id="405" name="直線コネクタ 404"/>
        <xdr:cNvCxnSpPr/>
      </xdr:nvCxnSpPr>
      <xdr:spPr>
        <a:xfrm flipV="1">
          <a:off x="9639300" y="13511247"/>
          <a:ext cx="8382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6" name="普通建設事業費 （ うち新規整備　）平均値テキスト"/>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7" name="フローチャート: 判断 406"/>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136937</xdr:rowOff>
    </xdr:from>
    <xdr:to>
      <xdr:col>50</xdr:col>
      <xdr:colOff>114300</xdr:colOff>
      <xdr:row>78</xdr:row>
      <xdr:rowOff>138241</xdr:rowOff>
    </xdr:to>
    <xdr:cxnSp macro="">
      <xdr:nvCxnSpPr>
        <xdr:cNvPr id="408" name="直線コネクタ 407"/>
        <xdr:cNvCxnSpPr/>
      </xdr:nvCxnSpPr>
      <xdr:spPr>
        <a:xfrm>
          <a:off x="8750300" y="13510037"/>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09" name="フローチャート: 判断 408"/>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150291</xdr:rowOff>
    </xdr:from>
    <xdr:ext cx="534377" cy="259045"/>
    <xdr:sp macro="" textlink="">
      <xdr:nvSpPr>
        <xdr:cNvPr id="410" name="テキスト ボックス 409"/>
        <xdr:cNvSpPr txBox="1"/>
      </xdr:nvSpPr>
      <xdr:spPr>
        <a:xfrm>
          <a:off x="9372111" y="131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136937</xdr:rowOff>
    </xdr:from>
    <xdr:to>
      <xdr:col>45</xdr:col>
      <xdr:colOff>177800</xdr:colOff>
      <xdr:row>78</xdr:row>
      <xdr:rowOff>137592</xdr:rowOff>
    </xdr:to>
    <xdr:cxnSp macro="">
      <xdr:nvCxnSpPr>
        <xdr:cNvPr id="411" name="直線コネクタ 410"/>
        <xdr:cNvCxnSpPr/>
      </xdr:nvCxnSpPr>
      <xdr:spPr>
        <a:xfrm flipV="1">
          <a:off x="7861300" y="13510037"/>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2" name="フローチャート: 判断 411"/>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17901</xdr:rowOff>
    </xdr:from>
    <xdr:ext cx="534377" cy="259045"/>
    <xdr:sp macro="" textlink="">
      <xdr:nvSpPr>
        <xdr:cNvPr id="413" name="テキスト ボックス 412"/>
        <xdr:cNvSpPr txBox="1"/>
      </xdr:nvSpPr>
      <xdr:spPr>
        <a:xfrm>
          <a:off x="8483111" y="1321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133268</xdr:rowOff>
    </xdr:from>
    <xdr:to>
      <xdr:col>41</xdr:col>
      <xdr:colOff>50800</xdr:colOff>
      <xdr:row>78</xdr:row>
      <xdr:rowOff>137592</xdr:rowOff>
    </xdr:to>
    <xdr:cxnSp macro="">
      <xdr:nvCxnSpPr>
        <xdr:cNvPr id="414" name="直線コネクタ 413"/>
        <xdr:cNvCxnSpPr/>
      </xdr:nvCxnSpPr>
      <xdr:spPr>
        <a:xfrm>
          <a:off x="6972300" y="13506368"/>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5" name="フローチャート: 判断 414"/>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15898</xdr:rowOff>
    </xdr:from>
    <xdr:ext cx="534377" cy="259045"/>
    <xdr:sp macro="" textlink="">
      <xdr:nvSpPr>
        <xdr:cNvPr id="416" name="テキスト ボックス 415"/>
        <xdr:cNvSpPr txBox="1"/>
      </xdr:nvSpPr>
      <xdr:spPr>
        <a:xfrm>
          <a:off x="7594111" y="132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7" name="フローチャート: 判断 416"/>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8731</xdr:rowOff>
    </xdr:from>
    <xdr:ext cx="534377" cy="259045"/>
    <xdr:sp macro="" textlink="">
      <xdr:nvSpPr>
        <xdr:cNvPr id="418" name="テキスト ボックス 417"/>
        <xdr:cNvSpPr txBox="1"/>
      </xdr:nvSpPr>
      <xdr:spPr>
        <a:xfrm>
          <a:off x="6705111" y="1321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87347</xdr:rowOff>
    </xdr:from>
    <xdr:to>
      <xdr:col>55</xdr:col>
      <xdr:colOff>50800</xdr:colOff>
      <xdr:row>79</xdr:row>
      <xdr:rowOff>17497</xdr:rowOff>
    </xdr:to>
    <xdr:sp macro="" textlink="">
      <xdr:nvSpPr>
        <xdr:cNvPr id="424" name="楕円 423"/>
        <xdr:cNvSpPr/>
      </xdr:nvSpPr>
      <xdr:spPr>
        <a:xfrm>
          <a:off x="10426700" y="1346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9952</xdr:rowOff>
    </xdr:from>
    <xdr:ext cx="469744" cy="259045"/>
    <xdr:sp macro="" textlink="">
      <xdr:nvSpPr>
        <xdr:cNvPr id="425" name="普通建設事業費 （ うち新規整備　）該当値テキスト"/>
        <xdr:cNvSpPr txBox="1"/>
      </xdr:nvSpPr>
      <xdr:spPr>
        <a:xfrm>
          <a:off x="10528300" y="1338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87441</xdr:rowOff>
    </xdr:from>
    <xdr:to>
      <xdr:col>50</xdr:col>
      <xdr:colOff>165100</xdr:colOff>
      <xdr:row>79</xdr:row>
      <xdr:rowOff>17591</xdr:rowOff>
    </xdr:to>
    <xdr:sp macro="" textlink="">
      <xdr:nvSpPr>
        <xdr:cNvPr id="426" name="楕円 425"/>
        <xdr:cNvSpPr/>
      </xdr:nvSpPr>
      <xdr:spPr>
        <a:xfrm>
          <a:off x="9588500" y="134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8718</xdr:rowOff>
    </xdr:from>
    <xdr:ext cx="469744" cy="259045"/>
    <xdr:sp macro="" textlink="">
      <xdr:nvSpPr>
        <xdr:cNvPr id="427" name="テキスト ボックス 426"/>
        <xdr:cNvSpPr txBox="1"/>
      </xdr:nvSpPr>
      <xdr:spPr>
        <a:xfrm>
          <a:off x="9404428"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86137</xdr:rowOff>
    </xdr:from>
    <xdr:to>
      <xdr:col>46</xdr:col>
      <xdr:colOff>38100</xdr:colOff>
      <xdr:row>79</xdr:row>
      <xdr:rowOff>16287</xdr:rowOff>
    </xdr:to>
    <xdr:sp macro="" textlink="">
      <xdr:nvSpPr>
        <xdr:cNvPr id="428" name="楕円 427"/>
        <xdr:cNvSpPr/>
      </xdr:nvSpPr>
      <xdr:spPr>
        <a:xfrm>
          <a:off x="8699500" y="1345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7414</xdr:rowOff>
    </xdr:from>
    <xdr:ext cx="469744" cy="259045"/>
    <xdr:sp macro="" textlink="">
      <xdr:nvSpPr>
        <xdr:cNvPr id="429" name="テキスト ボックス 428"/>
        <xdr:cNvSpPr txBox="1"/>
      </xdr:nvSpPr>
      <xdr:spPr>
        <a:xfrm>
          <a:off x="8515428" y="1355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86792</xdr:rowOff>
    </xdr:from>
    <xdr:to>
      <xdr:col>41</xdr:col>
      <xdr:colOff>101600</xdr:colOff>
      <xdr:row>79</xdr:row>
      <xdr:rowOff>16942</xdr:rowOff>
    </xdr:to>
    <xdr:sp macro="" textlink="">
      <xdr:nvSpPr>
        <xdr:cNvPr id="430" name="楕円 429"/>
        <xdr:cNvSpPr/>
      </xdr:nvSpPr>
      <xdr:spPr>
        <a:xfrm>
          <a:off x="7810500" y="1345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8069</xdr:rowOff>
    </xdr:from>
    <xdr:ext cx="469744" cy="259045"/>
    <xdr:sp macro="" textlink="">
      <xdr:nvSpPr>
        <xdr:cNvPr id="431" name="テキスト ボックス 430"/>
        <xdr:cNvSpPr txBox="1"/>
      </xdr:nvSpPr>
      <xdr:spPr>
        <a:xfrm>
          <a:off x="7626428" y="1355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82468</xdr:rowOff>
    </xdr:from>
    <xdr:to>
      <xdr:col>36</xdr:col>
      <xdr:colOff>165100</xdr:colOff>
      <xdr:row>79</xdr:row>
      <xdr:rowOff>12618</xdr:rowOff>
    </xdr:to>
    <xdr:sp macro="" textlink="">
      <xdr:nvSpPr>
        <xdr:cNvPr id="432" name="楕円 431"/>
        <xdr:cNvSpPr/>
      </xdr:nvSpPr>
      <xdr:spPr>
        <a:xfrm>
          <a:off x="6921500" y="134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3745</xdr:rowOff>
    </xdr:from>
    <xdr:ext cx="469744" cy="259045"/>
    <xdr:sp macro="" textlink="">
      <xdr:nvSpPr>
        <xdr:cNvPr id="433" name="テキスト ボックス 432"/>
        <xdr:cNvSpPr txBox="1"/>
      </xdr:nvSpPr>
      <xdr:spPr>
        <a:xfrm>
          <a:off x="6737428" y="1354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112131</xdr:rowOff>
    </xdr:from>
    <xdr:to>
      <xdr:col>54</xdr:col>
      <xdr:colOff>189865</xdr:colOff>
      <xdr:row>98</xdr:row>
      <xdr:rowOff>47912</xdr:rowOff>
    </xdr:to>
    <xdr:cxnSp macro="">
      <xdr:nvCxnSpPr>
        <xdr:cNvPr id="455" name="直線コネクタ 454"/>
        <xdr:cNvCxnSpPr/>
      </xdr:nvCxnSpPr>
      <xdr:spPr>
        <a:xfrm flipV="1">
          <a:off x="10475595" y="15714081"/>
          <a:ext cx="1270" cy="113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51739</xdr:rowOff>
    </xdr:from>
    <xdr:ext cx="534377" cy="259045"/>
    <xdr:sp macro="" textlink="">
      <xdr:nvSpPr>
        <xdr:cNvPr id="456" name="普通建設事業費 （ うち更新整備　）最小値テキスト"/>
        <xdr:cNvSpPr txBox="1"/>
      </xdr:nvSpPr>
      <xdr:spPr>
        <a:xfrm>
          <a:off x="10528300" y="1685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47912</xdr:rowOff>
    </xdr:from>
    <xdr:to>
      <xdr:col>55</xdr:col>
      <xdr:colOff>88900</xdr:colOff>
      <xdr:row>98</xdr:row>
      <xdr:rowOff>47912</xdr:rowOff>
    </xdr:to>
    <xdr:cxnSp macro="">
      <xdr:nvCxnSpPr>
        <xdr:cNvPr id="457" name="直線コネクタ 456"/>
        <xdr:cNvCxnSpPr/>
      </xdr:nvCxnSpPr>
      <xdr:spPr>
        <a:xfrm>
          <a:off x="10388600" y="1685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58808</xdr:rowOff>
    </xdr:from>
    <xdr:ext cx="599010" cy="259045"/>
    <xdr:sp macro="" textlink="">
      <xdr:nvSpPr>
        <xdr:cNvPr id="458" name="普通建設事業費 （ うち更新整備　）最大値テキスト"/>
        <xdr:cNvSpPr txBox="1"/>
      </xdr:nvSpPr>
      <xdr:spPr>
        <a:xfrm>
          <a:off x="10528300" y="1548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112131</xdr:rowOff>
    </xdr:from>
    <xdr:to>
      <xdr:col>55</xdr:col>
      <xdr:colOff>88900</xdr:colOff>
      <xdr:row>91</xdr:row>
      <xdr:rowOff>112131</xdr:rowOff>
    </xdr:to>
    <xdr:cxnSp macro="">
      <xdr:nvCxnSpPr>
        <xdr:cNvPr id="459" name="直線コネクタ 458"/>
        <xdr:cNvCxnSpPr/>
      </xdr:nvCxnSpPr>
      <xdr:spPr>
        <a:xfrm>
          <a:off x="10388600" y="1571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36675</xdr:rowOff>
    </xdr:from>
    <xdr:to>
      <xdr:col>55</xdr:col>
      <xdr:colOff>0</xdr:colOff>
      <xdr:row>96</xdr:row>
      <xdr:rowOff>30209</xdr:rowOff>
    </xdr:to>
    <xdr:cxnSp macro="">
      <xdr:nvCxnSpPr>
        <xdr:cNvPr id="460" name="直線コネクタ 459"/>
        <xdr:cNvCxnSpPr/>
      </xdr:nvCxnSpPr>
      <xdr:spPr>
        <a:xfrm>
          <a:off x="9639300" y="15467175"/>
          <a:ext cx="838200" cy="102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157935</xdr:rowOff>
    </xdr:from>
    <xdr:ext cx="534377" cy="259045"/>
    <xdr:sp macro="" textlink="">
      <xdr:nvSpPr>
        <xdr:cNvPr id="461" name="普通建設事業費 （ うち更新整備　）平均値テキスト"/>
        <xdr:cNvSpPr txBox="1"/>
      </xdr:nvSpPr>
      <xdr:spPr>
        <a:xfrm>
          <a:off x="10528300" y="16445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8058</xdr:rowOff>
    </xdr:from>
    <xdr:to>
      <xdr:col>55</xdr:col>
      <xdr:colOff>50800</xdr:colOff>
      <xdr:row>96</xdr:row>
      <xdr:rowOff>109658</xdr:rowOff>
    </xdr:to>
    <xdr:sp macro="" textlink="">
      <xdr:nvSpPr>
        <xdr:cNvPr id="462" name="フローチャート: 判断 461"/>
        <xdr:cNvSpPr/>
      </xdr:nvSpPr>
      <xdr:spPr>
        <a:xfrm>
          <a:off x="10426700" y="164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36675</xdr:rowOff>
    </xdr:from>
    <xdr:to>
      <xdr:col>50</xdr:col>
      <xdr:colOff>114300</xdr:colOff>
      <xdr:row>92</xdr:row>
      <xdr:rowOff>97290</xdr:rowOff>
    </xdr:to>
    <xdr:cxnSp macro="">
      <xdr:nvCxnSpPr>
        <xdr:cNvPr id="463" name="直線コネクタ 462"/>
        <xdr:cNvCxnSpPr/>
      </xdr:nvCxnSpPr>
      <xdr:spPr>
        <a:xfrm flipV="1">
          <a:off x="8750300" y="15467175"/>
          <a:ext cx="889000" cy="40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159821</xdr:rowOff>
    </xdr:from>
    <xdr:to>
      <xdr:col>50</xdr:col>
      <xdr:colOff>165100</xdr:colOff>
      <xdr:row>96</xdr:row>
      <xdr:rowOff>89971</xdr:rowOff>
    </xdr:to>
    <xdr:sp macro="" textlink="">
      <xdr:nvSpPr>
        <xdr:cNvPr id="464" name="フローチャート: 判断 463"/>
        <xdr:cNvSpPr/>
      </xdr:nvSpPr>
      <xdr:spPr>
        <a:xfrm>
          <a:off x="9588500" y="1644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81098</xdr:rowOff>
    </xdr:from>
    <xdr:ext cx="534377" cy="259045"/>
    <xdr:sp macro="" textlink="">
      <xdr:nvSpPr>
        <xdr:cNvPr id="465" name="テキスト ボックス 464"/>
        <xdr:cNvSpPr txBox="1"/>
      </xdr:nvSpPr>
      <xdr:spPr>
        <a:xfrm>
          <a:off x="9372111" y="1654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97290</xdr:rowOff>
    </xdr:from>
    <xdr:to>
      <xdr:col>45</xdr:col>
      <xdr:colOff>177800</xdr:colOff>
      <xdr:row>96</xdr:row>
      <xdr:rowOff>67334</xdr:rowOff>
    </xdr:to>
    <xdr:cxnSp macro="">
      <xdr:nvCxnSpPr>
        <xdr:cNvPr id="466" name="直線コネクタ 465"/>
        <xdr:cNvCxnSpPr/>
      </xdr:nvCxnSpPr>
      <xdr:spPr>
        <a:xfrm flipV="1">
          <a:off x="7861300" y="15870690"/>
          <a:ext cx="889000" cy="6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163323</xdr:rowOff>
    </xdr:from>
    <xdr:to>
      <xdr:col>46</xdr:col>
      <xdr:colOff>38100</xdr:colOff>
      <xdr:row>96</xdr:row>
      <xdr:rowOff>93473</xdr:rowOff>
    </xdr:to>
    <xdr:sp macro="" textlink="">
      <xdr:nvSpPr>
        <xdr:cNvPr id="467" name="フローチャート: 判断 466"/>
        <xdr:cNvSpPr/>
      </xdr:nvSpPr>
      <xdr:spPr>
        <a:xfrm>
          <a:off x="8699500" y="1645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84600</xdr:rowOff>
    </xdr:from>
    <xdr:ext cx="534377" cy="259045"/>
    <xdr:sp macro="" textlink="">
      <xdr:nvSpPr>
        <xdr:cNvPr id="468" name="テキスト ボックス 467"/>
        <xdr:cNvSpPr txBox="1"/>
      </xdr:nvSpPr>
      <xdr:spPr>
        <a:xfrm>
          <a:off x="8483111" y="1654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67334</xdr:rowOff>
    </xdr:from>
    <xdr:to>
      <xdr:col>41</xdr:col>
      <xdr:colOff>50800</xdr:colOff>
      <xdr:row>97</xdr:row>
      <xdr:rowOff>29021</xdr:rowOff>
    </xdr:to>
    <xdr:cxnSp macro="">
      <xdr:nvCxnSpPr>
        <xdr:cNvPr id="469" name="直線コネクタ 468"/>
        <xdr:cNvCxnSpPr/>
      </xdr:nvCxnSpPr>
      <xdr:spPr>
        <a:xfrm flipV="1">
          <a:off x="6972300" y="16526534"/>
          <a:ext cx="889000" cy="13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16599</xdr:rowOff>
    </xdr:from>
    <xdr:to>
      <xdr:col>41</xdr:col>
      <xdr:colOff>101600</xdr:colOff>
      <xdr:row>96</xdr:row>
      <xdr:rowOff>118199</xdr:rowOff>
    </xdr:to>
    <xdr:sp macro="" textlink="">
      <xdr:nvSpPr>
        <xdr:cNvPr id="470" name="フローチャート: 判断 469"/>
        <xdr:cNvSpPr/>
      </xdr:nvSpPr>
      <xdr:spPr>
        <a:xfrm>
          <a:off x="7810500" y="164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109326</xdr:rowOff>
    </xdr:from>
    <xdr:ext cx="534377" cy="259045"/>
    <xdr:sp macro="" textlink="">
      <xdr:nvSpPr>
        <xdr:cNvPr id="471" name="テキスト ボックス 470"/>
        <xdr:cNvSpPr txBox="1"/>
      </xdr:nvSpPr>
      <xdr:spPr>
        <a:xfrm>
          <a:off x="7594111" y="1656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123574</xdr:rowOff>
    </xdr:from>
    <xdr:to>
      <xdr:col>36</xdr:col>
      <xdr:colOff>165100</xdr:colOff>
      <xdr:row>97</xdr:row>
      <xdr:rowOff>53724</xdr:rowOff>
    </xdr:to>
    <xdr:sp macro="" textlink="">
      <xdr:nvSpPr>
        <xdr:cNvPr id="472" name="フローチャート: 判断 471"/>
        <xdr:cNvSpPr/>
      </xdr:nvSpPr>
      <xdr:spPr>
        <a:xfrm>
          <a:off x="6921500" y="165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70251</xdr:rowOff>
    </xdr:from>
    <xdr:ext cx="534377" cy="259045"/>
    <xdr:sp macro="" textlink="">
      <xdr:nvSpPr>
        <xdr:cNvPr id="473" name="テキスト ボックス 472"/>
        <xdr:cNvSpPr txBox="1"/>
      </xdr:nvSpPr>
      <xdr:spPr>
        <a:xfrm>
          <a:off x="6705111" y="1635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150859</xdr:rowOff>
    </xdr:from>
    <xdr:to>
      <xdr:col>55</xdr:col>
      <xdr:colOff>50800</xdr:colOff>
      <xdr:row>96</xdr:row>
      <xdr:rowOff>81009</xdr:rowOff>
    </xdr:to>
    <xdr:sp macro="" textlink="">
      <xdr:nvSpPr>
        <xdr:cNvPr id="479" name="楕円 478"/>
        <xdr:cNvSpPr/>
      </xdr:nvSpPr>
      <xdr:spPr>
        <a:xfrm>
          <a:off x="10426700" y="1643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2286</xdr:rowOff>
    </xdr:from>
    <xdr:ext cx="534377" cy="259045"/>
    <xdr:sp macro="" textlink="">
      <xdr:nvSpPr>
        <xdr:cNvPr id="480" name="普通建設事業費 （ うち更新整備　）該当値テキスト"/>
        <xdr:cNvSpPr txBox="1"/>
      </xdr:nvSpPr>
      <xdr:spPr>
        <a:xfrm>
          <a:off x="10528300" y="162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157325</xdr:rowOff>
    </xdr:from>
    <xdr:to>
      <xdr:col>50</xdr:col>
      <xdr:colOff>165100</xdr:colOff>
      <xdr:row>90</xdr:row>
      <xdr:rowOff>87475</xdr:rowOff>
    </xdr:to>
    <xdr:sp macro="" textlink="">
      <xdr:nvSpPr>
        <xdr:cNvPr id="481" name="楕円 480"/>
        <xdr:cNvSpPr/>
      </xdr:nvSpPr>
      <xdr:spPr>
        <a:xfrm>
          <a:off x="9588500" y="1541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104002</xdr:rowOff>
    </xdr:from>
    <xdr:ext cx="599010" cy="259045"/>
    <xdr:sp macro="" textlink="">
      <xdr:nvSpPr>
        <xdr:cNvPr id="482" name="テキスト ボックス 481"/>
        <xdr:cNvSpPr txBox="1"/>
      </xdr:nvSpPr>
      <xdr:spPr>
        <a:xfrm>
          <a:off x="9339795" y="15191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46490</xdr:rowOff>
    </xdr:from>
    <xdr:to>
      <xdr:col>46</xdr:col>
      <xdr:colOff>38100</xdr:colOff>
      <xdr:row>92</xdr:row>
      <xdr:rowOff>148090</xdr:rowOff>
    </xdr:to>
    <xdr:sp macro="" textlink="">
      <xdr:nvSpPr>
        <xdr:cNvPr id="483" name="楕円 482"/>
        <xdr:cNvSpPr/>
      </xdr:nvSpPr>
      <xdr:spPr>
        <a:xfrm>
          <a:off x="8699500" y="1581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164617</xdr:rowOff>
    </xdr:from>
    <xdr:ext cx="599010" cy="259045"/>
    <xdr:sp macro="" textlink="">
      <xdr:nvSpPr>
        <xdr:cNvPr id="484" name="テキスト ボックス 483"/>
        <xdr:cNvSpPr txBox="1"/>
      </xdr:nvSpPr>
      <xdr:spPr>
        <a:xfrm>
          <a:off x="8450795" y="1559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16534</xdr:rowOff>
    </xdr:from>
    <xdr:to>
      <xdr:col>41</xdr:col>
      <xdr:colOff>101600</xdr:colOff>
      <xdr:row>96</xdr:row>
      <xdr:rowOff>118134</xdr:rowOff>
    </xdr:to>
    <xdr:sp macro="" textlink="">
      <xdr:nvSpPr>
        <xdr:cNvPr id="485" name="楕円 484"/>
        <xdr:cNvSpPr/>
      </xdr:nvSpPr>
      <xdr:spPr>
        <a:xfrm>
          <a:off x="7810500" y="164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134661</xdr:rowOff>
    </xdr:from>
    <xdr:ext cx="534377" cy="259045"/>
    <xdr:sp macro="" textlink="">
      <xdr:nvSpPr>
        <xdr:cNvPr id="486" name="テキスト ボックス 485"/>
        <xdr:cNvSpPr txBox="1"/>
      </xdr:nvSpPr>
      <xdr:spPr>
        <a:xfrm>
          <a:off x="7594111" y="1625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149671</xdr:rowOff>
    </xdr:from>
    <xdr:to>
      <xdr:col>36</xdr:col>
      <xdr:colOff>165100</xdr:colOff>
      <xdr:row>97</xdr:row>
      <xdr:rowOff>79821</xdr:rowOff>
    </xdr:to>
    <xdr:sp macro="" textlink="">
      <xdr:nvSpPr>
        <xdr:cNvPr id="487" name="楕円 486"/>
        <xdr:cNvSpPr/>
      </xdr:nvSpPr>
      <xdr:spPr>
        <a:xfrm>
          <a:off x="6921500" y="1660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70948</xdr:rowOff>
    </xdr:from>
    <xdr:ext cx="534377" cy="259045"/>
    <xdr:sp macro="" textlink="">
      <xdr:nvSpPr>
        <xdr:cNvPr id="488" name="テキスト ボックス 487"/>
        <xdr:cNvSpPr txBox="1"/>
      </xdr:nvSpPr>
      <xdr:spPr>
        <a:xfrm>
          <a:off x="6705111" y="1670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2" name="テキスト ボックス 501"/>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4" name="テキスト ボックス 50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6" name="テキスト ボックス 50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0" name="直線コネクタ 509"/>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1" name="災害復旧事業費最小値テキスト"/>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2" name="直線コネクタ 51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3" name="災害復旧事業費最大値テキスト"/>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14" name="直線コネクタ 513"/>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5" name="直線コネクタ 514"/>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67077</xdr:rowOff>
    </xdr:from>
    <xdr:ext cx="534377" cy="259045"/>
    <xdr:sp macro="" textlink="">
      <xdr:nvSpPr>
        <xdr:cNvPr id="516" name="災害復旧事業費平均値テキスト"/>
        <xdr:cNvSpPr txBox="1"/>
      </xdr:nvSpPr>
      <xdr:spPr>
        <a:xfrm>
          <a:off x="16370300" y="641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17" name="フローチャート: 判断 516"/>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138731</xdr:rowOff>
    </xdr:from>
    <xdr:to>
      <xdr:col>81</xdr:col>
      <xdr:colOff>50800</xdr:colOff>
      <xdr:row>38</xdr:row>
      <xdr:rowOff>139700</xdr:rowOff>
    </xdr:to>
    <xdr:cxnSp macro="">
      <xdr:nvCxnSpPr>
        <xdr:cNvPr id="518" name="直線コネクタ 517"/>
        <xdr:cNvCxnSpPr/>
      </xdr:nvCxnSpPr>
      <xdr:spPr>
        <a:xfrm>
          <a:off x="14592300" y="6653831"/>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19" name="フローチャート: 判断 518"/>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169875</xdr:rowOff>
    </xdr:from>
    <xdr:ext cx="534377" cy="259045"/>
    <xdr:sp macro="" textlink="">
      <xdr:nvSpPr>
        <xdr:cNvPr id="520" name="テキスト ボックス 519"/>
        <xdr:cNvSpPr txBox="1"/>
      </xdr:nvSpPr>
      <xdr:spPr>
        <a:xfrm>
          <a:off x="15214111" y="63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138731</xdr:rowOff>
    </xdr:from>
    <xdr:to>
      <xdr:col>76</xdr:col>
      <xdr:colOff>114300</xdr:colOff>
      <xdr:row>38</xdr:row>
      <xdr:rowOff>139455</xdr:rowOff>
    </xdr:to>
    <xdr:cxnSp macro="">
      <xdr:nvCxnSpPr>
        <xdr:cNvPr id="521" name="直線コネクタ 520"/>
        <xdr:cNvCxnSpPr/>
      </xdr:nvCxnSpPr>
      <xdr:spPr>
        <a:xfrm flipV="1">
          <a:off x="13703300" y="6653831"/>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2" name="フローチャート: 判断 521"/>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28038</xdr:rowOff>
    </xdr:from>
    <xdr:ext cx="469744" cy="259045"/>
    <xdr:sp macro="" textlink="">
      <xdr:nvSpPr>
        <xdr:cNvPr id="523" name="テキスト ボックス 522"/>
        <xdr:cNvSpPr txBox="1"/>
      </xdr:nvSpPr>
      <xdr:spPr>
        <a:xfrm>
          <a:off x="14357428" y="63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139293</xdr:rowOff>
    </xdr:from>
    <xdr:to>
      <xdr:col>71</xdr:col>
      <xdr:colOff>177800</xdr:colOff>
      <xdr:row>38</xdr:row>
      <xdr:rowOff>139455</xdr:rowOff>
    </xdr:to>
    <xdr:cxnSp macro="">
      <xdr:nvCxnSpPr>
        <xdr:cNvPr id="524" name="直線コネクタ 523"/>
        <xdr:cNvCxnSpPr/>
      </xdr:nvCxnSpPr>
      <xdr:spPr>
        <a:xfrm>
          <a:off x="12814300" y="6654393"/>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25" name="フローチャート: 判断 524"/>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29709</xdr:rowOff>
    </xdr:from>
    <xdr:ext cx="469744" cy="259045"/>
    <xdr:sp macro="" textlink="">
      <xdr:nvSpPr>
        <xdr:cNvPr id="526" name="テキスト ボックス 525"/>
        <xdr:cNvSpPr txBox="1"/>
      </xdr:nvSpPr>
      <xdr:spPr>
        <a:xfrm>
          <a:off x="13468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27" name="フローチャート: 判断 526"/>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30690</xdr:rowOff>
    </xdr:from>
    <xdr:ext cx="469744" cy="259045"/>
    <xdr:sp macro="" textlink="">
      <xdr:nvSpPr>
        <xdr:cNvPr id="528" name="テキスト ボックス 527"/>
        <xdr:cNvSpPr txBox="1"/>
      </xdr:nvSpPr>
      <xdr:spPr>
        <a:xfrm>
          <a:off x="12579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4" name="楕円 53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22627</xdr:rowOff>
    </xdr:from>
    <xdr:ext cx="249299" cy="259045"/>
    <xdr:sp macro="" textlink="">
      <xdr:nvSpPr>
        <xdr:cNvPr id="535" name="災害復旧事業費該当値テキスト"/>
        <xdr:cNvSpPr txBox="1"/>
      </xdr:nvSpPr>
      <xdr:spPr>
        <a:xfrm>
          <a:off x="16370300" y="6537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6" name="楕円 535"/>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7" name="テキスト ボックス 536"/>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87931</xdr:rowOff>
    </xdr:from>
    <xdr:to>
      <xdr:col>76</xdr:col>
      <xdr:colOff>165100</xdr:colOff>
      <xdr:row>39</xdr:row>
      <xdr:rowOff>18081</xdr:rowOff>
    </xdr:to>
    <xdr:sp macro="" textlink="">
      <xdr:nvSpPr>
        <xdr:cNvPr id="538" name="楕円 537"/>
        <xdr:cNvSpPr/>
      </xdr:nvSpPr>
      <xdr:spPr>
        <a:xfrm>
          <a:off x="14541500" y="66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9208</xdr:rowOff>
    </xdr:from>
    <xdr:ext cx="378565" cy="259045"/>
    <xdr:sp macro="" textlink="">
      <xdr:nvSpPr>
        <xdr:cNvPr id="539" name="テキスト ボックス 538"/>
        <xdr:cNvSpPr txBox="1"/>
      </xdr:nvSpPr>
      <xdr:spPr>
        <a:xfrm>
          <a:off x="14403017" y="6695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88655</xdr:rowOff>
    </xdr:from>
    <xdr:to>
      <xdr:col>72</xdr:col>
      <xdr:colOff>38100</xdr:colOff>
      <xdr:row>39</xdr:row>
      <xdr:rowOff>18805</xdr:rowOff>
    </xdr:to>
    <xdr:sp macro="" textlink="">
      <xdr:nvSpPr>
        <xdr:cNvPr id="540" name="楕円 539"/>
        <xdr:cNvSpPr/>
      </xdr:nvSpPr>
      <xdr:spPr>
        <a:xfrm>
          <a:off x="13652500" y="66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9932</xdr:rowOff>
    </xdr:from>
    <xdr:ext cx="378565" cy="259045"/>
    <xdr:sp macro="" textlink="">
      <xdr:nvSpPr>
        <xdr:cNvPr id="541" name="テキスト ボックス 540"/>
        <xdr:cNvSpPr txBox="1"/>
      </xdr:nvSpPr>
      <xdr:spPr>
        <a:xfrm>
          <a:off x="13514017" y="6696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88493</xdr:rowOff>
    </xdr:from>
    <xdr:to>
      <xdr:col>67</xdr:col>
      <xdr:colOff>101600</xdr:colOff>
      <xdr:row>39</xdr:row>
      <xdr:rowOff>18643</xdr:rowOff>
    </xdr:to>
    <xdr:sp macro="" textlink="">
      <xdr:nvSpPr>
        <xdr:cNvPr id="542" name="楕円 541"/>
        <xdr:cNvSpPr/>
      </xdr:nvSpPr>
      <xdr:spPr>
        <a:xfrm>
          <a:off x="12763500" y="6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9770</xdr:rowOff>
    </xdr:from>
    <xdr:ext cx="378565" cy="259045"/>
    <xdr:sp macro="" textlink="">
      <xdr:nvSpPr>
        <xdr:cNvPr id="543" name="テキスト ボックス 542"/>
        <xdr:cNvSpPr txBox="1"/>
      </xdr:nvSpPr>
      <xdr:spPr>
        <a:xfrm>
          <a:off x="12625017" y="6696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8" name="テキスト ボックス 60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0" name="テキスト ボックス 60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16" name="直線コネクタ 615"/>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17" name="公債費最小値テキスト"/>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18" name="直線コネクタ 617"/>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19" name="公債費最大値テキスト"/>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0" name="直線コネクタ 619"/>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20600</xdr:rowOff>
    </xdr:from>
    <xdr:to>
      <xdr:col>85</xdr:col>
      <xdr:colOff>127000</xdr:colOff>
      <xdr:row>76</xdr:row>
      <xdr:rowOff>76606</xdr:rowOff>
    </xdr:to>
    <xdr:cxnSp macro="">
      <xdr:nvCxnSpPr>
        <xdr:cNvPr id="621" name="直線コネクタ 620"/>
        <xdr:cNvCxnSpPr/>
      </xdr:nvCxnSpPr>
      <xdr:spPr>
        <a:xfrm flipV="1">
          <a:off x="15481300" y="12879350"/>
          <a:ext cx="838200" cy="22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104642</xdr:rowOff>
    </xdr:from>
    <xdr:ext cx="534377" cy="259045"/>
    <xdr:sp macro="" textlink="">
      <xdr:nvSpPr>
        <xdr:cNvPr id="622" name="公債費平均値テキスト"/>
        <xdr:cNvSpPr txBox="1"/>
      </xdr:nvSpPr>
      <xdr:spPr>
        <a:xfrm>
          <a:off x="16370300" y="12963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3" name="フローチャート: 判断 622"/>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76606</xdr:rowOff>
    </xdr:from>
    <xdr:to>
      <xdr:col>81</xdr:col>
      <xdr:colOff>50800</xdr:colOff>
      <xdr:row>76</xdr:row>
      <xdr:rowOff>125901</xdr:rowOff>
    </xdr:to>
    <xdr:cxnSp macro="">
      <xdr:nvCxnSpPr>
        <xdr:cNvPr id="624" name="直線コネクタ 623"/>
        <xdr:cNvCxnSpPr/>
      </xdr:nvCxnSpPr>
      <xdr:spPr>
        <a:xfrm flipV="1">
          <a:off x="14592300" y="13106806"/>
          <a:ext cx="889000" cy="4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25" name="フローチャート: 判断 624"/>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105658</xdr:rowOff>
    </xdr:from>
    <xdr:ext cx="534377" cy="259045"/>
    <xdr:sp macro="" textlink="">
      <xdr:nvSpPr>
        <xdr:cNvPr id="626" name="テキスト ボックス 625"/>
        <xdr:cNvSpPr txBox="1"/>
      </xdr:nvSpPr>
      <xdr:spPr>
        <a:xfrm>
          <a:off x="15214111" y="1279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125901</xdr:rowOff>
    </xdr:from>
    <xdr:to>
      <xdr:col>76</xdr:col>
      <xdr:colOff>114300</xdr:colOff>
      <xdr:row>76</xdr:row>
      <xdr:rowOff>161058</xdr:rowOff>
    </xdr:to>
    <xdr:cxnSp macro="">
      <xdr:nvCxnSpPr>
        <xdr:cNvPr id="627" name="直線コネクタ 626"/>
        <xdr:cNvCxnSpPr/>
      </xdr:nvCxnSpPr>
      <xdr:spPr>
        <a:xfrm flipV="1">
          <a:off x="13703300" y="13156101"/>
          <a:ext cx="889000" cy="3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28" name="フローチャート: 判断 627"/>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113263</xdr:rowOff>
    </xdr:from>
    <xdr:ext cx="534377" cy="259045"/>
    <xdr:sp macro="" textlink="">
      <xdr:nvSpPr>
        <xdr:cNvPr id="629" name="テキスト ボックス 628"/>
        <xdr:cNvSpPr txBox="1"/>
      </xdr:nvSpPr>
      <xdr:spPr>
        <a:xfrm>
          <a:off x="14325111" y="128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161058</xdr:rowOff>
    </xdr:from>
    <xdr:to>
      <xdr:col>71</xdr:col>
      <xdr:colOff>177800</xdr:colOff>
      <xdr:row>77</xdr:row>
      <xdr:rowOff>9063</xdr:rowOff>
    </xdr:to>
    <xdr:cxnSp macro="">
      <xdr:nvCxnSpPr>
        <xdr:cNvPr id="630" name="直線コネクタ 629"/>
        <xdr:cNvCxnSpPr/>
      </xdr:nvCxnSpPr>
      <xdr:spPr>
        <a:xfrm flipV="1">
          <a:off x="12814300" y="13191258"/>
          <a:ext cx="889000" cy="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1" name="フローチャート: 判断 630"/>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109064</xdr:rowOff>
    </xdr:from>
    <xdr:ext cx="534377" cy="259045"/>
    <xdr:sp macro="" textlink="">
      <xdr:nvSpPr>
        <xdr:cNvPr id="632" name="テキスト ボックス 631"/>
        <xdr:cNvSpPr txBox="1"/>
      </xdr:nvSpPr>
      <xdr:spPr>
        <a:xfrm>
          <a:off x="13436111" y="127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3" name="フローチャート: 判断 632"/>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126719</xdr:rowOff>
    </xdr:from>
    <xdr:ext cx="534377" cy="259045"/>
    <xdr:sp macro="" textlink="">
      <xdr:nvSpPr>
        <xdr:cNvPr id="634" name="テキスト ボックス 633"/>
        <xdr:cNvSpPr txBox="1"/>
      </xdr:nvSpPr>
      <xdr:spPr>
        <a:xfrm>
          <a:off x="12547111" y="128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141250</xdr:rowOff>
    </xdr:from>
    <xdr:to>
      <xdr:col>85</xdr:col>
      <xdr:colOff>177800</xdr:colOff>
      <xdr:row>75</xdr:row>
      <xdr:rowOff>71400</xdr:rowOff>
    </xdr:to>
    <xdr:sp macro="" textlink="">
      <xdr:nvSpPr>
        <xdr:cNvPr id="640" name="楕円 639"/>
        <xdr:cNvSpPr/>
      </xdr:nvSpPr>
      <xdr:spPr>
        <a:xfrm>
          <a:off x="16268700" y="1282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164127</xdr:rowOff>
    </xdr:from>
    <xdr:ext cx="534377" cy="259045"/>
    <xdr:sp macro="" textlink="">
      <xdr:nvSpPr>
        <xdr:cNvPr id="641" name="公債費該当値テキスト"/>
        <xdr:cNvSpPr txBox="1"/>
      </xdr:nvSpPr>
      <xdr:spPr>
        <a:xfrm>
          <a:off x="16370300" y="1267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25806</xdr:rowOff>
    </xdr:from>
    <xdr:to>
      <xdr:col>81</xdr:col>
      <xdr:colOff>101600</xdr:colOff>
      <xdr:row>76</xdr:row>
      <xdr:rowOff>127406</xdr:rowOff>
    </xdr:to>
    <xdr:sp macro="" textlink="">
      <xdr:nvSpPr>
        <xdr:cNvPr id="642" name="楕円 641"/>
        <xdr:cNvSpPr/>
      </xdr:nvSpPr>
      <xdr:spPr>
        <a:xfrm>
          <a:off x="15430500" y="1305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118533</xdr:rowOff>
    </xdr:from>
    <xdr:ext cx="534377" cy="259045"/>
    <xdr:sp macro="" textlink="">
      <xdr:nvSpPr>
        <xdr:cNvPr id="643" name="テキスト ボックス 642"/>
        <xdr:cNvSpPr txBox="1"/>
      </xdr:nvSpPr>
      <xdr:spPr>
        <a:xfrm>
          <a:off x="15214111" y="1314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75101</xdr:rowOff>
    </xdr:from>
    <xdr:to>
      <xdr:col>76</xdr:col>
      <xdr:colOff>165100</xdr:colOff>
      <xdr:row>77</xdr:row>
      <xdr:rowOff>5251</xdr:rowOff>
    </xdr:to>
    <xdr:sp macro="" textlink="">
      <xdr:nvSpPr>
        <xdr:cNvPr id="644" name="楕円 643"/>
        <xdr:cNvSpPr/>
      </xdr:nvSpPr>
      <xdr:spPr>
        <a:xfrm>
          <a:off x="14541500" y="131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167828</xdr:rowOff>
    </xdr:from>
    <xdr:ext cx="534377" cy="259045"/>
    <xdr:sp macro="" textlink="">
      <xdr:nvSpPr>
        <xdr:cNvPr id="645" name="テキスト ボックス 644"/>
        <xdr:cNvSpPr txBox="1"/>
      </xdr:nvSpPr>
      <xdr:spPr>
        <a:xfrm>
          <a:off x="14325111" y="1319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110258</xdr:rowOff>
    </xdr:from>
    <xdr:to>
      <xdr:col>72</xdr:col>
      <xdr:colOff>38100</xdr:colOff>
      <xdr:row>77</xdr:row>
      <xdr:rowOff>40408</xdr:rowOff>
    </xdr:to>
    <xdr:sp macro="" textlink="">
      <xdr:nvSpPr>
        <xdr:cNvPr id="646" name="楕円 645"/>
        <xdr:cNvSpPr/>
      </xdr:nvSpPr>
      <xdr:spPr>
        <a:xfrm>
          <a:off x="13652500" y="1314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31535</xdr:rowOff>
    </xdr:from>
    <xdr:ext cx="534377" cy="259045"/>
    <xdr:sp macro="" textlink="">
      <xdr:nvSpPr>
        <xdr:cNvPr id="647" name="テキスト ボックス 646"/>
        <xdr:cNvSpPr txBox="1"/>
      </xdr:nvSpPr>
      <xdr:spPr>
        <a:xfrm>
          <a:off x="13436111" y="1323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129713</xdr:rowOff>
    </xdr:from>
    <xdr:to>
      <xdr:col>67</xdr:col>
      <xdr:colOff>101600</xdr:colOff>
      <xdr:row>77</xdr:row>
      <xdr:rowOff>59863</xdr:rowOff>
    </xdr:to>
    <xdr:sp macro="" textlink="">
      <xdr:nvSpPr>
        <xdr:cNvPr id="648" name="楕円 647"/>
        <xdr:cNvSpPr/>
      </xdr:nvSpPr>
      <xdr:spPr>
        <a:xfrm>
          <a:off x="12763500" y="1315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50990</xdr:rowOff>
    </xdr:from>
    <xdr:ext cx="534377" cy="259045"/>
    <xdr:sp macro="" textlink="">
      <xdr:nvSpPr>
        <xdr:cNvPr id="649" name="テキスト ボックス 648"/>
        <xdr:cNvSpPr txBox="1"/>
      </xdr:nvSpPr>
      <xdr:spPr>
        <a:xfrm>
          <a:off x="12547111" y="132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75" name="直線コネクタ 674"/>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76" name="積立金最小値テキスト"/>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77" name="直線コネクタ 676"/>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78" name="積立金最大値テキスト"/>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79" name="直線コネクタ 678"/>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148082</xdr:rowOff>
    </xdr:from>
    <xdr:to>
      <xdr:col>85</xdr:col>
      <xdr:colOff>127000</xdr:colOff>
      <xdr:row>96</xdr:row>
      <xdr:rowOff>140691</xdr:rowOff>
    </xdr:to>
    <xdr:cxnSp macro="">
      <xdr:nvCxnSpPr>
        <xdr:cNvPr id="680" name="直線コネクタ 679"/>
        <xdr:cNvCxnSpPr/>
      </xdr:nvCxnSpPr>
      <xdr:spPr>
        <a:xfrm flipV="1">
          <a:off x="15481300" y="16264382"/>
          <a:ext cx="838200" cy="3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164177</xdr:rowOff>
    </xdr:from>
    <xdr:ext cx="534377" cy="259045"/>
    <xdr:sp macro="" textlink="">
      <xdr:nvSpPr>
        <xdr:cNvPr id="681" name="積立金平均値テキスト"/>
        <xdr:cNvSpPr txBox="1"/>
      </xdr:nvSpPr>
      <xdr:spPr>
        <a:xfrm>
          <a:off x="16370300" y="1662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2" name="フローチャート: 判断 681"/>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123078</xdr:rowOff>
    </xdr:from>
    <xdr:to>
      <xdr:col>81</xdr:col>
      <xdr:colOff>50800</xdr:colOff>
      <xdr:row>96</xdr:row>
      <xdr:rowOff>140691</xdr:rowOff>
    </xdr:to>
    <xdr:cxnSp macro="">
      <xdr:nvCxnSpPr>
        <xdr:cNvPr id="683" name="直線コネクタ 682"/>
        <xdr:cNvCxnSpPr/>
      </xdr:nvCxnSpPr>
      <xdr:spPr>
        <a:xfrm>
          <a:off x="14592300" y="16582278"/>
          <a:ext cx="889000" cy="1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84" name="フローチャート: 判断 683"/>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33734</xdr:rowOff>
    </xdr:from>
    <xdr:ext cx="534377" cy="259045"/>
    <xdr:sp macro="" textlink="">
      <xdr:nvSpPr>
        <xdr:cNvPr id="685" name="テキスト ボックス 684"/>
        <xdr:cNvSpPr txBox="1"/>
      </xdr:nvSpPr>
      <xdr:spPr>
        <a:xfrm>
          <a:off x="15214111" y="166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123078</xdr:rowOff>
    </xdr:from>
    <xdr:to>
      <xdr:col>76</xdr:col>
      <xdr:colOff>114300</xdr:colOff>
      <xdr:row>97</xdr:row>
      <xdr:rowOff>24715</xdr:rowOff>
    </xdr:to>
    <xdr:cxnSp macro="">
      <xdr:nvCxnSpPr>
        <xdr:cNvPr id="686" name="直線コネクタ 685"/>
        <xdr:cNvCxnSpPr/>
      </xdr:nvCxnSpPr>
      <xdr:spPr>
        <a:xfrm flipV="1">
          <a:off x="13703300" y="16582278"/>
          <a:ext cx="889000" cy="7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87" name="フローチャート: 判断 686"/>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34909</xdr:rowOff>
    </xdr:from>
    <xdr:ext cx="534377" cy="259045"/>
    <xdr:sp macro="" textlink="">
      <xdr:nvSpPr>
        <xdr:cNvPr id="688" name="テキスト ボックス 687"/>
        <xdr:cNvSpPr txBox="1"/>
      </xdr:nvSpPr>
      <xdr:spPr>
        <a:xfrm>
          <a:off x="14325111" y="168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40661</xdr:rowOff>
    </xdr:from>
    <xdr:to>
      <xdr:col>71</xdr:col>
      <xdr:colOff>177800</xdr:colOff>
      <xdr:row>97</xdr:row>
      <xdr:rowOff>24715</xdr:rowOff>
    </xdr:to>
    <xdr:cxnSp macro="">
      <xdr:nvCxnSpPr>
        <xdr:cNvPr id="689" name="直線コネクタ 688"/>
        <xdr:cNvCxnSpPr/>
      </xdr:nvCxnSpPr>
      <xdr:spPr>
        <a:xfrm>
          <a:off x="12814300" y="16499861"/>
          <a:ext cx="889000" cy="15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0" name="フローチャート: 判断 689"/>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47102</xdr:rowOff>
    </xdr:from>
    <xdr:ext cx="534377" cy="259045"/>
    <xdr:sp macro="" textlink="">
      <xdr:nvSpPr>
        <xdr:cNvPr id="691" name="テキスト ボックス 690"/>
        <xdr:cNvSpPr txBox="1"/>
      </xdr:nvSpPr>
      <xdr:spPr>
        <a:xfrm>
          <a:off x="13436111" y="1684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2" name="フローチャート: 判断 691"/>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14781</xdr:rowOff>
    </xdr:from>
    <xdr:ext cx="534377" cy="259045"/>
    <xdr:sp macro="" textlink="">
      <xdr:nvSpPr>
        <xdr:cNvPr id="693" name="テキスト ボックス 692"/>
        <xdr:cNvSpPr txBox="1"/>
      </xdr:nvSpPr>
      <xdr:spPr>
        <a:xfrm>
          <a:off x="12547111" y="168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97282</xdr:rowOff>
    </xdr:from>
    <xdr:to>
      <xdr:col>85</xdr:col>
      <xdr:colOff>177800</xdr:colOff>
      <xdr:row>95</xdr:row>
      <xdr:rowOff>27432</xdr:rowOff>
    </xdr:to>
    <xdr:sp macro="" textlink="">
      <xdr:nvSpPr>
        <xdr:cNvPr id="699" name="楕円 698"/>
        <xdr:cNvSpPr/>
      </xdr:nvSpPr>
      <xdr:spPr>
        <a:xfrm>
          <a:off x="16268700" y="1621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120159</xdr:rowOff>
    </xdr:from>
    <xdr:ext cx="534377" cy="259045"/>
    <xdr:sp macro="" textlink="">
      <xdr:nvSpPr>
        <xdr:cNvPr id="700" name="積立金該当値テキスト"/>
        <xdr:cNvSpPr txBox="1"/>
      </xdr:nvSpPr>
      <xdr:spPr>
        <a:xfrm>
          <a:off x="16370300" y="1606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89891</xdr:rowOff>
    </xdr:from>
    <xdr:to>
      <xdr:col>81</xdr:col>
      <xdr:colOff>101600</xdr:colOff>
      <xdr:row>97</xdr:row>
      <xdr:rowOff>20041</xdr:rowOff>
    </xdr:to>
    <xdr:sp macro="" textlink="">
      <xdr:nvSpPr>
        <xdr:cNvPr id="701" name="楕円 700"/>
        <xdr:cNvSpPr/>
      </xdr:nvSpPr>
      <xdr:spPr>
        <a:xfrm>
          <a:off x="15430500" y="165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36568</xdr:rowOff>
    </xdr:from>
    <xdr:ext cx="534377" cy="259045"/>
    <xdr:sp macro="" textlink="">
      <xdr:nvSpPr>
        <xdr:cNvPr id="702" name="テキスト ボックス 701"/>
        <xdr:cNvSpPr txBox="1"/>
      </xdr:nvSpPr>
      <xdr:spPr>
        <a:xfrm>
          <a:off x="15214111" y="1632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72278</xdr:rowOff>
    </xdr:from>
    <xdr:to>
      <xdr:col>76</xdr:col>
      <xdr:colOff>165100</xdr:colOff>
      <xdr:row>97</xdr:row>
      <xdr:rowOff>2428</xdr:rowOff>
    </xdr:to>
    <xdr:sp macro="" textlink="">
      <xdr:nvSpPr>
        <xdr:cNvPr id="703" name="楕円 702"/>
        <xdr:cNvSpPr/>
      </xdr:nvSpPr>
      <xdr:spPr>
        <a:xfrm>
          <a:off x="14541500" y="1653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18955</xdr:rowOff>
    </xdr:from>
    <xdr:ext cx="534377" cy="259045"/>
    <xdr:sp macro="" textlink="">
      <xdr:nvSpPr>
        <xdr:cNvPr id="704" name="テキスト ボックス 703"/>
        <xdr:cNvSpPr txBox="1"/>
      </xdr:nvSpPr>
      <xdr:spPr>
        <a:xfrm>
          <a:off x="14325111" y="1630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145365</xdr:rowOff>
    </xdr:from>
    <xdr:to>
      <xdr:col>72</xdr:col>
      <xdr:colOff>38100</xdr:colOff>
      <xdr:row>97</xdr:row>
      <xdr:rowOff>75515</xdr:rowOff>
    </xdr:to>
    <xdr:sp macro="" textlink="">
      <xdr:nvSpPr>
        <xdr:cNvPr id="705" name="楕円 704"/>
        <xdr:cNvSpPr/>
      </xdr:nvSpPr>
      <xdr:spPr>
        <a:xfrm>
          <a:off x="13652500" y="1660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92042</xdr:rowOff>
    </xdr:from>
    <xdr:ext cx="534377" cy="259045"/>
    <xdr:sp macro="" textlink="">
      <xdr:nvSpPr>
        <xdr:cNvPr id="706" name="テキスト ボックス 705"/>
        <xdr:cNvSpPr txBox="1"/>
      </xdr:nvSpPr>
      <xdr:spPr>
        <a:xfrm>
          <a:off x="13436111" y="1637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161311</xdr:rowOff>
    </xdr:from>
    <xdr:to>
      <xdr:col>67</xdr:col>
      <xdr:colOff>101600</xdr:colOff>
      <xdr:row>96</xdr:row>
      <xdr:rowOff>91461</xdr:rowOff>
    </xdr:to>
    <xdr:sp macro="" textlink="">
      <xdr:nvSpPr>
        <xdr:cNvPr id="707" name="楕円 706"/>
        <xdr:cNvSpPr/>
      </xdr:nvSpPr>
      <xdr:spPr>
        <a:xfrm>
          <a:off x="12763500" y="164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107988</xdr:rowOff>
    </xdr:from>
    <xdr:ext cx="534377" cy="259045"/>
    <xdr:sp macro="" textlink="">
      <xdr:nvSpPr>
        <xdr:cNvPr id="708" name="テキスト ボックス 707"/>
        <xdr:cNvSpPr txBox="1"/>
      </xdr:nvSpPr>
      <xdr:spPr>
        <a:xfrm>
          <a:off x="12547111" y="1622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2" name="直線コネクタ 731"/>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35" name="投資及び出資金最大値テキスト"/>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36" name="直線コネクタ 735"/>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122555</xdr:rowOff>
    </xdr:from>
    <xdr:to>
      <xdr:col>116</xdr:col>
      <xdr:colOff>63500</xdr:colOff>
      <xdr:row>37</xdr:row>
      <xdr:rowOff>141757</xdr:rowOff>
    </xdr:to>
    <xdr:cxnSp macro="">
      <xdr:nvCxnSpPr>
        <xdr:cNvPr id="737" name="直線コネクタ 736"/>
        <xdr:cNvCxnSpPr/>
      </xdr:nvCxnSpPr>
      <xdr:spPr>
        <a:xfrm flipV="1">
          <a:off x="21323300" y="6466205"/>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109961</xdr:rowOff>
    </xdr:from>
    <xdr:ext cx="469744" cy="259045"/>
    <xdr:sp macro="" textlink="">
      <xdr:nvSpPr>
        <xdr:cNvPr id="738" name="投資及び出資金平均値テキスト"/>
        <xdr:cNvSpPr txBox="1"/>
      </xdr:nvSpPr>
      <xdr:spPr>
        <a:xfrm>
          <a:off x="22212300" y="6453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39" name="フローチャート: 判断 738"/>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141757</xdr:rowOff>
    </xdr:from>
    <xdr:to>
      <xdr:col>111</xdr:col>
      <xdr:colOff>177800</xdr:colOff>
      <xdr:row>38</xdr:row>
      <xdr:rowOff>64376</xdr:rowOff>
    </xdr:to>
    <xdr:cxnSp macro="">
      <xdr:nvCxnSpPr>
        <xdr:cNvPr id="740" name="直線コネクタ 739"/>
        <xdr:cNvCxnSpPr/>
      </xdr:nvCxnSpPr>
      <xdr:spPr>
        <a:xfrm flipV="1">
          <a:off x="20434300" y="6485407"/>
          <a:ext cx="889000" cy="9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1" name="フローチャート: 判断 740"/>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83672</xdr:rowOff>
    </xdr:from>
    <xdr:ext cx="469744" cy="259045"/>
    <xdr:sp macro="" textlink="">
      <xdr:nvSpPr>
        <xdr:cNvPr id="742" name="テキスト ボックス 741"/>
        <xdr:cNvSpPr txBox="1"/>
      </xdr:nvSpPr>
      <xdr:spPr>
        <a:xfrm>
          <a:off x="21088428" y="65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64376</xdr:rowOff>
    </xdr:from>
    <xdr:to>
      <xdr:col>107</xdr:col>
      <xdr:colOff>50800</xdr:colOff>
      <xdr:row>38</xdr:row>
      <xdr:rowOff>147434</xdr:rowOff>
    </xdr:to>
    <xdr:cxnSp macro="">
      <xdr:nvCxnSpPr>
        <xdr:cNvPr id="743" name="直線コネクタ 742"/>
        <xdr:cNvCxnSpPr/>
      </xdr:nvCxnSpPr>
      <xdr:spPr>
        <a:xfrm flipV="1">
          <a:off x="19545300" y="6579476"/>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44" name="フローチャート: 判断 743"/>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144136</xdr:rowOff>
    </xdr:from>
    <xdr:ext cx="469744" cy="259045"/>
    <xdr:sp macro="" textlink="">
      <xdr:nvSpPr>
        <xdr:cNvPr id="745" name="テキスト ボックス 744"/>
        <xdr:cNvSpPr txBox="1"/>
      </xdr:nvSpPr>
      <xdr:spPr>
        <a:xfrm>
          <a:off x="20199428" y="66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147434</xdr:rowOff>
    </xdr:from>
    <xdr:to>
      <xdr:col>102</xdr:col>
      <xdr:colOff>114300</xdr:colOff>
      <xdr:row>39</xdr:row>
      <xdr:rowOff>44450</xdr:rowOff>
    </xdr:to>
    <xdr:cxnSp macro="">
      <xdr:nvCxnSpPr>
        <xdr:cNvPr id="746" name="直線コネクタ 745"/>
        <xdr:cNvCxnSpPr/>
      </xdr:nvCxnSpPr>
      <xdr:spPr>
        <a:xfrm flipV="1">
          <a:off x="18656300" y="6662534"/>
          <a:ext cx="889000" cy="6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47" name="フローチャート: 判断 746"/>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169422</xdr:rowOff>
    </xdr:from>
    <xdr:ext cx="469744" cy="259045"/>
    <xdr:sp macro="" textlink="">
      <xdr:nvSpPr>
        <xdr:cNvPr id="748" name="テキスト ボックス 747"/>
        <xdr:cNvSpPr txBox="1"/>
      </xdr:nvSpPr>
      <xdr:spPr>
        <a:xfrm>
          <a:off x="19310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49" name="フローチャート: 判断 748"/>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151211</xdr:rowOff>
    </xdr:from>
    <xdr:ext cx="469744" cy="259045"/>
    <xdr:sp macro="" textlink="">
      <xdr:nvSpPr>
        <xdr:cNvPr id="750" name="テキスト ボックス 749"/>
        <xdr:cNvSpPr txBox="1"/>
      </xdr:nvSpPr>
      <xdr:spPr>
        <a:xfrm>
          <a:off x="18421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71755</xdr:rowOff>
    </xdr:from>
    <xdr:to>
      <xdr:col>116</xdr:col>
      <xdr:colOff>114300</xdr:colOff>
      <xdr:row>38</xdr:row>
      <xdr:rowOff>1905</xdr:rowOff>
    </xdr:to>
    <xdr:sp macro="" textlink="">
      <xdr:nvSpPr>
        <xdr:cNvPr id="756" name="楕円 755"/>
        <xdr:cNvSpPr/>
      </xdr:nvSpPr>
      <xdr:spPr>
        <a:xfrm>
          <a:off x="221107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94632</xdr:rowOff>
    </xdr:from>
    <xdr:ext cx="469744" cy="259045"/>
    <xdr:sp macro="" textlink="">
      <xdr:nvSpPr>
        <xdr:cNvPr id="757" name="投資及び出資金該当値テキスト"/>
        <xdr:cNvSpPr txBox="1"/>
      </xdr:nvSpPr>
      <xdr:spPr>
        <a:xfrm>
          <a:off x="22212300" y="626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90957</xdr:rowOff>
    </xdr:from>
    <xdr:to>
      <xdr:col>112</xdr:col>
      <xdr:colOff>38100</xdr:colOff>
      <xdr:row>38</xdr:row>
      <xdr:rowOff>21107</xdr:rowOff>
    </xdr:to>
    <xdr:sp macro="" textlink="">
      <xdr:nvSpPr>
        <xdr:cNvPr id="758" name="楕円 757"/>
        <xdr:cNvSpPr/>
      </xdr:nvSpPr>
      <xdr:spPr>
        <a:xfrm>
          <a:off x="21272500" y="64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37634</xdr:rowOff>
    </xdr:from>
    <xdr:ext cx="469744" cy="259045"/>
    <xdr:sp macro="" textlink="">
      <xdr:nvSpPr>
        <xdr:cNvPr id="759" name="テキスト ボックス 758"/>
        <xdr:cNvSpPr txBox="1"/>
      </xdr:nvSpPr>
      <xdr:spPr>
        <a:xfrm>
          <a:off x="21088428" y="620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13576</xdr:rowOff>
    </xdr:from>
    <xdr:to>
      <xdr:col>107</xdr:col>
      <xdr:colOff>101600</xdr:colOff>
      <xdr:row>38</xdr:row>
      <xdr:rowOff>115176</xdr:rowOff>
    </xdr:to>
    <xdr:sp macro="" textlink="">
      <xdr:nvSpPr>
        <xdr:cNvPr id="760" name="楕円 759"/>
        <xdr:cNvSpPr/>
      </xdr:nvSpPr>
      <xdr:spPr>
        <a:xfrm>
          <a:off x="20383500" y="65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131703</xdr:rowOff>
    </xdr:from>
    <xdr:ext cx="469744" cy="259045"/>
    <xdr:sp macro="" textlink="">
      <xdr:nvSpPr>
        <xdr:cNvPr id="761" name="テキスト ボックス 760"/>
        <xdr:cNvSpPr txBox="1"/>
      </xdr:nvSpPr>
      <xdr:spPr>
        <a:xfrm>
          <a:off x="20199428" y="630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96634</xdr:rowOff>
    </xdr:from>
    <xdr:to>
      <xdr:col>102</xdr:col>
      <xdr:colOff>165100</xdr:colOff>
      <xdr:row>39</xdr:row>
      <xdr:rowOff>26784</xdr:rowOff>
    </xdr:to>
    <xdr:sp macro="" textlink="">
      <xdr:nvSpPr>
        <xdr:cNvPr id="762" name="楕円 761"/>
        <xdr:cNvSpPr/>
      </xdr:nvSpPr>
      <xdr:spPr>
        <a:xfrm>
          <a:off x="19494500" y="661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17911</xdr:rowOff>
    </xdr:from>
    <xdr:ext cx="469744" cy="259045"/>
    <xdr:sp macro="" textlink="">
      <xdr:nvSpPr>
        <xdr:cNvPr id="763" name="テキスト ボックス 762"/>
        <xdr:cNvSpPr txBox="1"/>
      </xdr:nvSpPr>
      <xdr:spPr>
        <a:xfrm>
          <a:off x="19310428" y="670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6" name="直線コネクタ 77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7" name="テキスト ボックス 77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0" name="直線コネクタ 77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1" name="テキスト ボックス 780"/>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85" name="直線コネクタ 784"/>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6"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7" name="直線コネクタ 78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88" name="貸付金最大値テキスト"/>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89" name="直線コネクタ 788"/>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0" name="直線コネクタ 78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69086</xdr:rowOff>
    </xdr:from>
    <xdr:ext cx="469744" cy="259045"/>
    <xdr:sp macro="" textlink="">
      <xdr:nvSpPr>
        <xdr:cNvPr id="791" name="貸付金平均値テキスト"/>
        <xdr:cNvSpPr txBox="1"/>
      </xdr:nvSpPr>
      <xdr:spPr>
        <a:xfrm>
          <a:off x="22212300" y="9498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2" name="フローチャート: 判断 791"/>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3" name="直線コネクタ 79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794" name="フローチャート: 判断 793"/>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9117</xdr:rowOff>
    </xdr:from>
    <xdr:ext cx="469744" cy="259045"/>
    <xdr:sp macro="" textlink="">
      <xdr:nvSpPr>
        <xdr:cNvPr id="795" name="テキスト ボックス 794"/>
        <xdr:cNvSpPr txBox="1"/>
      </xdr:nvSpPr>
      <xdr:spPr>
        <a:xfrm>
          <a:off x="21088428" y="943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6" name="直線コネクタ 79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797" name="フローチャート: 判断 796"/>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13403</xdr:rowOff>
    </xdr:from>
    <xdr:ext cx="469744" cy="259045"/>
    <xdr:sp macro="" textlink="">
      <xdr:nvSpPr>
        <xdr:cNvPr id="798" name="テキスト ボックス 797"/>
        <xdr:cNvSpPr txBox="1"/>
      </xdr:nvSpPr>
      <xdr:spPr>
        <a:xfrm>
          <a:off x="20199428" y="944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799" name="直線コネクタ 79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0" name="フローチャート: 判断 799"/>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7802</xdr:rowOff>
    </xdr:from>
    <xdr:ext cx="469744" cy="259045"/>
    <xdr:sp macro="" textlink="">
      <xdr:nvSpPr>
        <xdr:cNvPr id="801" name="テキスト ボックス 800"/>
        <xdr:cNvSpPr txBox="1"/>
      </xdr:nvSpPr>
      <xdr:spPr>
        <a:xfrm>
          <a:off x="19310428" y="943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2" name="フローチャート: 判断 801"/>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18489</xdr:rowOff>
    </xdr:from>
    <xdr:ext cx="469744" cy="259045"/>
    <xdr:sp macro="" textlink="">
      <xdr:nvSpPr>
        <xdr:cNvPr id="803" name="テキスト ボックス 802"/>
        <xdr:cNvSpPr txBox="1"/>
      </xdr:nvSpPr>
      <xdr:spPr>
        <a:xfrm>
          <a:off x="18421428" y="94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9" name="楕円 80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0" name="貸付金該当値テキスト"/>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1" name="楕円 81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2" name="テキスト ボックス 81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3" name="楕円 81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4" name="テキスト ボックス 813"/>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5" name="楕円 81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6" name="テキスト ボックス 81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7" name="楕円 81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8" name="テキスト ボックス 81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7" name="テキスト ボックス 83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1" name="直線コネクタ 840"/>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2" name="繰出金最小値テキスト"/>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3" name="直線コネクタ 842"/>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44" name="繰出金最大値テキスト"/>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45" name="直線コネクタ 844"/>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107513</xdr:rowOff>
    </xdr:from>
    <xdr:to>
      <xdr:col>116</xdr:col>
      <xdr:colOff>63500</xdr:colOff>
      <xdr:row>74</xdr:row>
      <xdr:rowOff>7409</xdr:rowOff>
    </xdr:to>
    <xdr:cxnSp macro="">
      <xdr:nvCxnSpPr>
        <xdr:cNvPr id="846" name="直線コネクタ 845"/>
        <xdr:cNvCxnSpPr/>
      </xdr:nvCxnSpPr>
      <xdr:spPr>
        <a:xfrm flipV="1">
          <a:off x="21323300" y="12623363"/>
          <a:ext cx="838200" cy="7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88884</xdr:rowOff>
    </xdr:from>
    <xdr:ext cx="534377" cy="259045"/>
    <xdr:sp macro="" textlink="">
      <xdr:nvSpPr>
        <xdr:cNvPr id="847" name="繰出金平均値テキスト"/>
        <xdr:cNvSpPr txBox="1"/>
      </xdr:nvSpPr>
      <xdr:spPr>
        <a:xfrm>
          <a:off x="22212300" y="1277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48" name="フローチャート: 判断 847"/>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7409</xdr:rowOff>
    </xdr:from>
    <xdr:to>
      <xdr:col>111</xdr:col>
      <xdr:colOff>177800</xdr:colOff>
      <xdr:row>74</xdr:row>
      <xdr:rowOff>62776</xdr:rowOff>
    </xdr:to>
    <xdr:cxnSp macro="">
      <xdr:nvCxnSpPr>
        <xdr:cNvPr id="849" name="直線コネクタ 848"/>
        <xdr:cNvCxnSpPr/>
      </xdr:nvCxnSpPr>
      <xdr:spPr>
        <a:xfrm flipV="1">
          <a:off x="20434300" y="12694709"/>
          <a:ext cx="889000" cy="5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0" name="フローチャート: 判断 849"/>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77385</xdr:rowOff>
    </xdr:from>
    <xdr:ext cx="534377" cy="259045"/>
    <xdr:sp macro="" textlink="">
      <xdr:nvSpPr>
        <xdr:cNvPr id="851" name="テキスト ボックス 850"/>
        <xdr:cNvSpPr txBox="1"/>
      </xdr:nvSpPr>
      <xdr:spPr>
        <a:xfrm>
          <a:off x="21056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166835</xdr:rowOff>
    </xdr:from>
    <xdr:to>
      <xdr:col>107</xdr:col>
      <xdr:colOff>50800</xdr:colOff>
      <xdr:row>74</xdr:row>
      <xdr:rowOff>62776</xdr:rowOff>
    </xdr:to>
    <xdr:cxnSp macro="">
      <xdr:nvCxnSpPr>
        <xdr:cNvPr id="852" name="直線コネクタ 851"/>
        <xdr:cNvCxnSpPr/>
      </xdr:nvCxnSpPr>
      <xdr:spPr>
        <a:xfrm>
          <a:off x="19545300" y="12511235"/>
          <a:ext cx="889000" cy="23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3" name="フローチャート: 判断 852"/>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92339</xdr:rowOff>
    </xdr:from>
    <xdr:ext cx="534377" cy="259045"/>
    <xdr:sp macro="" textlink="">
      <xdr:nvSpPr>
        <xdr:cNvPr id="854" name="テキスト ボックス 853"/>
        <xdr:cNvSpPr txBox="1"/>
      </xdr:nvSpPr>
      <xdr:spPr>
        <a:xfrm>
          <a:off x="20167111" y="124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166835</xdr:rowOff>
    </xdr:from>
    <xdr:to>
      <xdr:col>102</xdr:col>
      <xdr:colOff>114300</xdr:colOff>
      <xdr:row>73</xdr:row>
      <xdr:rowOff>87899</xdr:rowOff>
    </xdr:to>
    <xdr:cxnSp macro="">
      <xdr:nvCxnSpPr>
        <xdr:cNvPr id="855" name="直線コネクタ 854"/>
        <xdr:cNvCxnSpPr/>
      </xdr:nvCxnSpPr>
      <xdr:spPr>
        <a:xfrm flipV="1">
          <a:off x="18656300" y="12511235"/>
          <a:ext cx="889000" cy="9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56" name="フローチャート: 判断 855"/>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68150</xdr:rowOff>
    </xdr:from>
    <xdr:ext cx="534377" cy="259045"/>
    <xdr:sp macro="" textlink="">
      <xdr:nvSpPr>
        <xdr:cNvPr id="857" name="テキスト ボックス 856"/>
        <xdr:cNvSpPr txBox="1"/>
      </xdr:nvSpPr>
      <xdr:spPr>
        <a:xfrm>
          <a:off x="19278111" y="127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58" name="フローチャート: 判断 857"/>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39095</xdr:rowOff>
    </xdr:from>
    <xdr:ext cx="534377" cy="259045"/>
    <xdr:sp macro="" textlink="">
      <xdr:nvSpPr>
        <xdr:cNvPr id="859" name="テキスト ボックス 858"/>
        <xdr:cNvSpPr txBox="1"/>
      </xdr:nvSpPr>
      <xdr:spPr>
        <a:xfrm>
          <a:off x="18389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56713</xdr:rowOff>
    </xdr:from>
    <xdr:to>
      <xdr:col>116</xdr:col>
      <xdr:colOff>114300</xdr:colOff>
      <xdr:row>73</xdr:row>
      <xdr:rowOff>158313</xdr:rowOff>
    </xdr:to>
    <xdr:sp macro="" textlink="">
      <xdr:nvSpPr>
        <xdr:cNvPr id="865" name="楕円 864"/>
        <xdr:cNvSpPr/>
      </xdr:nvSpPr>
      <xdr:spPr>
        <a:xfrm>
          <a:off x="22110700" y="125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79590</xdr:rowOff>
    </xdr:from>
    <xdr:ext cx="534377" cy="259045"/>
    <xdr:sp macro="" textlink="">
      <xdr:nvSpPr>
        <xdr:cNvPr id="866" name="繰出金該当値テキスト"/>
        <xdr:cNvSpPr txBox="1"/>
      </xdr:nvSpPr>
      <xdr:spPr>
        <a:xfrm>
          <a:off x="22212300" y="1242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128059</xdr:rowOff>
    </xdr:from>
    <xdr:to>
      <xdr:col>112</xdr:col>
      <xdr:colOff>38100</xdr:colOff>
      <xdr:row>74</xdr:row>
      <xdr:rowOff>58209</xdr:rowOff>
    </xdr:to>
    <xdr:sp macro="" textlink="">
      <xdr:nvSpPr>
        <xdr:cNvPr id="867" name="楕円 866"/>
        <xdr:cNvSpPr/>
      </xdr:nvSpPr>
      <xdr:spPr>
        <a:xfrm>
          <a:off x="21272500" y="1264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74736</xdr:rowOff>
    </xdr:from>
    <xdr:ext cx="534377" cy="259045"/>
    <xdr:sp macro="" textlink="">
      <xdr:nvSpPr>
        <xdr:cNvPr id="868" name="テキスト ボックス 867"/>
        <xdr:cNvSpPr txBox="1"/>
      </xdr:nvSpPr>
      <xdr:spPr>
        <a:xfrm>
          <a:off x="21056111" y="1241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11976</xdr:rowOff>
    </xdr:from>
    <xdr:to>
      <xdr:col>107</xdr:col>
      <xdr:colOff>101600</xdr:colOff>
      <xdr:row>74</xdr:row>
      <xdr:rowOff>113576</xdr:rowOff>
    </xdr:to>
    <xdr:sp macro="" textlink="">
      <xdr:nvSpPr>
        <xdr:cNvPr id="869" name="楕円 868"/>
        <xdr:cNvSpPr/>
      </xdr:nvSpPr>
      <xdr:spPr>
        <a:xfrm>
          <a:off x="20383500" y="126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104703</xdr:rowOff>
    </xdr:from>
    <xdr:ext cx="534377" cy="259045"/>
    <xdr:sp macro="" textlink="">
      <xdr:nvSpPr>
        <xdr:cNvPr id="870" name="テキスト ボックス 869"/>
        <xdr:cNvSpPr txBox="1"/>
      </xdr:nvSpPr>
      <xdr:spPr>
        <a:xfrm>
          <a:off x="20167111" y="127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116035</xdr:rowOff>
    </xdr:from>
    <xdr:to>
      <xdr:col>102</xdr:col>
      <xdr:colOff>165100</xdr:colOff>
      <xdr:row>73</xdr:row>
      <xdr:rowOff>46185</xdr:rowOff>
    </xdr:to>
    <xdr:sp macro="" textlink="">
      <xdr:nvSpPr>
        <xdr:cNvPr id="871" name="楕円 870"/>
        <xdr:cNvSpPr/>
      </xdr:nvSpPr>
      <xdr:spPr>
        <a:xfrm>
          <a:off x="19494500" y="1246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62712</xdr:rowOff>
    </xdr:from>
    <xdr:ext cx="534377" cy="259045"/>
    <xdr:sp macro="" textlink="">
      <xdr:nvSpPr>
        <xdr:cNvPr id="872" name="テキスト ボックス 871"/>
        <xdr:cNvSpPr txBox="1"/>
      </xdr:nvSpPr>
      <xdr:spPr>
        <a:xfrm>
          <a:off x="19278111" y="122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37099</xdr:rowOff>
    </xdr:from>
    <xdr:to>
      <xdr:col>98</xdr:col>
      <xdr:colOff>38100</xdr:colOff>
      <xdr:row>73</xdr:row>
      <xdr:rowOff>138699</xdr:rowOff>
    </xdr:to>
    <xdr:sp macro="" textlink="">
      <xdr:nvSpPr>
        <xdr:cNvPr id="873" name="楕円 872"/>
        <xdr:cNvSpPr/>
      </xdr:nvSpPr>
      <xdr:spPr>
        <a:xfrm>
          <a:off x="18605500" y="125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155226</xdr:rowOff>
    </xdr:from>
    <xdr:ext cx="534377" cy="259045"/>
    <xdr:sp macro="" textlink="">
      <xdr:nvSpPr>
        <xdr:cNvPr id="874" name="テキスト ボックス 873"/>
        <xdr:cNvSpPr txBox="1"/>
      </xdr:nvSpPr>
      <xdr:spPr>
        <a:xfrm>
          <a:off x="18389111" y="1232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5" name="直線コネクタ 88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6" name="テキスト ボックス 88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9" name="直線コネクタ 88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0" name="テキスト ボックス 889"/>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4" name="直線コネクタ 893"/>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5"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6" name="直線コネクタ 89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897"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8" name="直線コネクタ 897"/>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9" name="直線コネクタ 89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0"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1" name="フローチャート: 判断 900"/>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2" name="直線コネクタ 90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3" name="フローチャート: 判断 90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4" name="テキスト ボックス 90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5" name="直線コネクタ 90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6" name="フローチャート: 判断 90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7" name="テキスト ボックス 90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8" name="直線コネクタ 90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09" name="フローチャート: 判断 90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0" name="テキスト ボックス 90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1" name="フローチャート: 判断 91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2" name="テキスト ボックス 91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8" name="楕円 91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19"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0" name="楕円 91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1" name="テキスト ボックス 92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2" name="楕円 92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3" name="テキスト ボックス 92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4" name="楕円 92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5" name="テキスト ボックス 924"/>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6" name="楕円 92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7" name="テキスト ボックス 92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739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千円となっている。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・住民一人当たりの補助費等は、</a:t>
          </a:r>
          <a:r>
            <a:rPr kumimoji="1" lang="en-US" altLang="ja-JP" sz="1200">
              <a:latin typeface="ＭＳ Ｐゴシック" panose="020B0600070205080204" pitchFamily="50" charset="-128"/>
              <a:ea typeface="ＭＳ Ｐゴシック" panose="020B0600070205080204" pitchFamily="50" charset="-128"/>
            </a:rPr>
            <a:t>193</a:t>
          </a:r>
          <a:r>
            <a:rPr kumimoji="1" lang="ja-JP" altLang="en-US" sz="1200">
              <a:latin typeface="ＭＳ Ｐゴシック" panose="020B0600070205080204" pitchFamily="50" charset="-128"/>
              <a:ea typeface="ＭＳ Ｐゴシック" panose="020B0600070205080204" pitchFamily="50" charset="-128"/>
            </a:rPr>
            <a:t>千円となっており、前年度より</a:t>
          </a:r>
          <a:r>
            <a:rPr kumimoji="1" lang="en-US" altLang="ja-JP" sz="1200">
              <a:latin typeface="ＭＳ Ｐゴシック" panose="020B0600070205080204" pitchFamily="50" charset="-128"/>
              <a:ea typeface="ＭＳ Ｐゴシック" panose="020B0600070205080204" pitchFamily="50" charset="-128"/>
            </a:rPr>
            <a:t>115</a:t>
          </a:r>
          <a:r>
            <a:rPr kumimoji="1" lang="ja-JP" altLang="en-US" sz="1200">
              <a:latin typeface="ＭＳ Ｐゴシック" panose="020B0600070205080204" pitchFamily="50" charset="-128"/>
              <a:ea typeface="ＭＳ Ｐゴシック" panose="020B0600070205080204" pitchFamily="50" charset="-128"/>
            </a:rPr>
            <a:t>千円増加した。前年度より増加した要因としては、新型コロナウイルス感染症対策事業の実施によるものである。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・住民一人当たりの普通建設事業費は、</a:t>
          </a:r>
          <a:r>
            <a:rPr kumimoji="1" lang="en-US" altLang="ja-JP" sz="1200">
              <a:latin typeface="ＭＳ Ｐゴシック" panose="020B0600070205080204" pitchFamily="50" charset="-128"/>
              <a:ea typeface="ＭＳ Ｐゴシック" panose="020B0600070205080204" pitchFamily="50" charset="-128"/>
            </a:rPr>
            <a:t>69</a:t>
          </a:r>
          <a:r>
            <a:rPr kumimoji="1" lang="ja-JP" altLang="en-US" sz="1200">
              <a:latin typeface="ＭＳ Ｐゴシック" panose="020B0600070205080204" pitchFamily="50" charset="-128"/>
              <a:ea typeface="ＭＳ Ｐゴシック" panose="020B0600070205080204" pitchFamily="50" charset="-128"/>
            </a:rPr>
            <a:t>千円となっており、前年度より</a:t>
          </a:r>
          <a:r>
            <a:rPr kumimoji="1" lang="en-US" altLang="ja-JP" sz="1200">
              <a:latin typeface="ＭＳ Ｐゴシック" panose="020B0600070205080204" pitchFamily="50" charset="-128"/>
              <a:ea typeface="ＭＳ Ｐゴシック" panose="020B0600070205080204" pitchFamily="50" charset="-128"/>
            </a:rPr>
            <a:t>111</a:t>
          </a:r>
          <a:r>
            <a:rPr kumimoji="1" lang="ja-JP" altLang="en-US" sz="1200">
              <a:latin typeface="ＭＳ Ｐゴシック" panose="020B0600070205080204" pitchFamily="50" charset="-128"/>
              <a:ea typeface="ＭＳ Ｐゴシック" panose="020B0600070205080204" pitchFamily="50" charset="-128"/>
            </a:rPr>
            <a:t>千円減少した。前年度より減少した要因としては、白鳥中学校区学校再編事業などの大型事業の完了によるものである。今後については、合併特例債の発行期限を見据え、普通建設事業費の増加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・住民一人当たりの公債費は、</a:t>
          </a:r>
          <a:r>
            <a:rPr kumimoji="1" lang="en-US" altLang="ja-JP" sz="1200">
              <a:latin typeface="ＭＳ Ｐゴシック" panose="020B0600070205080204" pitchFamily="50" charset="-128"/>
              <a:ea typeface="ＭＳ Ｐゴシック" panose="020B0600070205080204" pitchFamily="50" charset="-128"/>
            </a:rPr>
            <a:t>93</a:t>
          </a:r>
          <a:r>
            <a:rPr kumimoji="1" lang="ja-JP" altLang="en-US" sz="1200">
              <a:latin typeface="ＭＳ Ｐゴシック" panose="020B0600070205080204" pitchFamily="50" charset="-128"/>
              <a:ea typeface="ＭＳ Ｐゴシック" panose="020B0600070205080204" pitchFamily="50" charset="-128"/>
            </a:rPr>
            <a:t>千円となっており、前年度より</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千円増加した。前年度より増加した要因は、ひとの駅さんぼんまつを整備した際に借入した市債の償還の開始や、繰上償還を実施したためである。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・住民一人当たりの繰出金は、</a:t>
          </a:r>
          <a:r>
            <a:rPr kumimoji="1" lang="en-US" altLang="ja-JP" sz="1200">
              <a:latin typeface="ＭＳ Ｐゴシック" panose="020B0600070205080204" pitchFamily="50" charset="-128"/>
              <a:ea typeface="ＭＳ Ｐゴシック" panose="020B0600070205080204" pitchFamily="50" charset="-128"/>
            </a:rPr>
            <a:t>59</a:t>
          </a:r>
          <a:r>
            <a:rPr kumimoji="1" lang="ja-JP" altLang="en-US" sz="1200">
              <a:latin typeface="ＭＳ Ｐゴシック" panose="020B0600070205080204" pitchFamily="50" charset="-128"/>
              <a:ea typeface="ＭＳ Ｐゴシック" panose="020B0600070205080204" pitchFamily="50" charset="-128"/>
            </a:rPr>
            <a:t>千円となっており、前年度より３千円増加した。前年度より増加した要因は、介護保険事業特別会計や後期高齢者医療事業特別会計等への繰出金の増加が考えられる。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・住民一人当たりの積立金は</a:t>
          </a:r>
          <a:r>
            <a:rPr kumimoji="1" lang="en-US" altLang="ja-JP" sz="1200">
              <a:latin typeface="ＭＳ Ｐゴシック" panose="020B0600070205080204" pitchFamily="50" charset="-128"/>
              <a:ea typeface="ＭＳ Ｐゴシック" panose="020B0600070205080204" pitchFamily="50" charset="-128"/>
            </a:rPr>
            <a:t>74</a:t>
          </a:r>
          <a:r>
            <a:rPr kumimoji="1" lang="ja-JP" altLang="en-US" sz="1200">
              <a:latin typeface="ＭＳ Ｐゴシック" panose="020B0600070205080204" pitchFamily="50" charset="-128"/>
              <a:ea typeface="ＭＳ Ｐゴシック" panose="020B0600070205080204" pitchFamily="50" charset="-128"/>
            </a:rPr>
            <a:t>千円となっており、前年度より</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千円増加した。前年度より増加した要因は、地域振興基金及び減債基金への積立金が増加したためである。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29,628
29,346
152.83
22,911,562
21,903,620
917,315
10,251,459
18,853,926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67310</xdr:rowOff>
    </xdr:from>
    <xdr:to>
      <xdr:col>24</xdr:col>
      <xdr:colOff>63500</xdr:colOff>
      <xdr:row>34</xdr:row>
      <xdr:rowOff>75121</xdr:rowOff>
    </xdr:to>
    <xdr:cxnSp macro="">
      <xdr:nvCxnSpPr>
        <xdr:cNvPr id="61" name="直線コネクタ 60"/>
        <xdr:cNvCxnSpPr/>
      </xdr:nvCxnSpPr>
      <xdr:spPr>
        <a:xfrm flipV="1">
          <a:off x="3797300" y="5896610"/>
          <a:ext cx="8382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96664</xdr:rowOff>
    </xdr:from>
    <xdr:ext cx="469744" cy="259045"/>
    <xdr:sp macro="" textlink="">
      <xdr:nvSpPr>
        <xdr:cNvPr id="62" name="議会費平均値テキスト"/>
        <xdr:cNvSpPr txBox="1"/>
      </xdr:nvSpPr>
      <xdr:spPr>
        <a:xfrm>
          <a:off x="4686300" y="609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75121</xdr:rowOff>
    </xdr:from>
    <xdr:to>
      <xdr:col>19</xdr:col>
      <xdr:colOff>177800</xdr:colOff>
      <xdr:row>34</xdr:row>
      <xdr:rowOff>90932</xdr:rowOff>
    </xdr:to>
    <xdr:cxnSp macro="">
      <xdr:nvCxnSpPr>
        <xdr:cNvPr id="64" name="直線コネクタ 63"/>
        <xdr:cNvCxnSpPr/>
      </xdr:nvCxnSpPr>
      <xdr:spPr>
        <a:xfrm flipV="1">
          <a:off x="2908300" y="5904421"/>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19702</xdr:rowOff>
    </xdr:from>
    <xdr:ext cx="469744" cy="259045"/>
    <xdr:sp macro="" textlink="">
      <xdr:nvSpPr>
        <xdr:cNvPr id="66" name="テキスト ボックス 65"/>
        <xdr:cNvSpPr txBox="1"/>
      </xdr:nvSpPr>
      <xdr:spPr>
        <a:xfrm>
          <a:off x="3562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90932</xdr:rowOff>
    </xdr:from>
    <xdr:to>
      <xdr:col>15</xdr:col>
      <xdr:colOff>50800</xdr:colOff>
      <xdr:row>34</xdr:row>
      <xdr:rowOff>117983</xdr:rowOff>
    </xdr:to>
    <xdr:cxnSp macro="">
      <xdr:nvCxnSpPr>
        <xdr:cNvPr id="67" name="直線コネクタ 66"/>
        <xdr:cNvCxnSpPr/>
      </xdr:nvCxnSpPr>
      <xdr:spPr>
        <a:xfrm flipV="1">
          <a:off x="2019300" y="5920232"/>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36466</xdr:rowOff>
    </xdr:from>
    <xdr:ext cx="469744" cy="259045"/>
    <xdr:sp macro="" textlink="">
      <xdr:nvSpPr>
        <xdr:cNvPr id="69" name="テキスト ボックス 68"/>
        <xdr:cNvSpPr txBox="1"/>
      </xdr:nvSpPr>
      <xdr:spPr>
        <a:xfrm>
          <a:off x="2673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115316</xdr:rowOff>
    </xdr:from>
    <xdr:to>
      <xdr:col>10</xdr:col>
      <xdr:colOff>114300</xdr:colOff>
      <xdr:row>34</xdr:row>
      <xdr:rowOff>117983</xdr:rowOff>
    </xdr:to>
    <xdr:cxnSp macro="">
      <xdr:nvCxnSpPr>
        <xdr:cNvPr id="70" name="直線コネクタ 69"/>
        <xdr:cNvCxnSpPr/>
      </xdr:nvCxnSpPr>
      <xdr:spPr>
        <a:xfrm>
          <a:off x="1130300" y="594461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60088</xdr:rowOff>
    </xdr:from>
    <xdr:ext cx="469744" cy="259045"/>
    <xdr:sp macro="" textlink="">
      <xdr:nvSpPr>
        <xdr:cNvPr id="72" name="テキスト ボックス 71"/>
        <xdr:cNvSpPr txBox="1"/>
      </xdr:nvSpPr>
      <xdr:spPr>
        <a:xfrm>
          <a:off x="1784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60850</xdr:rowOff>
    </xdr:from>
    <xdr:ext cx="469744" cy="259045"/>
    <xdr:sp macro="" textlink="">
      <xdr:nvSpPr>
        <xdr:cNvPr id="74" name="テキスト ボックス 73"/>
        <xdr:cNvSpPr txBox="1"/>
      </xdr:nvSpPr>
      <xdr:spPr>
        <a:xfrm>
          <a:off x="895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xdr:rowOff>
    </xdr:from>
    <xdr:to>
      <xdr:col>24</xdr:col>
      <xdr:colOff>114300</xdr:colOff>
      <xdr:row>34</xdr:row>
      <xdr:rowOff>118110</xdr:rowOff>
    </xdr:to>
    <xdr:sp macro="" textlink="">
      <xdr:nvSpPr>
        <xdr:cNvPr id="80" name="楕円 79"/>
        <xdr:cNvSpPr/>
      </xdr:nvSpPr>
      <xdr:spPr>
        <a:xfrm>
          <a:off x="4584700" y="584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39387</xdr:rowOff>
    </xdr:from>
    <xdr:ext cx="469744" cy="259045"/>
    <xdr:sp macro="" textlink="">
      <xdr:nvSpPr>
        <xdr:cNvPr id="81" name="議会費該当値テキスト"/>
        <xdr:cNvSpPr txBox="1"/>
      </xdr:nvSpPr>
      <xdr:spPr>
        <a:xfrm>
          <a:off x="4686300" y="569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24321</xdr:rowOff>
    </xdr:from>
    <xdr:to>
      <xdr:col>20</xdr:col>
      <xdr:colOff>38100</xdr:colOff>
      <xdr:row>34</xdr:row>
      <xdr:rowOff>125921</xdr:rowOff>
    </xdr:to>
    <xdr:sp macro="" textlink="">
      <xdr:nvSpPr>
        <xdr:cNvPr id="82" name="楕円 81"/>
        <xdr:cNvSpPr/>
      </xdr:nvSpPr>
      <xdr:spPr>
        <a:xfrm>
          <a:off x="3746500" y="585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142448</xdr:rowOff>
    </xdr:from>
    <xdr:ext cx="469744" cy="259045"/>
    <xdr:sp macro="" textlink="">
      <xdr:nvSpPr>
        <xdr:cNvPr id="83" name="テキスト ボックス 82"/>
        <xdr:cNvSpPr txBox="1"/>
      </xdr:nvSpPr>
      <xdr:spPr>
        <a:xfrm>
          <a:off x="3562428" y="562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40132</xdr:rowOff>
    </xdr:from>
    <xdr:to>
      <xdr:col>15</xdr:col>
      <xdr:colOff>101600</xdr:colOff>
      <xdr:row>34</xdr:row>
      <xdr:rowOff>141732</xdr:rowOff>
    </xdr:to>
    <xdr:sp macro="" textlink="">
      <xdr:nvSpPr>
        <xdr:cNvPr id="84" name="楕円 83"/>
        <xdr:cNvSpPr/>
      </xdr:nvSpPr>
      <xdr:spPr>
        <a:xfrm>
          <a:off x="28575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158259</xdr:rowOff>
    </xdr:from>
    <xdr:ext cx="469744" cy="259045"/>
    <xdr:sp macro="" textlink="">
      <xdr:nvSpPr>
        <xdr:cNvPr id="85" name="テキスト ボックス 84"/>
        <xdr:cNvSpPr txBox="1"/>
      </xdr:nvSpPr>
      <xdr:spPr>
        <a:xfrm>
          <a:off x="2673428" y="564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67183</xdr:rowOff>
    </xdr:from>
    <xdr:to>
      <xdr:col>10</xdr:col>
      <xdr:colOff>165100</xdr:colOff>
      <xdr:row>34</xdr:row>
      <xdr:rowOff>168783</xdr:rowOff>
    </xdr:to>
    <xdr:sp macro="" textlink="">
      <xdr:nvSpPr>
        <xdr:cNvPr id="86" name="楕円 85"/>
        <xdr:cNvSpPr/>
      </xdr:nvSpPr>
      <xdr:spPr>
        <a:xfrm>
          <a:off x="1968500" y="58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13860</xdr:rowOff>
    </xdr:from>
    <xdr:ext cx="469744" cy="259045"/>
    <xdr:sp macro="" textlink="">
      <xdr:nvSpPr>
        <xdr:cNvPr id="87" name="テキスト ボックス 86"/>
        <xdr:cNvSpPr txBox="1"/>
      </xdr:nvSpPr>
      <xdr:spPr>
        <a:xfrm>
          <a:off x="1784428" y="567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64516</xdr:rowOff>
    </xdr:from>
    <xdr:to>
      <xdr:col>6</xdr:col>
      <xdr:colOff>38100</xdr:colOff>
      <xdr:row>34</xdr:row>
      <xdr:rowOff>166116</xdr:rowOff>
    </xdr:to>
    <xdr:sp macro="" textlink="">
      <xdr:nvSpPr>
        <xdr:cNvPr id="88" name="楕円 87"/>
        <xdr:cNvSpPr/>
      </xdr:nvSpPr>
      <xdr:spPr>
        <a:xfrm>
          <a:off x="1079500" y="589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11193</xdr:rowOff>
    </xdr:from>
    <xdr:ext cx="469744" cy="259045"/>
    <xdr:sp macro="" textlink="">
      <xdr:nvSpPr>
        <xdr:cNvPr id="89" name="テキスト ボックス 88"/>
        <xdr:cNvSpPr txBox="1"/>
      </xdr:nvSpPr>
      <xdr:spPr>
        <a:xfrm>
          <a:off x="895428" y="566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2" name="テキスト ボックス 101"/>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31971</xdr:rowOff>
    </xdr:from>
    <xdr:to>
      <xdr:col>24</xdr:col>
      <xdr:colOff>62865</xdr:colOff>
      <xdr:row>59</xdr:row>
      <xdr:rowOff>153246</xdr:rowOff>
    </xdr:to>
    <xdr:cxnSp macro="">
      <xdr:nvCxnSpPr>
        <xdr:cNvPr id="116" name="直線コネクタ 115"/>
        <xdr:cNvCxnSpPr/>
      </xdr:nvCxnSpPr>
      <xdr:spPr>
        <a:xfrm flipV="1">
          <a:off x="4633595" y="8775921"/>
          <a:ext cx="1270" cy="149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157073</xdr:rowOff>
    </xdr:from>
    <xdr:ext cx="534377" cy="259045"/>
    <xdr:sp macro="" textlink="">
      <xdr:nvSpPr>
        <xdr:cNvPr id="117" name="総務費最小値テキスト"/>
        <xdr:cNvSpPr txBox="1"/>
      </xdr:nvSpPr>
      <xdr:spPr>
        <a:xfrm>
          <a:off x="4686300" y="102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153246</xdr:rowOff>
    </xdr:from>
    <xdr:to>
      <xdr:col>24</xdr:col>
      <xdr:colOff>152400</xdr:colOff>
      <xdr:row>59</xdr:row>
      <xdr:rowOff>153246</xdr:rowOff>
    </xdr:to>
    <xdr:cxnSp macro="">
      <xdr:nvCxnSpPr>
        <xdr:cNvPr id="118" name="直線コネクタ 117"/>
        <xdr:cNvCxnSpPr/>
      </xdr:nvCxnSpPr>
      <xdr:spPr>
        <a:xfrm>
          <a:off x="4546600" y="1026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150098</xdr:rowOff>
    </xdr:from>
    <xdr:ext cx="599010" cy="259045"/>
    <xdr:sp macro="" textlink="">
      <xdr:nvSpPr>
        <xdr:cNvPr id="119" name="総務費最大値テキスト"/>
        <xdr:cNvSpPr txBox="1"/>
      </xdr:nvSpPr>
      <xdr:spPr>
        <a:xfrm>
          <a:off x="4686300" y="855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31971</xdr:rowOff>
    </xdr:from>
    <xdr:to>
      <xdr:col>24</xdr:col>
      <xdr:colOff>152400</xdr:colOff>
      <xdr:row>51</xdr:row>
      <xdr:rowOff>31971</xdr:rowOff>
    </xdr:to>
    <xdr:cxnSp macro="">
      <xdr:nvCxnSpPr>
        <xdr:cNvPr id="120" name="直線コネクタ 119"/>
        <xdr:cNvCxnSpPr/>
      </xdr:nvCxnSpPr>
      <xdr:spPr>
        <a:xfrm>
          <a:off x="4546600" y="8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118094</xdr:rowOff>
    </xdr:from>
    <xdr:to>
      <xdr:col>24</xdr:col>
      <xdr:colOff>63500</xdr:colOff>
      <xdr:row>59</xdr:row>
      <xdr:rowOff>37914</xdr:rowOff>
    </xdr:to>
    <xdr:cxnSp macro="">
      <xdr:nvCxnSpPr>
        <xdr:cNvPr id="121" name="直線コネクタ 120"/>
        <xdr:cNvCxnSpPr/>
      </xdr:nvCxnSpPr>
      <xdr:spPr>
        <a:xfrm flipV="1">
          <a:off x="3797300" y="9719294"/>
          <a:ext cx="838200" cy="43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18135</xdr:rowOff>
    </xdr:from>
    <xdr:ext cx="599010" cy="259045"/>
    <xdr:sp macro="" textlink="">
      <xdr:nvSpPr>
        <xdr:cNvPr id="122" name="総務費平均値テキスト"/>
        <xdr:cNvSpPr txBox="1"/>
      </xdr:nvSpPr>
      <xdr:spPr>
        <a:xfrm>
          <a:off x="4686300" y="9790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39708</xdr:rowOff>
    </xdr:from>
    <xdr:to>
      <xdr:col>24</xdr:col>
      <xdr:colOff>114300</xdr:colOff>
      <xdr:row>57</xdr:row>
      <xdr:rowOff>141308</xdr:rowOff>
    </xdr:to>
    <xdr:sp macro="" textlink="">
      <xdr:nvSpPr>
        <xdr:cNvPr id="123" name="フローチャート: 判断 122"/>
        <xdr:cNvSpPr/>
      </xdr:nvSpPr>
      <xdr:spPr>
        <a:xfrm>
          <a:off x="4584700" y="981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100995</xdr:rowOff>
    </xdr:from>
    <xdr:to>
      <xdr:col>19</xdr:col>
      <xdr:colOff>177800</xdr:colOff>
      <xdr:row>59</xdr:row>
      <xdr:rowOff>37914</xdr:rowOff>
    </xdr:to>
    <xdr:cxnSp macro="">
      <xdr:nvCxnSpPr>
        <xdr:cNvPr id="124" name="直線コネクタ 123"/>
        <xdr:cNvCxnSpPr/>
      </xdr:nvCxnSpPr>
      <xdr:spPr>
        <a:xfrm>
          <a:off x="2908300" y="10045095"/>
          <a:ext cx="889000" cy="10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14736</xdr:rowOff>
    </xdr:from>
    <xdr:to>
      <xdr:col>20</xdr:col>
      <xdr:colOff>38100</xdr:colOff>
      <xdr:row>59</xdr:row>
      <xdr:rowOff>116336</xdr:rowOff>
    </xdr:to>
    <xdr:sp macro="" textlink="">
      <xdr:nvSpPr>
        <xdr:cNvPr id="125" name="フローチャート: 判断 124"/>
        <xdr:cNvSpPr/>
      </xdr:nvSpPr>
      <xdr:spPr>
        <a:xfrm>
          <a:off x="3746500" y="1013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107463</xdr:rowOff>
    </xdr:from>
    <xdr:ext cx="599010" cy="259045"/>
    <xdr:sp macro="" textlink="">
      <xdr:nvSpPr>
        <xdr:cNvPr id="126" name="テキスト ボックス 125"/>
        <xdr:cNvSpPr txBox="1"/>
      </xdr:nvSpPr>
      <xdr:spPr>
        <a:xfrm>
          <a:off x="3497795" y="1022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100995</xdr:rowOff>
    </xdr:from>
    <xdr:to>
      <xdr:col>15</xdr:col>
      <xdr:colOff>50800</xdr:colOff>
      <xdr:row>59</xdr:row>
      <xdr:rowOff>47290</xdr:rowOff>
    </xdr:to>
    <xdr:cxnSp macro="">
      <xdr:nvCxnSpPr>
        <xdr:cNvPr id="127" name="直線コネクタ 126"/>
        <xdr:cNvCxnSpPr/>
      </xdr:nvCxnSpPr>
      <xdr:spPr>
        <a:xfrm flipV="1">
          <a:off x="2019300" y="10045095"/>
          <a:ext cx="889000" cy="11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86516</xdr:rowOff>
    </xdr:from>
    <xdr:to>
      <xdr:col>15</xdr:col>
      <xdr:colOff>101600</xdr:colOff>
      <xdr:row>60</xdr:row>
      <xdr:rowOff>16666</xdr:rowOff>
    </xdr:to>
    <xdr:sp macro="" textlink="">
      <xdr:nvSpPr>
        <xdr:cNvPr id="128" name="フローチャート: 判断 127"/>
        <xdr:cNvSpPr/>
      </xdr:nvSpPr>
      <xdr:spPr>
        <a:xfrm>
          <a:off x="2857500" y="1020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7793</xdr:rowOff>
    </xdr:from>
    <xdr:ext cx="534377" cy="259045"/>
    <xdr:sp macro="" textlink="">
      <xdr:nvSpPr>
        <xdr:cNvPr id="129" name="テキスト ボックス 128"/>
        <xdr:cNvSpPr txBox="1"/>
      </xdr:nvSpPr>
      <xdr:spPr>
        <a:xfrm>
          <a:off x="2641111" y="1029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22575</xdr:rowOff>
    </xdr:from>
    <xdr:to>
      <xdr:col>10</xdr:col>
      <xdr:colOff>114300</xdr:colOff>
      <xdr:row>59</xdr:row>
      <xdr:rowOff>47290</xdr:rowOff>
    </xdr:to>
    <xdr:cxnSp macro="">
      <xdr:nvCxnSpPr>
        <xdr:cNvPr id="130" name="直線コネクタ 129"/>
        <xdr:cNvCxnSpPr/>
      </xdr:nvCxnSpPr>
      <xdr:spPr>
        <a:xfrm>
          <a:off x="1130300" y="10138125"/>
          <a:ext cx="889000" cy="2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87460</xdr:rowOff>
    </xdr:from>
    <xdr:to>
      <xdr:col>10</xdr:col>
      <xdr:colOff>165100</xdr:colOff>
      <xdr:row>60</xdr:row>
      <xdr:rowOff>17610</xdr:rowOff>
    </xdr:to>
    <xdr:sp macro="" textlink="">
      <xdr:nvSpPr>
        <xdr:cNvPr id="131" name="フローチャート: 判断 130"/>
        <xdr:cNvSpPr/>
      </xdr:nvSpPr>
      <xdr:spPr>
        <a:xfrm>
          <a:off x="1968500" y="102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8737</xdr:rowOff>
    </xdr:from>
    <xdr:ext cx="534377" cy="259045"/>
    <xdr:sp macro="" textlink="">
      <xdr:nvSpPr>
        <xdr:cNvPr id="132" name="テキスト ボックス 131"/>
        <xdr:cNvSpPr txBox="1"/>
      </xdr:nvSpPr>
      <xdr:spPr>
        <a:xfrm>
          <a:off x="1752111" y="102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89197</xdr:rowOff>
    </xdr:from>
    <xdr:to>
      <xdr:col>6</xdr:col>
      <xdr:colOff>38100</xdr:colOff>
      <xdr:row>60</xdr:row>
      <xdr:rowOff>19347</xdr:rowOff>
    </xdr:to>
    <xdr:sp macro="" textlink="">
      <xdr:nvSpPr>
        <xdr:cNvPr id="133" name="フローチャート: 判断 132"/>
        <xdr:cNvSpPr/>
      </xdr:nvSpPr>
      <xdr:spPr>
        <a:xfrm>
          <a:off x="1079500" y="1020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10474</xdr:rowOff>
    </xdr:from>
    <xdr:ext cx="534377" cy="259045"/>
    <xdr:sp macro="" textlink="">
      <xdr:nvSpPr>
        <xdr:cNvPr id="134" name="テキスト ボックス 133"/>
        <xdr:cNvSpPr txBox="1"/>
      </xdr:nvSpPr>
      <xdr:spPr>
        <a:xfrm>
          <a:off x="863111" y="1029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67294</xdr:rowOff>
    </xdr:from>
    <xdr:to>
      <xdr:col>24</xdr:col>
      <xdr:colOff>114300</xdr:colOff>
      <xdr:row>56</xdr:row>
      <xdr:rowOff>168894</xdr:rowOff>
    </xdr:to>
    <xdr:sp macro="" textlink="">
      <xdr:nvSpPr>
        <xdr:cNvPr id="140" name="楕円 139"/>
        <xdr:cNvSpPr/>
      </xdr:nvSpPr>
      <xdr:spPr>
        <a:xfrm>
          <a:off x="4584700" y="96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90171</xdr:rowOff>
    </xdr:from>
    <xdr:ext cx="599010" cy="259045"/>
    <xdr:sp macro="" textlink="">
      <xdr:nvSpPr>
        <xdr:cNvPr id="141" name="総務費該当値テキスト"/>
        <xdr:cNvSpPr txBox="1"/>
      </xdr:nvSpPr>
      <xdr:spPr>
        <a:xfrm>
          <a:off x="4686300" y="951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158564</xdr:rowOff>
    </xdr:from>
    <xdr:to>
      <xdr:col>20</xdr:col>
      <xdr:colOff>38100</xdr:colOff>
      <xdr:row>59</xdr:row>
      <xdr:rowOff>88714</xdr:rowOff>
    </xdr:to>
    <xdr:sp macro="" textlink="">
      <xdr:nvSpPr>
        <xdr:cNvPr id="142" name="楕円 141"/>
        <xdr:cNvSpPr/>
      </xdr:nvSpPr>
      <xdr:spPr>
        <a:xfrm>
          <a:off x="3746500" y="1010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105241</xdr:rowOff>
    </xdr:from>
    <xdr:ext cx="599010" cy="259045"/>
    <xdr:sp macro="" textlink="">
      <xdr:nvSpPr>
        <xdr:cNvPr id="143" name="テキスト ボックス 142"/>
        <xdr:cNvSpPr txBox="1"/>
      </xdr:nvSpPr>
      <xdr:spPr>
        <a:xfrm>
          <a:off x="3497795" y="987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50195</xdr:rowOff>
    </xdr:from>
    <xdr:to>
      <xdr:col>15</xdr:col>
      <xdr:colOff>101600</xdr:colOff>
      <xdr:row>58</xdr:row>
      <xdr:rowOff>151795</xdr:rowOff>
    </xdr:to>
    <xdr:sp macro="" textlink="">
      <xdr:nvSpPr>
        <xdr:cNvPr id="144" name="楕円 143"/>
        <xdr:cNvSpPr/>
      </xdr:nvSpPr>
      <xdr:spPr>
        <a:xfrm>
          <a:off x="2857500" y="999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168322</xdr:rowOff>
    </xdr:from>
    <xdr:ext cx="599010" cy="259045"/>
    <xdr:sp macro="" textlink="">
      <xdr:nvSpPr>
        <xdr:cNvPr id="145" name="テキスト ボックス 144"/>
        <xdr:cNvSpPr txBox="1"/>
      </xdr:nvSpPr>
      <xdr:spPr>
        <a:xfrm>
          <a:off x="2608795" y="976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167940</xdr:rowOff>
    </xdr:from>
    <xdr:to>
      <xdr:col>10</xdr:col>
      <xdr:colOff>165100</xdr:colOff>
      <xdr:row>59</xdr:row>
      <xdr:rowOff>98090</xdr:rowOff>
    </xdr:to>
    <xdr:sp macro="" textlink="">
      <xdr:nvSpPr>
        <xdr:cNvPr id="146" name="楕円 145"/>
        <xdr:cNvSpPr/>
      </xdr:nvSpPr>
      <xdr:spPr>
        <a:xfrm>
          <a:off x="1968500" y="101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114617</xdr:rowOff>
    </xdr:from>
    <xdr:ext cx="599010" cy="259045"/>
    <xdr:sp macro="" textlink="">
      <xdr:nvSpPr>
        <xdr:cNvPr id="147" name="テキスト ボックス 146"/>
        <xdr:cNvSpPr txBox="1"/>
      </xdr:nvSpPr>
      <xdr:spPr>
        <a:xfrm>
          <a:off x="1719795" y="988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143225</xdr:rowOff>
    </xdr:from>
    <xdr:to>
      <xdr:col>6</xdr:col>
      <xdr:colOff>38100</xdr:colOff>
      <xdr:row>59</xdr:row>
      <xdr:rowOff>73375</xdr:rowOff>
    </xdr:to>
    <xdr:sp macro="" textlink="">
      <xdr:nvSpPr>
        <xdr:cNvPr id="148" name="楕円 147"/>
        <xdr:cNvSpPr/>
      </xdr:nvSpPr>
      <xdr:spPr>
        <a:xfrm>
          <a:off x="1079500" y="100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89902</xdr:rowOff>
    </xdr:from>
    <xdr:ext cx="599010" cy="259045"/>
    <xdr:sp macro="" textlink="">
      <xdr:nvSpPr>
        <xdr:cNvPr id="149" name="テキスト ボックス 148"/>
        <xdr:cNvSpPr txBox="1"/>
      </xdr:nvSpPr>
      <xdr:spPr>
        <a:xfrm>
          <a:off x="830795" y="986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4" name="直線コネクタ 173"/>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5" name="民生費最小値テキスト"/>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6" name="直線コネクタ 175"/>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7" name="民生費最大値テキスト"/>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8" name="直線コネクタ 177"/>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78679</xdr:rowOff>
    </xdr:from>
    <xdr:to>
      <xdr:col>24</xdr:col>
      <xdr:colOff>63500</xdr:colOff>
      <xdr:row>76</xdr:row>
      <xdr:rowOff>98850</xdr:rowOff>
    </xdr:to>
    <xdr:cxnSp macro="">
      <xdr:nvCxnSpPr>
        <xdr:cNvPr id="179" name="直線コネクタ 178"/>
        <xdr:cNvCxnSpPr/>
      </xdr:nvCxnSpPr>
      <xdr:spPr>
        <a:xfrm flipV="1">
          <a:off x="3797300" y="13108879"/>
          <a:ext cx="838200" cy="2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90929</xdr:rowOff>
    </xdr:from>
    <xdr:ext cx="599010" cy="259045"/>
    <xdr:sp macro="" textlink="">
      <xdr:nvSpPr>
        <xdr:cNvPr id="180" name="民生費平均値テキスト"/>
        <xdr:cNvSpPr txBox="1"/>
      </xdr:nvSpPr>
      <xdr:spPr>
        <a:xfrm>
          <a:off x="4686300" y="12778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1" name="フローチャート: 判断 180"/>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70617</xdr:rowOff>
    </xdr:from>
    <xdr:to>
      <xdr:col>19</xdr:col>
      <xdr:colOff>177800</xdr:colOff>
      <xdr:row>76</xdr:row>
      <xdr:rowOff>98850</xdr:rowOff>
    </xdr:to>
    <xdr:cxnSp macro="">
      <xdr:nvCxnSpPr>
        <xdr:cNvPr id="182" name="直線コネクタ 181"/>
        <xdr:cNvCxnSpPr/>
      </xdr:nvCxnSpPr>
      <xdr:spPr>
        <a:xfrm>
          <a:off x="2908300" y="13100817"/>
          <a:ext cx="889000" cy="2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3" name="フローチャート: 判断 182"/>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65341</xdr:rowOff>
    </xdr:from>
    <xdr:ext cx="599010" cy="259045"/>
    <xdr:sp macro="" textlink="">
      <xdr:nvSpPr>
        <xdr:cNvPr id="184" name="テキスト ボックス 183"/>
        <xdr:cNvSpPr txBox="1"/>
      </xdr:nvSpPr>
      <xdr:spPr>
        <a:xfrm>
          <a:off x="3497795" y="1275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70617</xdr:rowOff>
    </xdr:from>
    <xdr:to>
      <xdr:col>15</xdr:col>
      <xdr:colOff>50800</xdr:colOff>
      <xdr:row>76</xdr:row>
      <xdr:rowOff>71524</xdr:rowOff>
    </xdr:to>
    <xdr:cxnSp macro="">
      <xdr:nvCxnSpPr>
        <xdr:cNvPr id="185" name="直線コネクタ 184"/>
        <xdr:cNvCxnSpPr/>
      </xdr:nvCxnSpPr>
      <xdr:spPr>
        <a:xfrm flipV="1">
          <a:off x="2019300" y="13100817"/>
          <a:ext cx="8890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6" name="フローチャート: 判断 185"/>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119921</xdr:rowOff>
    </xdr:from>
    <xdr:ext cx="599010" cy="259045"/>
    <xdr:sp macro="" textlink="">
      <xdr:nvSpPr>
        <xdr:cNvPr id="187" name="テキスト ボックス 186"/>
        <xdr:cNvSpPr txBox="1"/>
      </xdr:nvSpPr>
      <xdr:spPr>
        <a:xfrm>
          <a:off x="2608795" y="1315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71524</xdr:rowOff>
    </xdr:from>
    <xdr:to>
      <xdr:col>10</xdr:col>
      <xdr:colOff>114300</xdr:colOff>
      <xdr:row>76</xdr:row>
      <xdr:rowOff>163826</xdr:rowOff>
    </xdr:to>
    <xdr:cxnSp macro="">
      <xdr:nvCxnSpPr>
        <xdr:cNvPr id="188" name="直線コネクタ 187"/>
        <xdr:cNvCxnSpPr/>
      </xdr:nvCxnSpPr>
      <xdr:spPr>
        <a:xfrm flipV="1">
          <a:off x="1130300" y="13101724"/>
          <a:ext cx="889000" cy="9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89" name="フローチャート: 判断 188"/>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139199</xdr:rowOff>
    </xdr:from>
    <xdr:ext cx="599010" cy="259045"/>
    <xdr:sp macro="" textlink="">
      <xdr:nvSpPr>
        <xdr:cNvPr id="190" name="テキスト ボックス 189"/>
        <xdr:cNvSpPr txBox="1"/>
      </xdr:nvSpPr>
      <xdr:spPr>
        <a:xfrm>
          <a:off x="1719795" y="1316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1" name="フローチャート: 判断 190"/>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165696</xdr:rowOff>
    </xdr:from>
    <xdr:ext cx="599010" cy="259045"/>
    <xdr:sp macro="" textlink="">
      <xdr:nvSpPr>
        <xdr:cNvPr id="192" name="テキスト ボックス 191"/>
        <xdr:cNvSpPr txBox="1"/>
      </xdr:nvSpPr>
      <xdr:spPr>
        <a:xfrm>
          <a:off x="830795" y="1285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27879</xdr:rowOff>
    </xdr:from>
    <xdr:to>
      <xdr:col>24</xdr:col>
      <xdr:colOff>114300</xdr:colOff>
      <xdr:row>76</xdr:row>
      <xdr:rowOff>129479</xdr:rowOff>
    </xdr:to>
    <xdr:sp macro="" textlink="">
      <xdr:nvSpPr>
        <xdr:cNvPr id="198" name="楕円 197"/>
        <xdr:cNvSpPr/>
      </xdr:nvSpPr>
      <xdr:spPr>
        <a:xfrm>
          <a:off x="4584700" y="1305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6306</xdr:rowOff>
    </xdr:from>
    <xdr:ext cx="599010" cy="259045"/>
    <xdr:sp macro="" textlink="">
      <xdr:nvSpPr>
        <xdr:cNvPr id="199" name="民生費該当値テキスト"/>
        <xdr:cNvSpPr txBox="1"/>
      </xdr:nvSpPr>
      <xdr:spPr>
        <a:xfrm>
          <a:off x="4686300" y="1303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48050</xdr:rowOff>
    </xdr:from>
    <xdr:to>
      <xdr:col>20</xdr:col>
      <xdr:colOff>38100</xdr:colOff>
      <xdr:row>76</xdr:row>
      <xdr:rowOff>149650</xdr:rowOff>
    </xdr:to>
    <xdr:sp macro="" textlink="">
      <xdr:nvSpPr>
        <xdr:cNvPr id="200" name="楕円 199"/>
        <xdr:cNvSpPr/>
      </xdr:nvSpPr>
      <xdr:spPr>
        <a:xfrm>
          <a:off x="3746500" y="1307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140777</xdr:rowOff>
    </xdr:from>
    <xdr:ext cx="599010" cy="259045"/>
    <xdr:sp macro="" textlink="">
      <xdr:nvSpPr>
        <xdr:cNvPr id="201" name="テキスト ボックス 200"/>
        <xdr:cNvSpPr txBox="1"/>
      </xdr:nvSpPr>
      <xdr:spPr>
        <a:xfrm>
          <a:off x="3497795" y="1317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19817</xdr:rowOff>
    </xdr:from>
    <xdr:to>
      <xdr:col>15</xdr:col>
      <xdr:colOff>101600</xdr:colOff>
      <xdr:row>76</xdr:row>
      <xdr:rowOff>121417</xdr:rowOff>
    </xdr:to>
    <xdr:sp macro="" textlink="">
      <xdr:nvSpPr>
        <xdr:cNvPr id="202" name="楕円 201"/>
        <xdr:cNvSpPr/>
      </xdr:nvSpPr>
      <xdr:spPr>
        <a:xfrm>
          <a:off x="2857500" y="1305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137944</xdr:rowOff>
    </xdr:from>
    <xdr:ext cx="599010" cy="259045"/>
    <xdr:sp macro="" textlink="">
      <xdr:nvSpPr>
        <xdr:cNvPr id="203" name="テキスト ボックス 202"/>
        <xdr:cNvSpPr txBox="1"/>
      </xdr:nvSpPr>
      <xdr:spPr>
        <a:xfrm>
          <a:off x="2608795" y="1282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20724</xdr:rowOff>
    </xdr:from>
    <xdr:to>
      <xdr:col>10</xdr:col>
      <xdr:colOff>165100</xdr:colOff>
      <xdr:row>76</xdr:row>
      <xdr:rowOff>122324</xdr:rowOff>
    </xdr:to>
    <xdr:sp macro="" textlink="">
      <xdr:nvSpPr>
        <xdr:cNvPr id="204" name="楕円 203"/>
        <xdr:cNvSpPr/>
      </xdr:nvSpPr>
      <xdr:spPr>
        <a:xfrm>
          <a:off x="1968500" y="1305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138851</xdr:rowOff>
    </xdr:from>
    <xdr:ext cx="599010" cy="259045"/>
    <xdr:sp macro="" textlink="">
      <xdr:nvSpPr>
        <xdr:cNvPr id="205" name="テキスト ボックス 204"/>
        <xdr:cNvSpPr txBox="1"/>
      </xdr:nvSpPr>
      <xdr:spPr>
        <a:xfrm>
          <a:off x="1719795" y="1282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113026</xdr:rowOff>
    </xdr:from>
    <xdr:to>
      <xdr:col>6</xdr:col>
      <xdr:colOff>38100</xdr:colOff>
      <xdr:row>77</xdr:row>
      <xdr:rowOff>43176</xdr:rowOff>
    </xdr:to>
    <xdr:sp macro="" textlink="">
      <xdr:nvSpPr>
        <xdr:cNvPr id="206" name="楕円 205"/>
        <xdr:cNvSpPr/>
      </xdr:nvSpPr>
      <xdr:spPr>
        <a:xfrm>
          <a:off x="1079500" y="1314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34303</xdr:rowOff>
    </xdr:from>
    <xdr:ext cx="599010" cy="259045"/>
    <xdr:sp macro="" textlink="">
      <xdr:nvSpPr>
        <xdr:cNvPr id="207" name="テキスト ボックス 206"/>
        <xdr:cNvSpPr txBox="1"/>
      </xdr:nvSpPr>
      <xdr:spPr>
        <a:xfrm>
          <a:off x="830795" y="1323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0" name="テキスト ボックス 219"/>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158331</xdr:rowOff>
    </xdr:from>
    <xdr:to>
      <xdr:col>24</xdr:col>
      <xdr:colOff>62865</xdr:colOff>
      <xdr:row>99</xdr:row>
      <xdr:rowOff>38587</xdr:rowOff>
    </xdr:to>
    <xdr:cxnSp macro="">
      <xdr:nvCxnSpPr>
        <xdr:cNvPr id="236" name="直線コネクタ 235"/>
        <xdr:cNvCxnSpPr/>
      </xdr:nvCxnSpPr>
      <xdr:spPr>
        <a:xfrm flipV="1">
          <a:off x="4633595" y="15588831"/>
          <a:ext cx="1270" cy="142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42414</xdr:rowOff>
    </xdr:from>
    <xdr:ext cx="534377" cy="259045"/>
    <xdr:sp macro="" textlink="">
      <xdr:nvSpPr>
        <xdr:cNvPr id="237" name="衛生費最小値テキスト"/>
        <xdr:cNvSpPr txBox="1"/>
      </xdr:nvSpPr>
      <xdr:spPr>
        <a:xfrm>
          <a:off x="4686300" y="170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38587</xdr:rowOff>
    </xdr:from>
    <xdr:to>
      <xdr:col>24</xdr:col>
      <xdr:colOff>152400</xdr:colOff>
      <xdr:row>99</xdr:row>
      <xdr:rowOff>38587</xdr:rowOff>
    </xdr:to>
    <xdr:cxnSp macro="">
      <xdr:nvCxnSpPr>
        <xdr:cNvPr id="238" name="直線コネクタ 237"/>
        <xdr:cNvCxnSpPr/>
      </xdr:nvCxnSpPr>
      <xdr:spPr>
        <a:xfrm>
          <a:off x="4546600" y="1701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105008</xdr:rowOff>
    </xdr:from>
    <xdr:ext cx="599010" cy="259045"/>
    <xdr:sp macro="" textlink="">
      <xdr:nvSpPr>
        <xdr:cNvPr id="239" name="衛生費最大値テキスト"/>
        <xdr:cNvSpPr txBox="1"/>
      </xdr:nvSpPr>
      <xdr:spPr>
        <a:xfrm>
          <a:off x="4686300" y="153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158331</xdr:rowOff>
    </xdr:from>
    <xdr:to>
      <xdr:col>24</xdr:col>
      <xdr:colOff>152400</xdr:colOff>
      <xdr:row>90</xdr:row>
      <xdr:rowOff>158331</xdr:rowOff>
    </xdr:to>
    <xdr:cxnSp macro="">
      <xdr:nvCxnSpPr>
        <xdr:cNvPr id="240" name="直線コネクタ 239"/>
        <xdr:cNvCxnSpPr/>
      </xdr:nvCxnSpPr>
      <xdr:spPr>
        <a:xfrm>
          <a:off x="4546600" y="1558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7798</xdr:rowOff>
    </xdr:from>
    <xdr:to>
      <xdr:col>24</xdr:col>
      <xdr:colOff>63500</xdr:colOff>
      <xdr:row>98</xdr:row>
      <xdr:rowOff>67362</xdr:rowOff>
    </xdr:to>
    <xdr:cxnSp macro="">
      <xdr:nvCxnSpPr>
        <xdr:cNvPr id="241" name="直線コネクタ 240"/>
        <xdr:cNvCxnSpPr/>
      </xdr:nvCxnSpPr>
      <xdr:spPr>
        <a:xfrm flipV="1">
          <a:off x="3797300" y="16809898"/>
          <a:ext cx="838200" cy="5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134323</xdr:rowOff>
    </xdr:from>
    <xdr:ext cx="534377" cy="259045"/>
    <xdr:sp macro="" textlink="">
      <xdr:nvSpPr>
        <xdr:cNvPr id="242" name="衛生費平均値テキスト"/>
        <xdr:cNvSpPr txBox="1"/>
      </xdr:nvSpPr>
      <xdr:spPr>
        <a:xfrm>
          <a:off x="4686300" y="1642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111446</xdr:rowOff>
    </xdr:from>
    <xdr:to>
      <xdr:col>24</xdr:col>
      <xdr:colOff>114300</xdr:colOff>
      <xdr:row>97</xdr:row>
      <xdr:rowOff>41596</xdr:rowOff>
    </xdr:to>
    <xdr:sp macro="" textlink="">
      <xdr:nvSpPr>
        <xdr:cNvPr id="243" name="フローチャート: 判断 242"/>
        <xdr:cNvSpPr/>
      </xdr:nvSpPr>
      <xdr:spPr>
        <a:xfrm>
          <a:off x="4584700" y="165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67362</xdr:rowOff>
    </xdr:from>
    <xdr:to>
      <xdr:col>19</xdr:col>
      <xdr:colOff>177800</xdr:colOff>
      <xdr:row>98</xdr:row>
      <xdr:rowOff>133814</xdr:rowOff>
    </xdr:to>
    <xdr:cxnSp macro="">
      <xdr:nvCxnSpPr>
        <xdr:cNvPr id="244" name="直線コネクタ 243"/>
        <xdr:cNvCxnSpPr/>
      </xdr:nvCxnSpPr>
      <xdr:spPr>
        <a:xfrm flipV="1">
          <a:off x="2908300" y="16869462"/>
          <a:ext cx="889000" cy="6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169725</xdr:rowOff>
    </xdr:from>
    <xdr:to>
      <xdr:col>20</xdr:col>
      <xdr:colOff>38100</xdr:colOff>
      <xdr:row>97</xdr:row>
      <xdr:rowOff>99875</xdr:rowOff>
    </xdr:to>
    <xdr:sp macro="" textlink="">
      <xdr:nvSpPr>
        <xdr:cNvPr id="245" name="フローチャート: 判断 244"/>
        <xdr:cNvSpPr/>
      </xdr:nvSpPr>
      <xdr:spPr>
        <a:xfrm>
          <a:off x="3746500" y="166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116402</xdr:rowOff>
    </xdr:from>
    <xdr:ext cx="534377" cy="259045"/>
    <xdr:sp macro="" textlink="">
      <xdr:nvSpPr>
        <xdr:cNvPr id="246" name="テキスト ボックス 245"/>
        <xdr:cNvSpPr txBox="1"/>
      </xdr:nvSpPr>
      <xdr:spPr>
        <a:xfrm>
          <a:off x="3530111" y="1640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123413</xdr:rowOff>
    </xdr:from>
    <xdr:to>
      <xdr:col>15</xdr:col>
      <xdr:colOff>50800</xdr:colOff>
      <xdr:row>98</xdr:row>
      <xdr:rowOff>133814</xdr:rowOff>
    </xdr:to>
    <xdr:cxnSp macro="">
      <xdr:nvCxnSpPr>
        <xdr:cNvPr id="247" name="直線コネクタ 246"/>
        <xdr:cNvCxnSpPr/>
      </xdr:nvCxnSpPr>
      <xdr:spPr>
        <a:xfrm>
          <a:off x="2019300" y="16925513"/>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33821</xdr:rowOff>
    </xdr:from>
    <xdr:to>
      <xdr:col>15</xdr:col>
      <xdr:colOff>101600</xdr:colOff>
      <xdr:row>97</xdr:row>
      <xdr:rowOff>135421</xdr:rowOff>
    </xdr:to>
    <xdr:sp macro="" textlink="">
      <xdr:nvSpPr>
        <xdr:cNvPr id="248" name="フローチャート: 判断 247"/>
        <xdr:cNvSpPr/>
      </xdr:nvSpPr>
      <xdr:spPr>
        <a:xfrm>
          <a:off x="2857500" y="1666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151948</xdr:rowOff>
    </xdr:from>
    <xdr:ext cx="534377" cy="259045"/>
    <xdr:sp macro="" textlink="">
      <xdr:nvSpPr>
        <xdr:cNvPr id="249" name="テキスト ボックス 248"/>
        <xdr:cNvSpPr txBox="1"/>
      </xdr:nvSpPr>
      <xdr:spPr>
        <a:xfrm>
          <a:off x="2641111" y="16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92337</xdr:rowOff>
    </xdr:from>
    <xdr:to>
      <xdr:col>10</xdr:col>
      <xdr:colOff>114300</xdr:colOff>
      <xdr:row>98</xdr:row>
      <xdr:rowOff>123413</xdr:rowOff>
    </xdr:to>
    <xdr:cxnSp macro="">
      <xdr:nvCxnSpPr>
        <xdr:cNvPr id="250" name="直線コネクタ 249"/>
        <xdr:cNvCxnSpPr/>
      </xdr:nvCxnSpPr>
      <xdr:spPr>
        <a:xfrm>
          <a:off x="1130300" y="16894437"/>
          <a:ext cx="889000" cy="3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82928</xdr:rowOff>
    </xdr:from>
    <xdr:to>
      <xdr:col>10</xdr:col>
      <xdr:colOff>165100</xdr:colOff>
      <xdr:row>98</xdr:row>
      <xdr:rowOff>13078</xdr:rowOff>
    </xdr:to>
    <xdr:sp macro="" textlink="">
      <xdr:nvSpPr>
        <xdr:cNvPr id="251" name="フローチャート: 判断 250"/>
        <xdr:cNvSpPr/>
      </xdr:nvSpPr>
      <xdr:spPr>
        <a:xfrm>
          <a:off x="1968500" y="167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29605</xdr:rowOff>
    </xdr:from>
    <xdr:ext cx="534377" cy="259045"/>
    <xdr:sp macro="" textlink="">
      <xdr:nvSpPr>
        <xdr:cNvPr id="252" name="テキスト ボックス 251"/>
        <xdr:cNvSpPr txBox="1"/>
      </xdr:nvSpPr>
      <xdr:spPr>
        <a:xfrm>
          <a:off x="1752111" y="1648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39650</xdr:rowOff>
    </xdr:from>
    <xdr:to>
      <xdr:col>6</xdr:col>
      <xdr:colOff>38100</xdr:colOff>
      <xdr:row>97</xdr:row>
      <xdr:rowOff>141250</xdr:rowOff>
    </xdr:to>
    <xdr:sp macro="" textlink="">
      <xdr:nvSpPr>
        <xdr:cNvPr id="253" name="フローチャート: 判断 252"/>
        <xdr:cNvSpPr/>
      </xdr:nvSpPr>
      <xdr:spPr>
        <a:xfrm>
          <a:off x="1079500" y="166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157777</xdr:rowOff>
    </xdr:from>
    <xdr:ext cx="534377" cy="259045"/>
    <xdr:sp macro="" textlink="">
      <xdr:nvSpPr>
        <xdr:cNvPr id="254" name="テキスト ボックス 253"/>
        <xdr:cNvSpPr txBox="1"/>
      </xdr:nvSpPr>
      <xdr:spPr>
        <a:xfrm>
          <a:off x="863111" y="1644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128448</xdr:rowOff>
    </xdr:from>
    <xdr:to>
      <xdr:col>24</xdr:col>
      <xdr:colOff>114300</xdr:colOff>
      <xdr:row>98</xdr:row>
      <xdr:rowOff>58598</xdr:rowOff>
    </xdr:to>
    <xdr:sp macro="" textlink="">
      <xdr:nvSpPr>
        <xdr:cNvPr id="260" name="楕円 259"/>
        <xdr:cNvSpPr/>
      </xdr:nvSpPr>
      <xdr:spPr>
        <a:xfrm>
          <a:off x="4584700" y="167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106875</xdr:rowOff>
    </xdr:from>
    <xdr:ext cx="534377" cy="259045"/>
    <xdr:sp macro="" textlink="">
      <xdr:nvSpPr>
        <xdr:cNvPr id="261" name="衛生費該当値テキスト"/>
        <xdr:cNvSpPr txBox="1"/>
      </xdr:nvSpPr>
      <xdr:spPr>
        <a:xfrm>
          <a:off x="4686300" y="1673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16562</xdr:rowOff>
    </xdr:from>
    <xdr:to>
      <xdr:col>20</xdr:col>
      <xdr:colOff>38100</xdr:colOff>
      <xdr:row>98</xdr:row>
      <xdr:rowOff>118162</xdr:rowOff>
    </xdr:to>
    <xdr:sp macro="" textlink="">
      <xdr:nvSpPr>
        <xdr:cNvPr id="262" name="楕円 261"/>
        <xdr:cNvSpPr/>
      </xdr:nvSpPr>
      <xdr:spPr>
        <a:xfrm>
          <a:off x="3746500" y="1681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109289</xdr:rowOff>
    </xdr:from>
    <xdr:ext cx="534377" cy="259045"/>
    <xdr:sp macro="" textlink="">
      <xdr:nvSpPr>
        <xdr:cNvPr id="263" name="テキスト ボックス 262"/>
        <xdr:cNvSpPr txBox="1"/>
      </xdr:nvSpPr>
      <xdr:spPr>
        <a:xfrm>
          <a:off x="3530111" y="1691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83014</xdr:rowOff>
    </xdr:from>
    <xdr:to>
      <xdr:col>15</xdr:col>
      <xdr:colOff>101600</xdr:colOff>
      <xdr:row>99</xdr:row>
      <xdr:rowOff>13164</xdr:rowOff>
    </xdr:to>
    <xdr:sp macro="" textlink="">
      <xdr:nvSpPr>
        <xdr:cNvPr id="264" name="楕円 263"/>
        <xdr:cNvSpPr/>
      </xdr:nvSpPr>
      <xdr:spPr>
        <a:xfrm>
          <a:off x="2857500" y="168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4291</xdr:rowOff>
    </xdr:from>
    <xdr:ext cx="534377" cy="259045"/>
    <xdr:sp macro="" textlink="">
      <xdr:nvSpPr>
        <xdr:cNvPr id="265" name="テキスト ボックス 264"/>
        <xdr:cNvSpPr txBox="1"/>
      </xdr:nvSpPr>
      <xdr:spPr>
        <a:xfrm>
          <a:off x="2641111" y="1697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72613</xdr:rowOff>
    </xdr:from>
    <xdr:to>
      <xdr:col>10</xdr:col>
      <xdr:colOff>165100</xdr:colOff>
      <xdr:row>99</xdr:row>
      <xdr:rowOff>2763</xdr:rowOff>
    </xdr:to>
    <xdr:sp macro="" textlink="">
      <xdr:nvSpPr>
        <xdr:cNvPr id="266" name="楕円 265"/>
        <xdr:cNvSpPr/>
      </xdr:nvSpPr>
      <xdr:spPr>
        <a:xfrm>
          <a:off x="1968500" y="1687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165340</xdr:rowOff>
    </xdr:from>
    <xdr:ext cx="534377" cy="259045"/>
    <xdr:sp macro="" textlink="">
      <xdr:nvSpPr>
        <xdr:cNvPr id="267" name="テキスト ボックス 266"/>
        <xdr:cNvSpPr txBox="1"/>
      </xdr:nvSpPr>
      <xdr:spPr>
        <a:xfrm>
          <a:off x="1752111" y="1696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41537</xdr:rowOff>
    </xdr:from>
    <xdr:to>
      <xdr:col>6</xdr:col>
      <xdr:colOff>38100</xdr:colOff>
      <xdr:row>98</xdr:row>
      <xdr:rowOff>143137</xdr:rowOff>
    </xdr:to>
    <xdr:sp macro="" textlink="">
      <xdr:nvSpPr>
        <xdr:cNvPr id="268" name="楕円 267"/>
        <xdr:cNvSpPr/>
      </xdr:nvSpPr>
      <xdr:spPr>
        <a:xfrm>
          <a:off x="1079500" y="168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134264</xdr:rowOff>
    </xdr:from>
    <xdr:ext cx="534377" cy="259045"/>
    <xdr:sp macro="" textlink="">
      <xdr:nvSpPr>
        <xdr:cNvPr id="269" name="テキスト ボックス 268"/>
        <xdr:cNvSpPr txBox="1"/>
      </xdr:nvSpPr>
      <xdr:spPr>
        <a:xfrm>
          <a:off x="863111" y="1693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1" name="テキスト ボックス 29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5" name="直線コネクタ 294"/>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8" name="労働費最大値テキスト"/>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299" name="直線コネクタ 298"/>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63936</xdr:rowOff>
    </xdr:from>
    <xdr:to>
      <xdr:col>55</xdr:col>
      <xdr:colOff>0</xdr:colOff>
      <xdr:row>39</xdr:row>
      <xdr:rowOff>77978</xdr:rowOff>
    </xdr:to>
    <xdr:cxnSp macro="">
      <xdr:nvCxnSpPr>
        <xdr:cNvPr id="300" name="直線コネクタ 299"/>
        <xdr:cNvCxnSpPr/>
      </xdr:nvCxnSpPr>
      <xdr:spPr>
        <a:xfrm flipV="1">
          <a:off x="9639300" y="6750486"/>
          <a:ext cx="8382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73895</xdr:rowOff>
    </xdr:from>
    <xdr:ext cx="469744" cy="259045"/>
    <xdr:sp macro="" textlink="">
      <xdr:nvSpPr>
        <xdr:cNvPr id="301" name="労働費平均値テキスト"/>
        <xdr:cNvSpPr txBox="1"/>
      </xdr:nvSpPr>
      <xdr:spPr>
        <a:xfrm>
          <a:off x="10528300" y="641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302" name="フローチャート: 判断 301"/>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77815</xdr:rowOff>
    </xdr:from>
    <xdr:to>
      <xdr:col>50</xdr:col>
      <xdr:colOff>114300</xdr:colOff>
      <xdr:row>39</xdr:row>
      <xdr:rowOff>77978</xdr:rowOff>
    </xdr:to>
    <xdr:cxnSp macro="">
      <xdr:nvCxnSpPr>
        <xdr:cNvPr id="303" name="直線コネクタ 302"/>
        <xdr:cNvCxnSpPr/>
      </xdr:nvCxnSpPr>
      <xdr:spPr>
        <a:xfrm>
          <a:off x="8750300" y="676436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304" name="フローチャート: 判断 303"/>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19575</xdr:rowOff>
    </xdr:from>
    <xdr:ext cx="378565" cy="259045"/>
    <xdr:sp macro="" textlink="">
      <xdr:nvSpPr>
        <xdr:cNvPr id="305" name="テキスト ボックス 304"/>
        <xdr:cNvSpPr txBox="1"/>
      </xdr:nvSpPr>
      <xdr:spPr>
        <a:xfrm>
          <a:off x="9450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77815</xdr:rowOff>
    </xdr:from>
    <xdr:to>
      <xdr:col>45</xdr:col>
      <xdr:colOff>177800</xdr:colOff>
      <xdr:row>39</xdr:row>
      <xdr:rowOff>77815</xdr:rowOff>
    </xdr:to>
    <xdr:cxnSp macro="">
      <xdr:nvCxnSpPr>
        <xdr:cNvPr id="306" name="直線コネクタ 305"/>
        <xdr:cNvCxnSpPr/>
      </xdr:nvCxnSpPr>
      <xdr:spPr>
        <a:xfrm>
          <a:off x="7861300" y="6764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7" name="フローチャート: 判断 306"/>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16146</xdr:rowOff>
    </xdr:from>
    <xdr:ext cx="378565" cy="259045"/>
    <xdr:sp macro="" textlink="">
      <xdr:nvSpPr>
        <xdr:cNvPr id="308" name="テキスト ボックス 307"/>
        <xdr:cNvSpPr txBox="1"/>
      </xdr:nvSpPr>
      <xdr:spPr>
        <a:xfrm>
          <a:off x="8561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77815</xdr:rowOff>
    </xdr:from>
    <xdr:to>
      <xdr:col>41</xdr:col>
      <xdr:colOff>50800</xdr:colOff>
      <xdr:row>39</xdr:row>
      <xdr:rowOff>78631</xdr:rowOff>
    </xdr:to>
    <xdr:cxnSp macro="">
      <xdr:nvCxnSpPr>
        <xdr:cNvPr id="309" name="直線コネクタ 308"/>
        <xdr:cNvCxnSpPr/>
      </xdr:nvCxnSpPr>
      <xdr:spPr>
        <a:xfrm flipV="1">
          <a:off x="6972300" y="6764365"/>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10" name="フローチャート: 判断 309"/>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7819</xdr:rowOff>
    </xdr:from>
    <xdr:ext cx="378565" cy="259045"/>
    <xdr:sp macro="" textlink="">
      <xdr:nvSpPr>
        <xdr:cNvPr id="311" name="テキスト ボックス 310"/>
        <xdr:cNvSpPr txBox="1"/>
      </xdr:nvSpPr>
      <xdr:spPr>
        <a:xfrm>
          <a:off x="7672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12" name="フローチャート: 判断 311"/>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27250</xdr:rowOff>
    </xdr:from>
    <xdr:ext cx="378565" cy="259045"/>
    <xdr:sp macro="" textlink="">
      <xdr:nvSpPr>
        <xdr:cNvPr id="313" name="テキスト ボックス 312"/>
        <xdr:cNvSpPr txBox="1"/>
      </xdr:nvSpPr>
      <xdr:spPr>
        <a:xfrm>
          <a:off x="6783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13136</xdr:rowOff>
    </xdr:from>
    <xdr:to>
      <xdr:col>55</xdr:col>
      <xdr:colOff>50800</xdr:colOff>
      <xdr:row>39</xdr:row>
      <xdr:rowOff>114736</xdr:rowOff>
    </xdr:to>
    <xdr:sp macro="" textlink="">
      <xdr:nvSpPr>
        <xdr:cNvPr id="319" name="楕円 318"/>
        <xdr:cNvSpPr/>
      </xdr:nvSpPr>
      <xdr:spPr>
        <a:xfrm>
          <a:off x="10426700" y="66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99513</xdr:rowOff>
    </xdr:from>
    <xdr:ext cx="378565" cy="259045"/>
    <xdr:sp macro="" textlink="">
      <xdr:nvSpPr>
        <xdr:cNvPr id="320" name="労働費該当値テキスト"/>
        <xdr:cNvSpPr txBox="1"/>
      </xdr:nvSpPr>
      <xdr:spPr>
        <a:xfrm>
          <a:off x="10528300" y="66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27178</xdr:rowOff>
    </xdr:from>
    <xdr:to>
      <xdr:col>50</xdr:col>
      <xdr:colOff>165100</xdr:colOff>
      <xdr:row>39</xdr:row>
      <xdr:rowOff>128778</xdr:rowOff>
    </xdr:to>
    <xdr:sp macro="" textlink="">
      <xdr:nvSpPr>
        <xdr:cNvPr id="321" name="楕円 320"/>
        <xdr:cNvSpPr/>
      </xdr:nvSpPr>
      <xdr:spPr>
        <a:xfrm>
          <a:off x="9588500" y="67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119905</xdr:rowOff>
    </xdr:from>
    <xdr:ext cx="378565" cy="259045"/>
    <xdr:sp macro="" textlink="">
      <xdr:nvSpPr>
        <xdr:cNvPr id="322" name="テキスト ボックス 321"/>
        <xdr:cNvSpPr txBox="1"/>
      </xdr:nvSpPr>
      <xdr:spPr>
        <a:xfrm>
          <a:off x="9450017" y="6806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27015</xdr:rowOff>
    </xdr:from>
    <xdr:to>
      <xdr:col>46</xdr:col>
      <xdr:colOff>38100</xdr:colOff>
      <xdr:row>39</xdr:row>
      <xdr:rowOff>128615</xdr:rowOff>
    </xdr:to>
    <xdr:sp macro="" textlink="">
      <xdr:nvSpPr>
        <xdr:cNvPr id="323" name="楕円 322"/>
        <xdr:cNvSpPr/>
      </xdr:nvSpPr>
      <xdr:spPr>
        <a:xfrm>
          <a:off x="8699500" y="671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119742</xdr:rowOff>
    </xdr:from>
    <xdr:ext cx="378565" cy="259045"/>
    <xdr:sp macro="" textlink="">
      <xdr:nvSpPr>
        <xdr:cNvPr id="324" name="テキスト ボックス 323"/>
        <xdr:cNvSpPr txBox="1"/>
      </xdr:nvSpPr>
      <xdr:spPr>
        <a:xfrm>
          <a:off x="8561017" y="6806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27015</xdr:rowOff>
    </xdr:from>
    <xdr:to>
      <xdr:col>41</xdr:col>
      <xdr:colOff>101600</xdr:colOff>
      <xdr:row>39</xdr:row>
      <xdr:rowOff>128615</xdr:rowOff>
    </xdr:to>
    <xdr:sp macro="" textlink="">
      <xdr:nvSpPr>
        <xdr:cNvPr id="325" name="楕円 324"/>
        <xdr:cNvSpPr/>
      </xdr:nvSpPr>
      <xdr:spPr>
        <a:xfrm>
          <a:off x="7810500" y="671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119742</xdr:rowOff>
    </xdr:from>
    <xdr:ext cx="378565" cy="259045"/>
    <xdr:sp macro="" textlink="">
      <xdr:nvSpPr>
        <xdr:cNvPr id="326" name="テキスト ボックス 325"/>
        <xdr:cNvSpPr txBox="1"/>
      </xdr:nvSpPr>
      <xdr:spPr>
        <a:xfrm>
          <a:off x="7672017" y="6806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27831</xdr:rowOff>
    </xdr:from>
    <xdr:to>
      <xdr:col>36</xdr:col>
      <xdr:colOff>165100</xdr:colOff>
      <xdr:row>39</xdr:row>
      <xdr:rowOff>129431</xdr:rowOff>
    </xdr:to>
    <xdr:sp macro="" textlink="">
      <xdr:nvSpPr>
        <xdr:cNvPr id="327" name="楕円 326"/>
        <xdr:cNvSpPr/>
      </xdr:nvSpPr>
      <xdr:spPr>
        <a:xfrm>
          <a:off x="6921500" y="67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120558</xdr:rowOff>
    </xdr:from>
    <xdr:ext cx="378565" cy="259045"/>
    <xdr:sp macro="" textlink="">
      <xdr:nvSpPr>
        <xdr:cNvPr id="328" name="テキスト ボックス 327"/>
        <xdr:cNvSpPr txBox="1"/>
      </xdr:nvSpPr>
      <xdr:spPr>
        <a:xfrm>
          <a:off x="6783017" y="6807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54" name="直線コネクタ 353"/>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5" name="農林水産業費最小値テキスト"/>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6" name="直線コネクタ 355"/>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7" name="農林水産業費最大値テキスト"/>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8" name="直線コネクタ 357"/>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135013</xdr:rowOff>
    </xdr:from>
    <xdr:to>
      <xdr:col>55</xdr:col>
      <xdr:colOff>0</xdr:colOff>
      <xdr:row>57</xdr:row>
      <xdr:rowOff>31050</xdr:rowOff>
    </xdr:to>
    <xdr:cxnSp macro="">
      <xdr:nvCxnSpPr>
        <xdr:cNvPr id="359" name="直線コネクタ 358"/>
        <xdr:cNvCxnSpPr/>
      </xdr:nvCxnSpPr>
      <xdr:spPr>
        <a:xfrm flipV="1">
          <a:off x="9639300" y="9736213"/>
          <a:ext cx="838200" cy="6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81177</xdr:rowOff>
    </xdr:from>
    <xdr:ext cx="534377" cy="259045"/>
    <xdr:sp macro="" textlink="">
      <xdr:nvSpPr>
        <xdr:cNvPr id="360" name="農林水産業費平均値テキスト"/>
        <xdr:cNvSpPr txBox="1"/>
      </xdr:nvSpPr>
      <xdr:spPr>
        <a:xfrm>
          <a:off x="10528300" y="933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61" name="フローチャート: 判断 360"/>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17318</xdr:rowOff>
    </xdr:from>
    <xdr:to>
      <xdr:col>50</xdr:col>
      <xdr:colOff>114300</xdr:colOff>
      <xdr:row>57</xdr:row>
      <xdr:rowOff>31050</xdr:rowOff>
    </xdr:to>
    <xdr:cxnSp macro="">
      <xdr:nvCxnSpPr>
        <xdr:cNvPr id="362" name="直線コネクタ 361"/>
        <xdr:cNvCxnSpPr/>
      </xdr:nvCxnSpPr>
      <xdr:spPr>
        <a:xfrm>
          <a:off x="8750300" y="9789968"/>
          <a:ext cx="8890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63" name="フローチャート: 判断 362"/>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21567</xdr:rowOff>
    </xdr:from>
    <xdr:ext cx="534377" cy="259045"/>
    <xdr:sp macro="" textlink="">
      <xdr:nvSpPr>
        <xdr:cNvPr id="364" name="テキスト ボックス 363"/>
        <xdr:cNvSpPr txBox="1"/>
      </xdr:nvSpPr>
      <xdr:spPr>
        <a:xfrm>
          <a:off x="9372111" y="927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17318</xdr:rowOff>
    </xdr:from>
    <xdr:to>
      <xdr:col>45</xdr:col>
      <xdr:colOff>177800</xdr:colOff>
      <xdr:row>57</xdr:row>
      <xdr:rowOff>34610</xdr:rowOff>
    </xdr:to>
    <xdr:cxnSp macro="">
      <xdr:nvCxnSpPr>
        <xdr:cNvPr id="365" name="直線コネクタ 364"/>
        <xdr:cNvCxnSpPr/>
      </xdr:nvCxnSpPr>
      <xdr:spPr>
        <a:xfrm flipV="1">
          <a:off x="7861300" y="9789968"/>
          <a:ext cx="8890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6" name="フローチャート: 判断 365"/>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113922</xdr:rowOff>
    </xdr:from>
    <xdr:ext cx="534377" cy="259045"/>
    <xdr:sp macro="" textlink="">
      <xdr:nvSpPr>
        <xdr:cNvPr id="367" name="テキスト ボックス 366"/>
        <xdr:cNvSpPr txBox="1"/>
      </xdr:nvSpPr>
      <xdr:spPr>
        <a:xfrm>
          <a:off x="8483111" y="937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34610</xdr:rowOff>
    </xdr:from>
    <xdr:to>
      <xdr:col>41</xdr:col>
      <xdr:colOff>50800</xdr:colOff>
      <xdr:row>57</xdr:row>
      <xdr:rowOff>75790</xdr:rowOff>
    </xdr:to>
    <xdr:cxnSp macro="">
      <xdr:nvCxnSpPr>
        <xdr:cNvPr id="368" name="直線コネクタ 367"/>
        <xdr:cNvCxnSpPr/>
      </xdr:nvCxnSpPr>
      <xdr:spPr>
        <a:xfrm flipV="1">
          <a:off x="6972300" y="9807260"/>
          <a:ext cx="889000" cy="4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69" name="フローチャート: 判断 368"/>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89249</xdr:rowOff>
    </xdr:from>
    <xdr:ext cx="534377" cy="259045"/>
    <xdr:sp macro="" textlink="">
      <xdr:nvSpPr>
        <xdr:cNvPr id="370" name="テキスト ボックス 369"/>
        <xdr:cNvSpPr txBox="1"/>
      </xdr:nvSpPr>
      <xdr:spPr>
        <a:xfrm>
          <a:off x="7594111" y="9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71" name="フローチャート: 判断 370"/>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150792</xdr:rowOff>
    </xdr:from>
    <xdr:ext cx="534377" cy="259045"/>
    <xdr:sp macro="" textlink="">
      <xdr:nvSpPr>
        <xdr:cNvPr id="372" name="テキスト ボックス 371"/>
        <xdr:cNvSpPr txBox="1"/>
      </xdr:nvSpPr>
      <xdr:spPr>
        <a:xfrm>
          <a:off x="6705111" y="940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84213</xdr:rowOff>
    </xdr:from>
    <xdr:to>
      <xdr:col>55</xdr:col>
      <xdr:colOff>50800</xdr:colOff>
      <xdr:row>57</xdr:row>
      <xdr:rowOff>14363</xdr:rowOff>
    </xdr:to>
    <xdr:sp macro="" textlink="">
      <xdr:nvSpPr>
        <xdr:cNvPr id="378" name="楕円 377"/>
        <xdr:cNvSpPr/>
      </xdr:nvSpPr>
      <xdr:spPr>
        <a:xfrm>
          <a:off x="10426700" y="96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62640</xdr:rowOff>
    </xdr:from>
    <xdr:ext cx="534377" cy="259045"/>
    <xdr:sp macro="" textlink="">
      <xdr:nvSpPr>
        <xdr:cNvPr id="379" name="農林水産業費該当値テキスト"/>
        <xdr:cNvSpPr txBox="1"/>
      </xdr:nvSpPr>
      <xdr:spPr>
        <a:xfrm>
          <a:off x="10528300" y="96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151700</xdr:rowOff>
    </xdr:from>
    <xdr:to>
      <xdr:col>50</xdr:col>
      <xdr:colOff>165100</xdr:colOff>
      <xdr:row>57</xdr:row>
      <xdr:rowOff>81850</xdr:rowOff>
    </xdr:to>
    <xdr:sp macro="" textlink="">
      <xdr:nvSpPr>
        <xdr:cNvPr id="380" name="楕円 379"/>
        <xdr:cNvSpPr/>
      </xdr:nvSpPr>
      <xdr:spPr>
        <a:xfrm>
          <a:off x="9588500" y="97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72977</xdr:rowOff>
    </xdr:from>
    <xdr:ext cx="534377" cy="259045"/>
    <xdr:sp macro="" textlink="">
      <xdr:nvSpPr>
        <xdr:cNvPr id="381" name="テキスト ボックス 380"/>
        <xdr:cNvSpPr txBox="1"/>
      </xdr:nvSpPr>
      <xdr:spPr>
        <a:xfrm>
          <a:off x="9372111" y="984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137968</xdr:rowOff>
    </xdr:from>
    <xdr:to>
      <xdr:col>46</xdr:col>
      <xdr:colOff>38100</xdr:colOff>
      <xdr:row>57</xdr:row>
      <xdr:rowOff>68118</xdr:rowOff>
    </xdr:to>
    <xdr:sp macro="" textlink="">
      <xdr:nvSpPr>
        <xdr:cNvPr id="382" name="楕円 381"/>
        <xdr:cNvSpPr/>
      </xdr:nvSpPr>
      <xdr:spPr>
        <a:xfrm>
          <a:off x="8699500" y="973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59245</xdr:rowOff>
    </xdr:from>
    <xdr:ext cx="534377" cy="259045"/>
    <xdr:sp macro="" textlink="">
      <xdr:nvSpPr>
        <xdr:cNvPr id="383" name="テキスト ボックス 382"/>
        <xdr:cNvSpPr txBox="1"/>
      </xdr:nvSpPr>
      <xdr:spPr>
        <a:xfrm>
          <a:off x="8483111" y="983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155260</xdr:rowOff>
    </xdr:from>
    <xdr:to>
      <xdr:col>41</xdr:col>
      <xdr:colOff>101600</xdr:colOff>
      <xdr:row>57</xdr:row>
      <xdr:rowOff>85410</xdr:rowOff>
    </xdr:to>
    <xdr:sp macro="" textlink="">
      <xdr:nvSpPr>
        <xdr:cNvPr id="384" name="楕円 383"/>
        <xdr:cNvSpPr/>
      </xdr:nvSpPr>
      <xdr:spPr>
        <a:xfrm>
          <a:off x="7810500" y="975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76537</xdr:rowOff>
    </xdr:from>
    <xdr:ext cx="534377" cy="259045"/>
    <xdr:sp macro="" textlink="">
      <xdr:nvSpPr>
        <xdr:cNvPr id="385" name="テキスト ボックス 384"/>
        <xdr:cNvSpPr txBox="1"/>
      </xdr:nvSpPr>
      <xdr:spPr>
        <a:xfrm>
          <a:off x="7594111" y="984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24990</xdr:rowOff>
    </xdr:from>
    <xdr:to>
      <xdr:col>36</xdr:col>
      <xdr:colOff>165100</xdr:colOff>
      <xdr:row>57</xdr:row>
      <xdr:rowOff>126590</xdr:rowOff>
    </xdr:to>
    <xdr:sp macro="" textlink="">
      <xdr:nvSpPr>
        <xdr:cNvPr id="386" name="楕円 385"/>
        <xdr:cNvSpPr/>
      </xdr:nvSpPr>
      <xdr:spPr>
        <a:xfrm>
          <a:off x="6921500" y="979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117717</xdr:rowOff>
    </xdr:from>
    <xdr:ext cx="534377" cy="259045"/>
    <xdr:sp macro="" textlink="">
      <xdr:nvSpPr>
        <xdr:cNvPr id="387" name="テキスト ボックス 386"/>
        <xdr:cNvSpPr txBox="1"/>
      </xdr:nvSpPr>
      <xdr:spPr>
        <a:xfrm>
          <a:off x="6705111" y="98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11" name="直線コネクタ 410"/>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12" name="商工費最小値テキスト"/>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13" name="直線コネクタ 412"/>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14" name="商工費最大値テキスト"/>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5" name="直線コネクタ 414"/>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40754</xdr:rowOff>
    </xdr:from>
    <xdr:to>
      <xdr:col>55</xdr:col>
      <xdr:colOff>0</xdr:colOff>
      <xdr:row>77</xdr:row>
      <xdr:rowOff>151816</xdr:rowOff>
    </xdr:to>
    <xdr:cxnSp macro="">
      <xdr:nvCxnSpPr>
        <xdr:cNvPr id="416" name="直線コネクタ 415"/>
        <xdr:cNvCxnSpPr/>
      </xdr:nvCxnSpPr>
      <xdr:spPr>
        <a:xfrm flipV="1">
          <a:off x="9639300" y="13070954"/>
          <a:ext cx="838200" cy="28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136027</xdr:rowOff>
    </xdr:from>
    <xdr:ext cx="534377" cy="259045"/>
    <xdr:sp macro="" textlink="">
      <xdr:nvSpPr>
        <xdr:cNvPr id="417" name="商工費平均値テキスト"/>
        <xdr:cNvSpPr txBox="1"/>
      </xdr:nvSpPr>
      <xdr:spPr>
        <a:xfrm>
          <a:off x="10528300" y="1282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8" name="フローチャート: 判断 417"/>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124213</xdr:rowOff>
    </xdr:from>
    <xdr:to>
      <xdr:col>50</xdr:col>
      <xdr:colOff>114300</xdr:colOff>
      <xdr:row>77</xdr:row>
      <xdr:rowOff>151816</xdr:rowOff>
    </xdr:to>
    <xdr:cxnSp macro="">
      <xdr:nvCxnSpPr>
        <xdr:cNvPr id="419" name="直線コネクタ 418"/>
        <xdr:cNvCxnSpPr/>
      </xdr:nvCxnSpPr>
      <xdr:spPr>
        <a:xfrm>
          <a:off x="8750300" y="13325863"/>
          <a:ext cx="8890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20" name="フローチャート: 判断 419"/>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73220</xdr:rowOff>
    </xdr:from>
    <xdr:ext cx="534377" cy="259045"/>
    <xdr:sp macro="" textlink="">
      <xdr:nvSpPr>
        <xdr:cNvPr id="421" name="テキスト ボックス 420"/>
        <xdr:cNvSpPr txBox="1"/>
      </xdr:nvSpPr>
      <xdr:spPr>
        <a:xfrm>
          <a:off x="9372111" y="129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124213</xdr:rowOff>
    </xdr:from>
    <xdr:to>
      <xdr:col>45</xdr:col>
      <xdr:colOff>177800</xdr:colOff>
      <xdr:row>78</xdr:row>
      <xdr:rowOff>46431</xdr:rowOff>
    </xdr:to>
    <xdr:cxnSp macro="">
      <xdr:nvCxnSpPr>
        <xdr:cNvPr id="422" name="直線コネクタ 421"/>
        <xdr:cNvCxnSpPr/>
      </xdr:nvCxnSpPr>
      <xdr:spPr>
        <a:xfrm flipV="1">
          <a:off x="7861300" y="13325863"/>
          <a:ext cx="889000" cy="9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23" name="フローチャート: 判断 422"/>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39482</xdr:rowOff>
    </xdr:from>
    <xdr:ext cx="534377" cy="259045"/>
    <xdr:sp macro="" textlink="">
      <xdr:nvSpPr>
        <xdr:cNvPr id="424" name="テキスト ボックス 423"/>
        <xdr:cNvSpPr txBox="1"/>
      </xdr:nvSpPr>
      <xdr:spPr>
        <a:xfrm>
          <a:off x="8483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46431</xdr:rowOff>
    </xdr:from>
    <xdr:to>
      <xdr:col>41</xdr:col>
      <xdr:colOff>50800</xdr:colOff>
      <xdr:row>78</xdr:row>
      <xdr:rowOff>59328</xdr:rowOff>
    </xdr:to>
    <xdr:cxnSp macro="">
      <xdr:nvCxnSpPr>
        <xdr:cNvPr id="425" name="直線コネクタ 424"/>
        <xdr:cNvCxnSpPr/>
      </xdr:nvCxnSpPr>
      <xdr:spPr>
        <a:xfrm flipV="1">
          <a:off x="6972300" y="13419531"/>
          <a:ext cx="8890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6" name="フローチャート: 判断 425"/>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167670</xdr:rowOff>
    </xdr:from>
    <xdr:ext cx="534377" cy="259045"/>
    <xdr:sp macro="" textlink="">
      <xdr:nvSpPr>
        <xdr:cNvPr id="427" name="テキスト ボックス 426"/>
        <xdr:cNvSpPr txBox="1"/>
      </xdr:nvSpPr>
      <xdr:spPr>
        <a:xfrm>
          <a:off x="7594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8" name="フローチャート: 判断 427"/>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130484</xdr:rowOff>
    </xdr:from>
    <xdr:ext cx="534377" cy="259045"/>
    <xdr:sp macro="" textlink="">
      <xdr:nvSpPr>
        <xdr:cNvPr id="429" name="テキスト ボックス 428"/>
        <xdr:cNvSpPr txBox="1"/>
      </xdr:nvSpPr>
      <xdr:spPr>
        <a:xfrm>
          <a:off x="6705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161404</xdr:rowOff>
    </xdr:from>
    <xdr:to>
      <xdr:col>55</xdr:col>
      <xdr:colOff>50800</xdr:colOff>
      <xdr:row>76</xdr:row>
      <xdr:rowOff>91554</xdr:rowOff>
    </xdr:to>
    <xdr:sp macro="" textlink="">
      <xdr:nvSpPr>
        <xdr:cNvPr id="435" name="楕円 434"/>
        <xdr:cNvSpPr/>
      </xdr:nvSpPr>
      <xdr:spPr>
        <a:xfrm>
          <a:off x="10426700" y="1302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139831</xdr:rowOff>
    </xdr:from>
    <xdr:ext cx="534377" cy="259045"/>
    <xdr:sp macro="" textlink="">
      <xdr:nvSpPr>
        <xdr:cNvPr id="436" name="商工費該当値テキスト"/>
        <xdr:cNvSpPr txBox="1"/>
      </xdr:nvSpPr>
      <xdr:spPr>
        <a:xfrm>
          <a:off x="10528300" y="1299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101016</xdr:rowOff>
    </xdr:from>
    <xdr:to>
      <xdr:col>50</xdr:col>
      <xdr:colOff>165100</xdr:colOff>
      <xdr:row>78</xdr:row>
      <xdr:rowOff>31166</xdr:rowOff>
    </xdr:to>
    <xdr:sp macro="" textlink="">
      <xdr:nvSpPr>
        <xdr:cNvPr id="437" name="楕円 436"/>
        <xdr:cNvSpPr/>
      </xdr:nvSpPr>
      <xdr:spPr>
        <a:xfrm>
          <a:off x="9588500" y="1330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22293</xdr:rowOff>
    </xdr:from>
    <xdr:ext cx="534377" cy="259045"/>
    <xdr:sp macro="" textlink="">
      <xdr:nvSpPr>
        <xdr:cNvPr id="438" name="テキスト ボックス 437"/>
        <xdr:cNvSpPr txBox="1"/>
      </xdr:nvSpPr>
      <xdr:spPr>
        <a:xfrm>
          <a:off x="9372111" y="1339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73413</xdr:rowOff>
    </xdr:from>
    <xdr:to>
      <xdr:col>46</xdr:col>
      <xdr:colOff>38100</xdr:colOff>
      <xdr:row>78</xdr:row>
      <xdr:rowOff>3563</xdr:rowOff>
    </xdr:to>
    <xdr:sp macro="" textlink="">
      <xdr:nvSpPr>
        <xdr:cNvPr id="439" name="楕円 438"/>
        <xdr:cNvSpPr/>
      </xdr:nvSpPr>
      <xdr:spPr>
        <a:xfrm>
          <a:off x="8699500" y="132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166140</xdr:rowOff>
    </xdr:from>
    <xdr:ext cx="534377" cy="259045"/>
    <xdr:sp macro="" textlink="">
      <xdr:nvSpPr>
        <xdr:cNvPr id="440" name="テキスト ボックス 439"/>
        <xdr:cNvSpPr txBox="1"/>
      </xdr:nvSpPr>
      <xdr:spPr>
        <a:xfrm>
          <a:off x="8483111" y="1336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167081</xdr:rowOff>
    </xdr:from>
    <xdr:to>
      <xdr:col>41</xdr:col>
      <xdr:colOff>101600</xdr:colOff>
      <xdr:row>78</xdr:row>
      <xdr:rowOff>97231</xdr:rowOff>
    </xdr:to>
    <xdr:sp macro="" textlink="">
      <xdr:nvSpPr>
        <xdr:cNvPr id="441" name="楕円 440"/>
        <xdr:cNvSpPr/>
      </xdr:nvSpPr>
      <xdr:spPr>
        <a:xfrm>
          <a:off x="7810500" y="133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88358</xdr:rowOff>
    </xdr:from>
    <xdr:ext cx="469744" cy="259045"/>
    <xdr:sp macro="" textlink="">
      <xdr:nvSpPr>
        <xdr:cNvPr id="442" name="テキスト ボックス 441"/>
        <xdr:cNvSpPr txBox="1"/>
      </xdr:nvSpPr>
      <xdr:spPr>
        <a:xfrm>
          <a:off x="7626428" y="1346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8528</xdr:rowOff>
    </xdr:from>
    <xdr:to>
      <xdr:col>36</xdr:col>
      <xdr:colOff>165100</xdr:colOff>
      <xdr:row>78</xdr:row>
      <xdr:rowOff>110128</xdr:rowOff>
    </xdr:to>
    <xdr:sp macro="" textlink="">
      <xdr:nvSpPr>
        <xdr:cNvPr id="443" name="楕円 442"/>
        <xdr:cNvSpPr/>
      </xdr:nvSpPr>
      <xdr:spPr>
        <a:xfrm>
          <a:off x="6921500" y="1338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101255</xdr:rowOff>
    </xdr:from>
    <xdr:ext cx="469744" cy="259045"/>
    <xdr:sp macro="" textlink="">
      <xdr:nvSpPr>
        <xdr:cNvPr id="444" name="テキスト ボックス 443"/>
        <xdr:cNvSpPr txBox="1"/>
      </xdr:nvSpPr>
      <xdr:spPr>
        <a:xfrm>
          <a:off x="6737428" y="1347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8" name="テキスト ボックス 45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60" name="テキスト ボックス 45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62" name="テキスト ボックス 46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64" name="テキスト ボックス 46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6" name="テキスト ボックス 46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8" name="直線コネクタ 467"/>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69" name="土木費最小値テキスト"/>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70" name="直線コネクタ 469"/>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71" name="土木費最大値テキスト"/>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72" name="直線コネクタ 471"/>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10317</xdr:rowOff>
    </xdr:from>
    <xdr:to>
      <xdr:col>55</xdr:col>
      <xdr:colOff>0</xdr:colOff>
      <xdr:row>99</xdr:row>
      <xdr:rowOff>13402</xdr:rowOff>
    </xdr:to>
    <xdr:cxnSp macro="">
      <xdr:nvCxnSpPr>
        <xdr:cNvPr id="473" name="直線コネクタ 472"/>
        <xdr:cNvCxnSpPr/>
      </xdr:nvCxnSpPr>
      <xdr:spPr>
        <a:xfrm flipV="1">
          <a:off x="9639300" y="16983867"/>
          <a:ext cx="838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118721</xdr:rowOff>
    </xdr:from>
    <xdr:ext cx="534377" cy="259045"/>
    <xdr:sp macro="" textlink="">
      <xdr:nvSpPr>
        <xdr:cNvPr id="474" name="土木費平均値テキスト"/>
        <xdr:cNvSpPr txBox="1"/>
      </xdr:nvSpPr>
      <xdr:spPr>
        <a:xfrm>
          <a:off x="10528300" y="1674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5" name="フローチャート: 判断 474"/>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13402</xdr:rowOff>
    </xdr:from>
    <xdr:to>
      <xdr:col>50</xdr:col>
      <xdr:colOff>114300</xdr:colOff>
      <xdr:row>99</xdr:row>
      <xdr:rowOff>15825</xdr:rowOff>
    </xdr:to>
    <xdr:cxnSp macro="">
      <xdr:nvCxnSpPr>
        <xdr:cNvPr id="476" name="直線コネクタ 475"/>
        <xdr:cNvCxnSpPr/>
      </xdr:nvCxnSpPr>
      <xdr:spPr>
        <a:xfrm flipV="1">
          <a:off x="8750300" y="16986952"/>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7" name="フローチャート: 判断 476"/>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49410</xdr:rowOff>
    </xdr:from>
    <xdr:ext cx="534377" cy="259045"/>
    <xdr:sp macro="" textlink="">
      <xdr:nvSpPr>
        <xdr:cNvPr id="478" name="テキスト ボックス 477"/>
        <xdr:cNvSpPr txBox="1"/>
      </xdr:nvSpPr>
      <xdr:spPr>
        <a:xfrm>
          <a:off x="9372111" y="16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14680</xdr:rowOff>
    </xdr:from>
    <xdr:to>
      <xdr:col>45</xdr:col>
      <xdr:colOff>177800</xdr:colOff>
      <xdr:row>99</xdr:row>
      <xdr:rowOff>15825</xdr:rowOff>
    </xdr:to>
    <xdr:cxnSp macro="">
      <xdr:nvCxnSpPr>
        <xdr:cNvPr id="479" name="直線コネクタ 478"/>
        <xdr:cNvCxnSpPr/>
      </xdr:nvCxnSpPr>
      <xdr:spPr>
        <a:xfrm>
          <a:off x="7861300" y="16988230"/>
          <a:ext cx="889000" cy="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80" name="フローチャート: 判断 479"/>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72131</xdr:rowOff>
    </xdr:from>
    <xdr:ext cx="534377" cy="259045"/>
    <xdr:sp macro="" textlink="">
      <xdr:nvSpPr>
        <xdr:cNvPr id="481" name="テキスト ボックス 480"/>
        <xdr:cNvSpPr txBox="1"/>
      </xdr:nvSpPr>
      <xdr:spPr>
        <a:xfrm>
          <a:off x="8483111" y="167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14305</xdr:rowOff>
    </xdr:from>
    <xdr:to>
      <xdr:col>41</xdr:col>
      <xdr:colOff>50800</xdr:colOff>
      <xdr:row>99</xdr:row>
      <xdr:rowOff>14680</xdr:rowOff>
    </xdr:to>
    <xdr:cxnSp macro="">
      <xdr:nvCxnSpPr>
        <xdr:cNvPr id="482" name="直線コネクタ 481"/>
        <xdr:cNvCxnSpPr/>
      </xdr:nvCxnSpPr>
      <xdr:spPr>
        <a:xfrm>
          <a:off x="6972300" y="16987855"/>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83" name="フローチャート: 判断 482"/>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69576</xdr:rowOff>
    </xdr:from>
    <xdr:ext cx="534377" cy="259045"/>
    <xdr:sp macro="" textlink="">
      <xdr:nvSpPr>
        <xdr:cNvPr id="484" name="テキスト ボックス 483"/>
        <xdr:cNvSpPr txBox="1"/>
      </xdr:nvSpPr>
      <xdr:spPr>
        <a:xfrm>
          <a:off x="7594111" y="167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5" name="フローチャート: 判断 484"/>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72243</xdr:rowOff>
    </xdr:from>
    <xdr:ext cx="534377" cy="259045"/>
    <xdr:sp macro="" textlink="">
      <xdr:nvSpPr>
        <xdr:cNvPr id="486" name="テキスト ボックス 485"/>
        <xdr:cNvSpPr txBox="1"/>
      </xdr:nvSpPr>
      <xdr:spPr>
        <a:xfrm>
          <a:off x="6705111" y="16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130967</xdr:rowOff>
    </xdr:from>
    <xdr:to>
      <xdr:col>55</xdr:col>
      <xdr:colOff>50800</xdr:colOff>
      <xdr:row>99</xdr:row>
      <xdr:rowOff>61117</xdr:rowOff>
    </xdr:to>
    <xdr:sp macro="" textlink="">
      <xdr:nvSpPr>
        <xdr:cNvPr id="492" name="楕円 491"/>
        <xdr:cNvSpPr/>
      </xdr:nvSpPr>
      <xdr:spPr>
        <a:xfrm>
          <a:off x="10426700" y="1693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74271</xdr:rowOff>
    </xdr:from>
    <xdr:ext cx="534377" cy="259045"/>
    <xdr:sp macro="" textlink="">
      <xdr:nvSpPr>
        <xdr:cNvPr id="493" name="土木費該当値テキスト"/>
        <xdr:cNvSpPr txBox="1"/>
      </xdr:nvSpPr>
      <xdr:spPr>
        <a:xfrm>
          <a:off x="10528300" y="1687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134052</xdr:rowOff>
    </xdr:from>
    <xdr:to>
      <xdr:col>50</xdr:col>
      <xdr:colOff>165100</xdr:colOff>
      <xdr:row>99</xdr:row>
      <xdr:rowOff>64202</xdr:rowOff>
    </xdr:to>
    <xdr:sp macro="" textlink="">
      <xdr:nvSpPr>
        <xdr:cNvPr id="494" name="楕円 493"/>
        <xdr:cNvSpPr/>
      </xdr:nvSpPr>
      <xdr:spPr>
        <a:xfrm>
          <a:off x="9588500" y="1693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55329</xdr:rowOff>
    </xdr:from>
    <xdr:ext cx="534377" cy="259045"/>
    <xdr:sp macro="" textlink="">
      <xdr:nvSpPr>
        <xdr:cNvPr id="495" name="テキスト ボックス 494"/>
        <xdr:cNvSpPr txBox="1"/>
      </xdr:nvSpPr>
      <xdr:spPr>
        <a:xfrm>
          <a:off x="9372111" y="1702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136475</xdr:rowOff>
    </xdr:from>
    <xdr:to>
      <xdr:col>46</xdr:col>
      <xdr:colOff>38100</xdr:colOff>
      <xdr:row>99</xdr:row>
      <xdr:rowOff>66625</xdr:rowOff>
    </xdr:to>
    <xdr:sp macro="" textlink="">
      <xdr:nvSpPr>
        <xdr:cNvPr id="496" name="楕円 495"/>
        <xdr:cNvSpPr/>
      </xdr:nvSpPr>
      <xdr:spPr>
        <a:xfrm>
          <a:off x="8699500" y="169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57752</xdr:rowOff>
    </xdr:from>
    <xdr:ext cx="534377" cy="259045"/>
    <xdr:sp macro="" textlink="">
      <xdr:nvSpPr>
        <xdr:cNvPr id="497" name="テキスト ボックス 496"/>
        <xdr:cNvSpPr txBox="1"/>
      </xdr:nvSpPr>
      <xdr:spPr>
        <a:xfrm>
          <a:off x="8483111" y="170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135330</xdr:rowOff>
    </xdr:from>
    <xdr:to>
      <xdr:col>41</xdr:col>
      <xdr:colOff>101600</xdr:colOff>
      <xdr:row>99</xdr:row>
      <xdr:rowOff>65480</xdr:rowOff>
    </xdr:to>
    <xdr:sp macro="" textlink="">
      <xdr:nvSpPr>
        <xdr:cNvPr id="498" name="楕円 497"/>
        <xdr:cNvSpPr/>
      </xdr:nvSpPr>
      <xdr:spPr>
        <a:xfrm>
          <a:off x="7810500" y="1693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56607</xdr:rowOff>
    </xdr:from>
    <xdr:ext cx="534377" cy="259045"/>
    <xdr:sp macro="" textlink="">
      <xdr:nvSpPr>
        <xdr:cNvPr id="499" name="テキスト ボックス 498"/>
        <xdr:cNvSpPr txBox="1"/>
      </xdr:nvSpPr>
      <xdr:spPr>
        <a:xfrm>
          <a:off x="7594111" y="1703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134955</xdr:rowOff>
    </xdr:from>
    <xdr:to>
      <xdr:col>36</xdr:col>
      <xdr:colOff>165100</xdr:colOff>
      <xdr:row>99</xdr:row>
      <xdr:rowOff>65105</xdr:rowOff>
    </xdr:to>
    <xdr:sp macro="" textlink="">
      <xdr:nvSpPr>
        <xdr:cNvPr id="500" name="楕円 499"/>
        <xdr:cNvSpPr/>
      </xdr:nvSpPr>
      <xdr:spPr>
        <a:xfrm>
          <a:off x="6921500" y="1693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56232</xdr:rowOff>
    </xdr:from>
    <xdr:ext cx="534377" cy="259045"/>
    <xdr:sp macro="" textlink="">
      <xdr:nvSpPr>
        <xdr:cNvPr id="501" name="テキスト ボックス 500"/>
        <xdr:cNvSpPr txBox="1"/>
      </xdr:nvSpPr>
      <xdr:spPr>
        <a:xfrm>
          <a:off x="6705111" y="1702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5" name="直線コネクタ 524"/>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6" name="消防費最小値テキスト"/>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7" name="直線コネクタ 526"/>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8" name="消防費最大値テキスト"/>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29" name="直線コネクタ 528"/>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4026</xdr:rowOff>
    </xdr:from>
    <xdr:to>
      <xdr:col>85</xdr:col>
      <xdr:colOff>127000</xdr:colOff>
      <xdr:row>37</xdr:row>
      <xdr:rowOff>31686</xdr:rowOff>
    </xdr:to>
    <xdr:cxnSp macro="">
      <xdr:nvCxnSpPr>
        <xdr:cNvPr id="530" name="直線コネクタ 529"/>
        <xdr:cNvCxnSpPr/>
      </xdr:nvCxnSpPr>
      <xdr:spPr>
        <a:xfrm flipV="1">
          <a:off x="15481300" y="6347676"/>
          <a:ext cx="8382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163060</xdr:rowOff>
    </xdr:from>
    <xdr:ext cx="534377" cy="259045"/>
    <xdr:sp macro="" textlink="">
      <xdr:nvSpPr>
        <xdr:cNvPr id="531" name="消防費平均値テキスト"/>
        <xdr:cNvSpPr txBox="1"/>
      </xdr:nvSpPr>
      <xdr:spPr>
        <a:xfrm>
          <a:off x="16370300" y="599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32" name="フローチャート: 判断 531"/>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157874</xdr:rowOff>
    </xdr:from>
    <xdr:to>
      <xdr:col>81</xdr:col>
      <xdr:colOff>50800</xdr:colOff>
      <xdr:row>37</xdr:row>
      <xdr:rowOff>31686</xdr:rowOff>
    </xdr:to>
    <xdr:cxnSp macro="">
      <xdr:nvCxnSpPr>
        <xdr:cNvPr id="533" name="直線コネクタ 532"/>
        <xdr:cNvCxnSpPr/>
      </xdr:nvCxnSpPr>
      <xdr:spPr>
        <a:xfrm>
          <a:off x="14592300" y="6158624"/>
          <a:ext cx="889000" cy="21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34" name="フローチャート: 判断 533"/>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122445</xdr:rowOff>
    </xdr:from>
    <xdr:ext cx="534377" cy="259045"/>
    <xdr:sp macro="" textlink="">
      <xdr:nvSpPr>
        <xdr:cNvPr id="535" name="テキスト ボックス 534"/>
        <xdr:cNvSpPr txBox="1"/>
      </xdr:nvSpPr>
      <xdr:spPr>
        <a:xfrm>
          <a:off x="15214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157874</xdr:rowOff>
    </xdr:from>
    <xdr:to>
      <xdr:col>76</xdr:col>
      <xdr:colOff>114300</xdr:colOff>
      <xdr:row>36</xdr:row>
      <xdr:rowOff>7588</xdr:rowOff>
    </xdr:to>
    <xdr:cxnSp macro="">
      <xdr:nvCxnSpPr>
        <xdr:cNvPr id="536" name="直線コネクタ 535"/>
        <xdr:cNvCxnSpPr/>
      </xdr:nvCxnSpPr>
      <xdr:spPr>
        <a:xfrm flipV="1">
          <a:off x="13703300" y="6158624"/>
          <a:ext cx="889000" cy="2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7" name="フローチャート: 判断 536"/>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135640</xdr:rowOff>
    </xdr:from>
    <xdr:ext cx="534377" cy="259045"/>
    <xdr:sp macro="" textlink="">
      <xdr:nvSpPr>
        <xdr:cNvPr id="538" name="テキスト ボックス 537"/>
        <xdr:cNvSpPr txBox="1"/>
      </xdr:nvSpPr>
      <xdr:spPr>
        <a:xfrm>
          <a:off x="14325111" y="63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7588</xdr:rowOff>
    </xdr:from>
    <xdr:to>
      <xdr:col>71</xdr:col>
      <xdr:colOff>177800</xdr:colOff>
      <xdr:row>36</xdr:row>
      <xdr:rowOff>142558</xdr:rowOff>
    </xdr:to>
    <xdr:cxnSp macro="">
      <xdr:nvCxnSpPr>
        <xdr:cNvPr id="539" name="直線コネクタ 538"/>
        <xdr:cNvCxnSpPr/>
      </xdr:nvCxnSpPr>
      <xdr:spPr>
        <a:xfrm flipV="1">
          <a:off x="12814300" y="6179788"/>
          <a:ext cx="889000" cy="13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40" name="フローチャート: 判断 539"/>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163206</xdr:rowOff>
    </xdr:from>
    <xdr:ext cx="534377" cy="259045"/>
    <xdr:sp macro="" textlink="">
      <xdr:nvSpPr>
        <xdr:cNvPr id="541" name="テキスト ボックス 540"/>
        <xdr:cNvSpPr txBox="1"/>
      </xdr:nvSpPr>
      <xdr:spPr>
        <a:xfrm>
          <a:off x="13436111" y="63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42" name="フローチャート: 判断 541"/>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126293</xdr:rowOff>
    </xdr:from>
    <xdr:ext cx="534377" cy="259045"/>
    <xdr:sp macro="" textlink="">
      <xdr:nvSpPr>
        <xdr:cNvPr id="543" name="テキスト ボックス 542"/>
        <xdr:cNvSpPr txBox="1"/>
      </xdr:nvSpPr>
      <xdr:spPr>
        <a:xfrm>
          <a:off x="12547111" y="595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124676</xdr:rowOff>
    </xdr:from>
    <xdr:to>
      <xdr:col>85</xdr:col>
      <xdr:colOff>177800</xdr:colOff>
      <xdr:row>37</xdr:row>
      <xdr:rowOff>54826</xdr:rowOff>
    </xdr:to>
    <xdr:sp macro="" textlink="">
      <xdr:nvSpPr>
        <xdr:cNvPr id="549" name="楕円 548"/>
        <xdr:cNvSpPr/>
      </xdr:nvSpPr>
      <xdr:spPr>
        <a:xfrm>
          <a:off x="16268700" y="629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39603</xdr:rowOff>
    </xdr:from>
    <xdr:ext cx="534377" cy="259045"/>
    <xdr:sp macro="" textlink="">
      <xdr:nvSpPr>
        <xdr:cNvPr id="550" name="消防費該当値テキスト"/>
        <xdr:cNvSpPr txBox="1"/>
      </xdr:nvSpPr>
      <xdr:spPr>
        <a:xfrm>
          <a:off x="16370300" y="621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152336</xdr:rowOff>
    </xdr:from>
    <xdr:to>
      <xdr:col>81</xdr:col>
      <xdr:colOff>101600</xdr:colOff>
      <xdr:row>37</xdr:row>
      <xdr:rowOff>82486</xdr:rowOff>
    </xdr:to>
    <xdr:sp macro="" textlink="">
      <xdr:nvSpPr>
        <xdr:cNvPr id="551" name="楕円 550"/>
        <xdr:cNvSpPr/>
      </xdr:nvSpPr>
      <xdr:spPr>
        <a:xfrm>
          <a:off x="15430500" y="632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73613</xdr:rowOff>
    </xdr:from>
    <xdr:ext cx="534377" cy="259045"/>
    <xdr:sp macro="" textlink="">
      <xdr:nvSpPr>
        <xdr:cNvPr id="552" name="テキスト ボックス 551"/>
        <xdr:cNvSpPr txBox="1"/>
      </xdr:nvSpPr>
      <xdr:spPr>
        <a:xfrm>
          <a:off x="15214111" y="64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107074</xdr:rowOff>
    </xdr:from>
    <xdr:to>
      <xdr:col>76</xdr:col>
      <xdr:colOff>165100</xdr:colOff>
      <xdr:row>36</xdr:row>
      <xdr:rowOff>37224</xdr:rowOff>
    </xdr:to>
    <xdr:sp macro="" textlink="">
      <xdr:nvSpPr>
        <xdr:cNvPr id="553" name="楕円 552"/>
        <xdr:cNvSpPr/>
      </xdr:nvSpPr>
      <xdr:spPr>
        <a:xfrm>
          <a:off x="14541500" y="610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53751</xdr:rowOff>
    </xdr:from>
    <xdr:ext cx="534377" cy="259045"/>
    <xdr:sp macro="" textlink="">
      <xdr:nvSpPr>
        <xdr:cNvPr id="554" name="テキスト ボックス 553"/>
        <xdr:cNvSpPr txBox="1"/>
      </xdr:nvSpPr>
      <xdr:spPr>
        <a:xfrm>
          <a:off x="14325111" y="588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128238</xdr:rowOff>
    </xdr:from>
    <xdr:to>
      <xdr:col>72</xdr:col>
      <xdr:colOff>38100</xdr:colOff>
      <xdr:row>36</xdr:row>
      <xdr:rowOff>58388</xdr:rowOff>
    </xdr:to>
    <xdr:sp macro="" textlink="">
      <xdr:nvSpPr>
        <xdr:cNvPr id="555" name="楕円 554"/>
        <xdr:cNvSpPr/>
      </xdr:nvSpPr>
      <xdr:spPr>
        <a:xfrm>
          <a:off x="13652500" y="612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74915</xdr:rowOff>
    </xdr:from>
    <xdr:ext cx="534377" cy="259045"/>
    <xdr:sp macro="" textlink="">
      <xdr:nvSpPr>
        <xdr:cNvPr id="556" name="テキスト ボックス 555"/>
        <xdr:cNvSpPr txBox="1"/>
      </xdr:nvSpPr>
      <xdr:spPr>
        <a:xfrm>
          <a:off x="13436111" y="590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91758</xdr:rowOff>
    </xdr:from>
    <xdr:to>
      <xdr:col>67</xdr:col>
      <xdr:colOff>101600</xdr:colOff>
      <xdr:row>37</xdr:row>
      <xdr:rowOff>21908</xdr:rowOff>
    </xdr:to>
    <xdr:sp macro="" textlink="">
      <xdr:nvSpPr>
        <xdr:cNvPr id="557" name="楕円 556"/>
        <xdr:cNvSpPr/>
      </xdr:nvSpPr>
      <xdr:spPr>
        <a:xfrm>
          <a:off x="12763500" y="626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13035</xdr:rowOff>
    </xdr:from>
    <xdr:ext cx="534377" cy="259045"/>
    <xdr:sp macro="" textlink="">
      <xdr:nvSpPr>
        <xdr:cNvPr id="558" name="テキスト ボックス 557"/>
        <xdr:cNvSpPr txBox="1"/>
      </xdr:nvSpPr>
      <xdr:spPr>
        <a:xfrm>
          <a:off x="12547111" y="635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9" name="テキスト ボックス 56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0" name="直線コネクタ 56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1" name="テキスト ボックス 57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2" name="直線コネクタ 57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3" name="テキスト ボックス 57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4" name="直線コネクタ 57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5" name="テキスト ボックス 57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6" name="直線コネクタ 57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7" name="テキスト ボックス 57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8" name="直線コネクタ 57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9" name="テキスト ボックス 57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0" name="直線コネクタ 57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1" name="テキスト ボックス 58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5" name="直線コネクタ 584"/>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6" name="教育費最小値テキスト"/>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7" name="直線コネクタ 586"/>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8" name="教育費最大値テキスト"/>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89" name="直線コネクタ 588"/>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6557</xdr:rowOff>
    </xdr:from>
    <xdr:to>
      <xdr:col>85</xdr:col>
      <xdr:colOff>127000</xdr:colOff>
      <xdr:row>57</xdr:row>
      <xdr:rowOff>90050</xdr:rowOff>
    </xdr:to>
    <xdr:cxnSp macro="">
      <xdr:nvCxnSpPr>
        <xdr:cNvPr id="590" name="直線コネクタ 589"/>
        <xdr:cNvCxnSpPr/>
      </xdr:nvCxnSpPr>
      <xdr:spPr>
        <a:xfrm>
          <a:off x="15481300" y="8579057"/>
          <a:ext cx="838200" cy="128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131197</xdr:rowOff>
    </xdr:from>
    <xdr:ext cx="534377" cy="259045"/>
    <xdr:sp macro="" textlink="">
      <xdr:nvSpPr>
        <xdr:cNvPr id="591" name="教育費平均値テキスト"/>
        <xdr:cNvSpPr txBox="1"/>
      </xdr:nvSpPr>
      <xdr:spPr>
        <a:xfrm>
          <a:off x="16370300" y="956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92" name="フローチャート: 判断 591"/>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6557</xdr:rowOff>
    </xdr:from>
    <xdr:to>
      <xdr:col>81</xdr:col>
      <xdr:colOff>50800</xdr:colOff>
      <xdr:row>56</xdr:row>
      <xdr:rowOff>27153</xdr:rowOff>
    </xdr:to>
    <xdr:cxnSp macro="">
      <xdr:nvCxnSpPr>
        <xdr:cNvPr id="593" name="直線コネクタ 592"/>
        <xdr:cNvCxnSpPr/>
      </xdr:nvCxnSpPr>
      <xdr:spPr>
        <a:xfrm flipV="1">
          <a:off x="14592300" y="8579057"/>
          <a:ext cx="889000" cy="104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94" name="フローチャート: 判断 593"/>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148861</xdr:rowOff>
    </xdr:from>
    <xdr:ext cx="534377" cy="259045"/>
    <xdr:sp macro="" textlink="">
      <xdr:nvSpPr>
        <xdr:cNvPr id="595" name="テキスト ボックス 594"/>
        <xdr:cNvSpPr txBox="1"/>
      </xdr:nvSpPr>
      <xdr:spPr>
        <a:xfrm>
          <a:off x="15214111" y="97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27153</xdr:rowOff>
    </xdr:from>
    <xdr:to>
      <xdr:col>76</xdr:col>
      <xdr:colOff>114300</xdr:colOff>
      <xdr:row>58</xdr:row>
      <xdr:rowOff>77651</xdr:rowOff>
    </xdr:to>
    <xdr:cxnSp macro="">
      <xdr:nvCxnSpPr>
        <xdr:cNvPr id="596" name="直線コネクタ 595"/>
        <xdr:cNvCxnSpPr/>
      </xdr:nvCxnSpPr>
      <xdr:spPr>
        <a:xfrm flipV="1">
          <a:off x="13703300" y="9628353"/>
          <a:ext cx="889000" cy="39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7" name="フローチャート: 判断 596"/>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161031</xdr:rowOff>
    </xdr:from>
    <xdr:ext cx="534377" cy="259045"/>
    <xdr:sp macro="" textlink="">
      <xdr:nvSpPr>
        <xdr:cNvPr id="598" name="テキスト ボックス 597"/>
        <xdr:cNvSpPr txBox="1"/>
      </xdr:nvSpPr>
      <xdr:spPr>
        <a:xfrm>
          <a:off x="14325111" y="99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77651</xdr:rowOff>
    </xdr:from>
    <xdr:to>
      <xdr:col>71</xdr:col>
      <xdr:colOff>177800</xdr:colOff>
      <xdr:row>58</xdr:row>
      <xdr:rowOff>133931</xdr:rowOff>
    </xdr:to>
    <xdr:cxnSp macro="">
      <xdr:nvCxnSpPr>
        <xdr:cNvPr id="599" name="直線コネクタ 598"/>
        <xdr:cNvCxnSpPr/>
      </xdr:nvCxnSpPr>
      <xdr:spPr>
        <a:xfrm flipV="1">
          <a:off x="12814300" y="10021751"/>
          <a:ext cx="889000" cy="5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600" name="フローチャート: 判断 599"/>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26009</xdr:rowOff>
    </xdr:from>
    <xdr:ext cx="534377" cy="259045"/>
    <xdr:sp macro="" textlink="">
      <xdr:nvSpPr>
        <xdr:cNvPr id="601" name="テキスト ボックス 600"/>
        <xdr:cNvSpPr txBox="1"/>
      </xdr:nvSpPr>
      <xdr:spPr>
        <a:xfrm>
          <a:off x="13436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602" name="フローチャート: 判断 601"/>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36492</xdr:rowOff>
    </xdr:from>
    <xdr:ext cx="534377" cy="259045"/>
    <xdr:sp macro="" textlink="">
      <xdr:nvSpPr>
        <xdr:cNvPr id="603" name="テキスト ボックス 602"/>
        <xdr:cNvSpPr txBox="1"/>
      </xdr:nvSpPr>
      <xdr:spPr>
        <a:xfrm>
          <a:off x="12547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39250</xdr:rowOff>
    </xdr:from>
    <xdr:to>
      <xdr:col>85</xdr:col>
      <xdr:colOff>177800</xdr:colOff>
      <xdr:row>57</xdr:row>
      <xdr:rowOff>140850</xdr:rowOff>
    </xdr:to>
    <xdr:sp macro="" textlink="">
      <xdr:nvSpPr>
        <xdr:cNvPr id="609" name="楕円 608"/>
        <xdr:cNvSpPr/>
      </xdr:nvSpPr>
      <xdr:spPr>
        <a:xfrm>
          <a:off x="16268700" y="98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17677</xdr:rowOff>
    </xdr:from>
    <xdr:ext cx="534377" cy="259045"/>
    <xdr:sp macro="" textlink="">
      <xdr:nvSpPr>
        <xdr:cNvPr id="610" name="教育費該当値テキスト"/>
        <xdr:cNvSpPr txBox="1"/>
      </xdr:nvSpPr>
      <xdr:spPr>
        <a:xfrm>
          <a:off x="16370300" y="979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49</xdr:row>
      <xdr:rowOff>127207</xdr:rowOff>
    </xdr:from>
    <xdr:to>
      <xdr:col>81</xdr:col>
      <xdr:colOff>101600</xdr:colOff>
      <xdr:row>50</xdr:row>
      <xdr:rowOff>57357</xdr:rowOff>
    </xdr:to>
    <xdr:sp macro="" textlink="">
      <xdr:nvSpPr>
        <xdr:cNvPr id="611" name="楕円 610"/>
        <xdr:cNvSpPr/>
      </xdr:nvSpPr>
      <xdr:spPr>
        <a:xfrm>
          <a:off x="15430500" y="85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48</xdr:row>
      <xdr:rowOff>73884</xdr:rowOff>
    </xdr:from>
    <xdr:ext cx="599010" cy="259045"/>
    <xdr:sp macro="" textlink="">
      <xdr:nvSpPr>
        <xdr:cNvPr id="612" name="テキスト ボックス 611"/>
        <xdr:cNvSpPr txBox="1"/>
      </xdr:nvSpPr>
      <xdr:spPr>
        <a:xfrm>
          <a:off x="15181795" y="830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147803</xdr:rowOff>
    </xdr:from>
    <xdr:to>
      <xdr:col>76</xdr:col>
      <xdr:colOff>165100</xdr:colOff>
      <xdr:row>56</xdr:row>
      <xdr:rowOff>77953</xdr:rowOff>
    </xdr:to>
    <xdr:sp macro="" textlink="">
      <xdr:nvSpPr>
        <xdr:cNvPr id="613" name="楕円 612"/>
        <xdr:cNvSpPr/>
      </xdr:nvSpPr>
      <xdr:spPr>
        <a:xfrm>
          <a:off x="14541500" y="957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94480</xdr:rowOff>
    </xdr:from>
    <xdr:ext cx="534377" cy="259045"/>
    <xdr:sp macro="" textlink="">
      <xdr:nvSpPr>
        <xdr:cNvPr id="614" name="テキスト ボックス 613"/>
        <xdr:cNvSpPr txBox="1"/>
      </xdr:nvSpPr>
      <xdr:spPr>
        <a:xfrm>
          <a:off x="14325111" y="93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26851</xdr:rowOff>
    </xdr:from>
    <xdr:to>
      <xdr:col>72</xdr:col>
      <xdr:colOff>38100</xdr:colOff>
      <xdr:row>58</xdr:row>
      <xdr:rowOff>128451</xdr:rowOff>
    </xdr:to>
    <xdr:sp macro="" textlink="">
      <xdr:nvSpPr>
        <xdr:cNvPr id="615" name="楕円 614"/>
        <xdr:cNvSpPr/>
      </xdr:nvSpPr>
      <xdr:spPr>
        <a:xfrm>
          <a:off x="13652500" y="997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119578</xdr:rowOff>
    </xdr:from>
    <xdr:ext cx="534377" cy="259045"/>
    <xdr:sp macro="" textlink="">
      <xdr:nvSpPr>
        <xdr:cNvPr id="616" name="テキスト ボックス 615"/>
        <xdr:cNvSpPr txBox="1"/>
      </xdr:nvSpPr>
      <xdr:spPr>
        <a:xfrm>
          <a:off x="13436111" y="1006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83131</xdr:rowOff>
    </xdr:from>
    <xdr:to>
      <xdr:col>67</xdr:col>
      <xdr:colOff>101600</xdr:colOff>
      <xdr:row>59</xdr:row>
      <xdr:rowOff>13281</xdr:rowOff>
    </xdr:to>
    <xdr:sp macro="" textlink="">
      <xdr:nvSpPr>
        <xdr:cNvPr id="617" name="楕円 616"/>
        <xdr:cNvSpPr/>
      </xdr:nvSpPr>
      <xdr:spPr>
        <a:xfrm>
          <a:off x="12763500" y="100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4408</xdr:rowOff>
    </xdr:from>
    <xdr:ext cx="534377" cy="259045"/>
    <xdr:sp macro="" textlink="">
      <xdr:nvSpPr>
        <xdr:cNvPr id="618" name="テキスト ボックス 617"/>
        <xdr:cNvSpPr txBox="1"/>
      </xdr:nvSpPr>
      <xdr:spPr>
        <a:xfrm>
          <a:off x="12547111" y="1011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9" name="直線コネクタ 62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0" name="テキスト ボックス 62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1" name="直線コネクタ 63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32" name="テキスト ボックス 63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3" name="直線コネクタ 63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4" name="テキスト ボックス 63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5" name="直線コネクタ 63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6" name="テキスト ボックス 63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40" name="直線コネクタ 639"/>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41" name="災害復旧費最小値テキスト"/>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2" name="直線コネクタ 64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43" name="災害復旧費最大値テキスト"/>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44" name="直線コネクタ 643"/>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45" name="直線コネクタ 64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67076</xdr:rowOff>
    </xdr:from>
    <xdr:ext cx="534377" cy="259045"/>
    <xdr:sp macro="" textlink="">
      <xdr:nvSpPr>
        <xdr:cNvPr id="646" name="災害復旧費平均値テキスト"/>
        <xdr:cNvSpPr txBox="1"/>
      </xdr:nvSpPr>
      <xdr:spPr>
        <a:xfrm>
          <a:off x="16370300" y="1326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7" name="フローチャート: 判断 646"/>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138731</xdr:rowOff>
    </xdr:from>
    <xdr:to>
      <xdr:col>81</xdr:col>
      <xdr:colOff>50800</xdr:colOff>
      <xdr:row>78</xdr:row>
      <xdr:rowOff>139700</xdr:rowOff>
    </xdr:to>
    <xdr:cxnSp macro="">
      <xdr:nvCxnSpPr>
        <xdr:cNvPr id="648" name="直線コネクタ 647"/>
        <xdr:cNvCxnSpPr/>
      </xdr:nvCxnSpPr>
      <xdr:spPr>
        <a:xfrm>
          <a:off x="14592300" y="13511831"/>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49" name="フローチャート: 判断 648"/>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169874</xdr:rowOff>
    </xdr:from>
    <xdr:ext cx="534377" cy="259045"/>
    <xdr:sp macro="" textlink="">
      <xdr:nvSpPr>
        <xdr:cNvPr id="650" name="テキスト ボックス 649"/>
        <xdr:cNvSpPr txBox="1"/>
      </xdr:nvSpPr>
      <xdr:spPr>
        <a:xfrm>
          <a:off x="15214111" y="132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138731</xdr:rowOff>
    </xdr:from>
    <xdr:to>
      <xdr:col>76</xdr:col>
      <xdr:colOff>114300</xdr:colOff>
      <xdr:row>78</xdr:row>
      <xdr:rowOff>139455</xdr:rowOff>
    </xdr:to>
    <xdr:cxnSp macro="">
      <xdr:nvCxnSpPr>
        <xdr:cNvPr id="651" name="直線コネクタ 650"/>
        <xdr:cNvCxnSpPr/>
      </xdr:nvCxnSpPr>
      <xdr:spPr>
        <a:xfrm flipV="1">
          <a:off x="13703300" y="13511831"/>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52" name="フローチャート: 判断 651"/>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28038</xdr:rowOff>
    </xdr:from>
    <xdr:ext cx="469744" cy="259045"/>
    <xdr:sp macro="" textlink="">
      <xdr:nvSpPr>
        <xdr:cNvPr id="653" name="テキスト ボックス 652"/>
        <xdr:cNvSpPr txBox="1"/>
      </xdr:nvSpPr>
      <xdr:spPr>
        <a:xfrm>
          <a:off x="14357428" y="132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139294</xdr:rowOff>
    </xdr:from>
    <xdr:to>
      <xdr:col>71</xdr:col>
      <xdr:colOff>177800</xdr:colOff>
      <xdr:row>78</xdr:row>
      <xdr:rowOff>139455</xdr:rowOff>
    </xdr:to>
    <xdr:cxnSp macro="">
      <xdr:nvCxnSpPr>
        <xdr:cNvPr id="654" name="直線コネクタ 653"/>
        <xdr:cNvCxnSpPr/>
      </xdr:nvCxnSpPr>
      <xdr:spPr>
        <a:xfrm>
          <a:off x="12814300" y="13512394"/>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5" name="フローチャート: 判断 654"/>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29709</xdr:rowOff>
    </xdr:from>
    <xdr:ext cx="469744" cy="259045"/>
    <xdr:sp macro="" textlink="">
      <xdr:nvSpPr>
        <xdr:cNvPr id="656" name="テキスト ボックス 655"/>
        <xdr:cNvSpPr txBox="1"/>
      </xdr:nvSpPr>
      <xdr:spPr>
        <a:xfrm>
          <a:off x="13468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7" name="フローチャート: 判断 656"/>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30667</xdr:rowOff>
    </xdr:from>
    <xdr:ext cx="469744" cy="259045"/>
    <xdr:sp macro="" textlink="">
      <xdr:nvSpPr>
        <xdr:cNvPr id="658" name="テキスト ボックス 657"/>
        <xdr:cNvSpPr txBox="1"/>
      </xdr:nvSpPr>
      <xdr:spPr>
        <a:xfrm>
          <a:off x="12579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64" name="楕円 66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22627</xdr:rowOff>
    </xdr:from>
    <xdr:ext cx="249299" cy="259045"/>
    <xdr:sp macro="" textlink="">
      <xdr:nvSpPr>
        <xdr:cNvPr id="665" name="災害復旧費該当値テキスト"/>
        <xdr:cNvSpPr txBox="1"/>
      </xdr:nvSpPr>
      <xdr:spPr>
        <a:xfrm>
          <a:off x="16370300" y="1339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6" name="楕円 66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7" name="テキスト ボックス 66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87931</xdr:rowOff>
    </xdr:from>
    <xdr:to>
      <xdr:col>76</xdr:col>
      <xdr:colOff>165100</xdr:colOff>
      <xdr:row>79</xdr:row>
      <xdr:rowOff>18081</xdr:rowOff>
    </xdr:to>
    <xdr:sp macro="" textlink="">
      <xdr:nvSpPr>
        <xdr:cNvPr id="668" name="楕円 667"/>
        <xdr:cNvSpPr/>
      </xdr:nvSpPr>
      <xdr:spPr>
        <a:xfrm>
          <a:off x="14541500" y="134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9208</xdr:rowOff>
    </xdr:from>
    <xdr:ext cx="378565" cy="259045"/>
    <xdr:sp macro="" textlink="">
      <xdr:nvSpPr>
        <xdr:cNvPr id="669" name="テキスト ボックス 668"/>
        <xdr:cNvSpPr txBox="1"/>
      </xdr:nvSpPr>
      <xdr:spPr>
        <a:xfrm>
          <a:off x="14403017" y="13553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88655</xdr:rowOff>
    </xdr:from>
    <xdr:to>
      <xdr:col>72</xdr:col>
      <xdr:colOff>38100</xdr:colOff>
      <xdr:row>79</xdr:row>
      <xdr:rowOff>18805</xdr:rowOff>
    </xdr:to>
    <xdr:sp macro="" textlink="">
      <xdr:nvSpPr>
        <xdr:cNvPr id="670" name="楕円 669"/>
        <xdr:cNvSpPr/>
      </xdr:nvSpPr>
      <xdr:spPr>
        <a:xfrm>
          <a:off x="13652500" y="1346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9932</xdr:rowOff>
    </xdr:from>
    <xdr:ext cx="378565" cy="259045"/>
    <xdr:sp macro="" textlink="">
      <xdr:nvSpPr>
        <xdr:cNvPr id="671" name="テキスト ボックス 670"/>
        <xdr:cNvSpPr txBox="1"/>
      </xdr:nvSpPr>
      <xdr:spPr>
        <a:xfrm>
          <a:off x="13514017" y="13554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88494</xdr:rowOff>
    </xdr:from>
    <xdr:to>
      <xdr:col>67</xdr:col>
      <xdr:colOff>101600</xdr:colOff>
      <xdr:row>79</xdr:row>
      <xdr:rowOff>18644</xdr:rowOff>
    </xdr:to>
    <xdr:sp macro="" textlink="">
      <xdr:nvSpPr>
        <xdr:cNvPr id="672" name="楕円 671"/>
        <xdr:cNvSpPr/>
      </xdr:nvSpPr>
      <xdr:spPr>
        <a:xfrm>
          <a:off x="12763500" y="134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9771</xdr:rowOff>
    </xdr:from>
    <xdr:ext cx="378565" cy="259045"/>
    <xdr:sp macro="" textlink="">
      <xdr:nvSpPr>
        <xdr:cNvPr id="673" name="テキスト ボックス 672"/>
        <xdr:cNvSpPr txBox="1"/>
      </xdr:nvSpPr>
      <xdr:spPr>
        <a:xfrm>
          <a:off x="12625017" y="13554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4" name="直線コネクタ 68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5" name="テキスト ボックス 68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6" name="直線コネクタ 68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7" name="テキスト ボックス 68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8" name="直線コネクタ 68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9" name="テキスト ボックス 68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0" name="直線コネクタ 68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1" name="テキスト ボックス 69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2" name="直線コネクタ 69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3" name="テキスト ボックス 69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7" name="直線コネクタ 696"/>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8" name="公債費最小値テキスト"/>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699" name="直線コネクタ 698"/>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700" name="公債費最大値テキスト"/>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701" name="直線コネクタ 700"/>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20599</xdr:rowOff>
    </xdr:from>
    <xdr:to>
      <xdr:col>85</xdr:col>
      <xdr:colOff>127000</xdr:colOff>
      <xdr:row>96</xdr:row>
      <xdr:rowOff>76606</xdr:rowOff>
    </xdr:to>
    <xdr:cxnSp macro="">
      <xdr:nvCxnSpPr>
        <xdr:cNvPr id="702" name="直線コネクタ 701"/>
        <xdr:cNvCxnSpPr/>
      </xdr:nvCxnSpPr>
      <xdr:spPr>
        <a:xfrm flipV="1">
          <a:off x="15481300" y="16308349"/>
          <a:ext cx="838200" cy="2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104612</xdr:rowOff>
    </xdr:from>
    <xdr:ext cx="534377" cy="259045"/>
    <xdr:sp macro="" textlink="">
      <xdr:nvSpPr>
        <xdr:cNvPr id="703" name="公債費平均値テキスト"/>
        <xdr:cNvSpPr txBox="1"/>
      </xdr:nvSpPr>
      <xdr:spPr>
        <a:xfrm>
          <a:off x="16370300" y="16392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704" name="フローチャート: 判断 703"/>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76606</xdr:rowOff>
    </xdr:from>
    <xdr:to>
      <xdr:col>81</xdr:col>
      <xdr:colOff>50800</xdr:colOff>
      <xdr:row>96</xdr:row>
      <xdr:rowOff>125901</xdr:rowOff>
    </xdr:to>
    <xdr:cxnSp macro="">
      <xdr:nvCxnSpPr>
        <xdr:cNvPr id="705" name="直線コネクタ 704"/>
        <xdr:cNvCxnSpPr/>
      </xdr:nvCxnSpPr>
      <xdr:spPr>
        <a:xfrm flipV="1">
          <a:off x="14592300" y="16535806"/>
          <a:ext cx="889000" cy="4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6" name="フローチャート: 判断 705"/>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105650</xdr:rowOff>
    </xdr:from>
    <xdr:ext cx="534377" cy="259045"/>
    <xdr:sp macro="" textlink="">
      <xdr:nvSpPr>
        <xdr:cNvPr id="707" name="テキスト ボックス 706"/>
        <xdr:cNvSpPr txBox="1"/>
      </xdr:nvSpPr>
      <xdr:spPr>
        <a:xfrm>
          <a:off x="15214111" y="1622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125901</xdr:rowOff>
    </xdr:from>
    <xdr:to>
      <xdr:col>76</xdr:col>
      <xdr:colOff>114300</xdr:colOff>
      <xdr:row>96</xdr:row>
      <xdr:rowOff>161058</xdr:rowOff>
    </xdr:to>
    <xdr:cxnSp macro="">
      <xdr:nvCxnSpPr>
        <xdr:cNvPr id="708" name="直線コネクタ 707"/>
        <xdr:cNvCxnSpPr/>
      </xdr:nvCxnSpPr>
      <xdr:spPr>
        <a:xfrm flipV="1">
          <a:off x="13703300" y="16585101"/>
          <a:ext cx="889000" cy="3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09" name="フローチャート: 判断 708"/>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113240</xdr:rowOff>
    </xdr:from>
    <xdr:ext cx="534377" cy="259045"/>
    <xdr:sp macro="" textlink="">
      <xdr:nvSpPr>
        <xdr:cNvPr id="710" name="テキスト ボックス 709"/>
        <xdr:cNvSpPr txBox="1"/>
      </xdr:nvSpPr>
      <xdr:spPr>
        <a:xfrm>
          <a:off x="14325111" y="1622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161058</xdr:rowOff>
    </xdr:from>
    <xdr:to>
      <xdr:col>71</xdr:col>
      <xdr:colOff>177800</xdr:colOff>
      <xdr:row>97</xdr:row>
      <xdr:rowOff>9063</xdr:rowOff>
    </xdr:to>
    <xdr:cxnSp macro="">
      <xdr:nvCxnSpPr>
        <xdr:cNvPr id="711" name="直線コネクタ 710"/>
        <xdr:cNvCxnSpPr/>
      </xdr:nvCxnSpPr>
      <xdr:spPr>
        <a:xfrm flipV="1">
          <a:off x="12814300" y="16620258"/>
          <a:ext cx="889000" cy="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12" name="フローチャート: 判断 711"/>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109064</xdr:rowOff>
    </xdr:from>
    <xdr:ext cx="534377" cy="259045"/>
    <xdr:sp macro="" textlink="">
      <xdr:nvSpPr>
        <xdr:cNvPr id="713" name="テキスト ボックス 712"/>
        <xdr:cNvSpPr txBox="1"/>
      </xdr:nvSpPr>
      <xdr:spPr>
        <a:xfrm>
          <a:off x="13436111" y="1622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14" name="フローチャート: 判断 713"/>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126720</xdr:rowOff>
    </xdr:from>
    <xdr:ext cx="534377" cy="259045"/>
    <xdr:sp macro="" textlink="">
      <xdr:nvSpPr>
        <xdr:cNvPr id="715" name="テキスト ボックス 714"/>
        <xdr:cNvSpPr txBox="1"/>
      </xdr:nvSpPr>
      <xdr:spPr>
        <a:xfrm>
          <a:off x="12547111" y="162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141249</xdr:rowOff>
    </xdr:from>
    <xdr:to>
      <xdr:col>85</xdr:col>
      <xdr:colOff>177800</xdr:colOff>
      <xdr:row>95</xdr:row>
      <xdr:rowOff>71399</xdr:rowOff>
    </xdr:to>
    <xdr:sp macro="" textlink="">
      <xdr:nvSpPr>
        <xdr:cNvPr id="721" name="楕円 720"/>
        <xdr:cNvSpPr/>
      </xdr:nvSpPr>
      <xdr:spPr>
        <a:xfrm>
          <a:off x="16268700" y="162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164126</xdr:rowOff>
    </xdr:from>
    <xdr:ext cx="534377" cy="259045"/>
    <xdr:sp macro="" textlink="">
      <xdr:nvSpPr>
        <xdr:cNvPr id="722" name="公債費該当値テキスト"/>
        <xdr:cNvSpPr txBox="1"/>
      </xdr:nvSpPr>
      <xdr:spPr>
        <a:xfrm>
          <a:off x="16370300" y="1610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25806</xdr:rowOff>
    </xdr:from>
    <xdr:to>
      <xdr:col>81</xdr:col>
      <xdr:colOff>101600</xdr:colOff>
      <xdr:row>96</xdr:row>
      <xdr:rowOff>127406</xdr:rowOff>
    </xdr:to>
    <xdr:sp macro="" textlink="">
      <xdr:nvSpPr>
        <xdr:cNvPr id="723" name="楕円 722"/>
        <xdr:cNvSpPr/>
      </xdr:nvSpPr>
      <xdr:spPr>
        <a:xfrm>
          <a:off x="15430500" y="164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118533</xdr:rowOff>
    </xdr:from>
    <xdr:ext cx="534377" cy="259045"/>
    <xdr:sp macro="" textlink="">
      <xdr:nvSpPr>
        <xdr:cNvPr id="724" name="テキスト ボックス 723"/>
        <xdr:cNvSpPr txBox="1"/>
      </xdr:nvSpPr>
      <xdr:spPr>
        <a:xfrm>
          <a:off x="15214111" y="1657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75101</xdr:rowOff>
    </xdr:from>
    <xdr:to>
      <xdr:col>76</xdr:col>
      <xdr:colOff>165100</xdr:colOff>
      <xdr:row>97</xdr:row>
      <xdr:rowOff>5251</xdr:rowOff>
    </xdr:to>
    <xdr:sp macro="" textlink="">
      <xdr:nvSpPr>
        <xdr:cNvPr id="725" name="楕円 724"/>
        <xdr:cNvSpPr/>
      </xdr:nvSpPr>
      <xdr:spPr>
        <a:xfrm>
          <a:off x="14541500" y="165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167828</xdr:rowOff>
    </xdr:from>
    <xdr:ext cx="534377" cy="259045"/>
    <xdr:sp macro="" textlink="">
      <xdr:nvSpPr>
        <xdr:cNvPr id="726" name="テキスト ボックス 725"/>
        <xdr:cNvSpPr txBox="1"/>
      </xdr:nvSpPr>
      <xdr:spPr>
        <a:xfrm>
          <a:off x="14325111" y="1662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110258</xdr:rowOff>
    </xdr:from>
    <xdr:to>
      <xdr:col>72</xdr:col>
      <xdr:colOff>38100</xdr:colOff>
      <xdr:row>97</xdr:row>
      <xdr:rowOff>40408</xdr:rowOff>
    </xdr:to>
    <xdr:sp macro="" textlink="">
      <xdr:nvSpPr>
        <xdr:cNvPr id="727" name="楕円 726"/>
        <xdr:cNvSpPr/>
      </xdr:nvSpPr>
      <xdr:spPr>
        <a:xfrm>
          <a:off x="13652500" y="1656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31535</xdr:rowOff>
    </xdr:from>
    <xdr:ext cx="534377" cy="259045"/>
    <xdr:sp macro="" textlink="">
      <xdr:nvSpPr>
        <xdr:cNvPr id="728" name="テキスト ボックス 727"/>
        <xdr:cNvSpPr txBox="1"/>
      </xdr:nvSpPr>
      <xdr:spPr>
        <a:xfrm>
          <a:off x="13436111" y="1666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129713</xdr:rowOff>
    </xdr:from>
    <xdr:to>
      <xdr:col>67</xdr:col>
      <xdr:colOff>101600</xdr:colOff>
      <xdr:row>97</xdr:row>
      <xdr:rowOff>59863</xdr:rowOff>
    </xdr:to>
    <xdr:sp macro="" textlink="">
      <xdr:nvSpPr>
        <xdr:cNvPr id="729" name="楕円 728"/>
        <xdr:cNvSpPr/>
      </xdr:nvSpPr>
      <xdr:spPr>
        <a:xfrm>
          <a:off x="12763500" y="165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50990</xdr:rowOff>
    </xdr:from>
    <xdr:ext cx="534377" cy="259045"/>
    <xdr:sp macro="" textlink="">
      <xdr:nvSpPr>
        <xdr:cNvPr id="730" name="テキスト ボックス 729"/>
        <xdr:cNvSpPr txBox="1"/>
      </xdr:nvSpPr>
      <xdr:spPr>
        <a:xfrm>
          <a:off x="12547111" y="1668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1" name="直線コネクタ 74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2" name="テキスト ボックス 74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3" name="直線コネクタ 74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4" name="テキスト ボックス 74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5" name="直線コネクタ 74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6" name="テキスト ボックス 74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7" name="直線コネクタ 74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8" name="テキスト ボックス 74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9" name="直線コネクタ 74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0" name="テキスト ボックス 74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1" name="直線コネクタ 75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2" name="テキスト ボックス 75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3" name="直線コネクタ 75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4" name="テキスト ボックス 75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56" name="直線コネクタ 75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114316</xdr:rowOff>
    </xdr:from>
    <xdr:ext cx="249299" cy="259045"/>
    <xdr:sp macro="" textlink="">
      <xdr:nvSpPr>
        <xdr:cNvPr id="757" name="諸支出金最小値テキスト"/>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8" name="直線コネクタ 75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59" name="諸支出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60" name="直線コネクタ 75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1" name="直線コネクタ 76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31767</xdr:rowOff>
    </xdr:from>
    <xdr:ext cx="313932" cy="259045"/>
    <xdr:sp macro="" textlink="">
      <xdr:nvSpPr>
        <xdr:cNvPr id="762" name="諸支出金平均値テキスト"/>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63" name="フローチャート: 判断 762"/>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4" name="直線コネクタ 76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5" name="フローチャート: 判断 764"/>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69867</xdr:rowOff>
    </xdr:from>
    <xdr:ext cx="378565" cy="259045"/>
    <xdr:sp macro="" textlink="">
      <xdr:nvSpPr>
        <xdr:cNvPr id="766" name="テキスト ボックス 765"/>
        <xdr:cNvSpPr txBox="1"/>
      </xdr:nvSpPr>
      <xdr:spPr>
        <a:xfrm>
          <a:off x="21134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7" name="直線コネクタ 76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8" name="フローチャート: 判断 767"/>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127017</xdr:rowOff>
    </xdr:from>
    <xdr:ext cx="313932" cy="259045"/>
    <xdr:sp macro="" textlink="">
      <xdr:nvSpPr>
        <xdr:cNvPr id="769" name="テキスト ボックス 768"/>
        <xdr:cNvSpPr txBox="1"/>
      </xdr:nvSpPr>
      <xdr:spPr>
        <a:xfrm>
          <a:off x="20277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0" name="直線コネクタ 76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2359</xdr:rowOff>
    </xdr:from>
    <xdr:to>
      <xdr:col>102</xdr:col>
      <xdr:colOff>165100</xdr:colOff>
      <xdr:row>39</xdr:row>
      <xdr:rowOff>103959</xdr:rowOff>
    </xdr:to>
    <xdr:sp macro="" textlink="">
      <xdr:nvSpPr>
        <xdr:cNvPr id="771" name="フローチャート: 判断 770"/>
        <xdr:cNvSpPr/>
      </xdr:nvSpPr>
      <xdr:spPr>
        <a:xfrm>
          <a:off x="19494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120485</xdr:rowOff>
    </xdr:from>
    <xdr:ext cx="313932" cy="259045"/>
    <xdr:sp macro="" textlink="">
      <xdr:nvSpPr>
        <xdr:cNvPr id="772" name="テキスト ボックス 771"/>
        <xdr:cNvSpPr txBox="1"/>
      </xdr:nvSpPr>
      <xdr:spPr>
        <a:xfrm>
          <a:off x="19388333" y="646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73" name="フローチャート: 判断 772"/>
        <xdr:cNvSpPr/>
      </xdr:nvSpPr>
      <xdr:spPr>
        <a:xfrm>
          <a:off x="186055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135726</xdr:rowOff>
    </xdr:from>
    <xdr:ext cx="313932" cy="259045"/>
    <xdr:sp macro="" textlink="">
      <xdr:nvSpPr>
        <xdr:cNvPr id="774" name="テキスト ボックス 773"/>
        <xdr:cNvSpPr txBox="1"/>
      </xdr:nvSpPr>
      <xdr:spPr>
        <a:xfrm>
          <a:off x="18499333" y="647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5" name="テキスト ボックス 77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6" name="テキスト ボックス 77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7" name="テキスト ボックス 77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8" name="テキスト ボックス 77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9" name="テキスト ボックス 77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0" name="楕円 77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158766</xdr:rowOff>
    </xdr:from>
    <xdr:ext cx="249299" cy="259045"/>
    <xdr:sp macro="" textlink="">
      <xdr:nvSpPr>
        <xdr:cNvPr id="781" name="諸支出金該当値テキスト"/>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2" name="楕円 78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3" name="テキスト ボックス 78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4" name="楕円 78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5" name="テキスト ボックス 78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6" name="楕円 78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7" name="テキスト ボックス 78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8" name="楕円 78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9" name="テキスト ボックス 78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0" name="正方形/長方形 78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1" name="正方形/長方形 79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2" name="正方形/長方形 79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3" name="正方形/長方形 79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4" name="正方形/長方形 79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5" name="正方形/長方形 79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6" name="正方形/長方形 79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7" name="正方形/長方形 79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8" name="テキスト ボックス 79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9" name="直線コネクタ 79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800" name="直線コネクタ 79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801" name="テキスト ボックス 80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4" name="直線コネクタ 80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5" name="テキスト ボックス 804"/>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9" name="直線コネクタ 808"/>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0"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1" name="直線コネクタ 81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12"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3" name="直線コネクタ 81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4" name="直線コネクタ 813"/>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5"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6" name="フローチャート: 判断 815"/>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7" name="直線コネクタ 816"/>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8" name="フローチャート: 判断 817"/>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9" name="テキスト ボックス 818"/>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20" name="直線コネクタ 819"/>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21" name="フローチャート: 判断 820"/>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2" name="テキスト ボックス 82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23" name="直線コネクタ 822"/>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4" name="フローチャート: 判断 823"/>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5" name="テキスト ボックス 824"/>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6" name="フローチャート: 判断 825"/>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7" name="テキスト ボックス 826"/>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3" name="楕円 832"/>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4"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5" name="楕円 834"/>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6" name="テキスト ボックス 835"/>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7" name="楕円 836"/>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8" name="テキスト ボックス 837"/>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9" name="楕円 838"/>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40" name="テキスト ボックス 839"/>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41" name="楕円 840"/>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42" name="テキスト ボックス 841"/>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・住民一人当たりの総務費は、</a:t>
          </a:r>
          <a:r>
            <a:rPr kumimoji="1" lang="en-US" altLang="ja-JP" sz="1300">
              <a:latin typeface="ＭＳ Ｐゴシック" panose="020B0600070205080204" pitchFamily="50" charset="-128"/>
              <a:ea typeface="ＭＳ Ｐゴシック" panose="020B0600070205080204" pitchFamily="50" charset="-128"/>
            </a:rPr>
            <a:t>252</a:t>
          </a:r>
          <a:r>
            <a:rPr kumimoji="1" lang="ja-JP" altLang="en-US" sz="1300">
              <a:latin typeface="ＭＳ Ｐゴシック" panose="020B0600070205080204" pitchFamily="50" charset="-128"/>
              <a:ea typeface="ＭＳ Ｐゴシック" panose="020B0600070205080204" pitchFamily="50" charset="-128"/>
            </a:rPr>
            <a:t>千円となっており、前年度より</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千円増加している。増加した要因は、新型コロナウイルス感染症対策に係る事業等の実施や、減債基金等の積立金の増加が要因である。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・住民一人当たりの教育費は、</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千円となっており、前年度より</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千円減少している。減少した要因は、白鳥中学校区学校再編事業などの大型事業の完了により事業費が減少したものである。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・住民一人当たりの商工費は、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千円となっており、前年度より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千円増加している。増加した要因は、新型コロナウイルス感染症対策に係る事業者支援等の実施によるものである。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・住民一人当たりの公債費は、</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千円となっており、前年度より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千円増加している。増加した要因は、人の駅さんぼんまつの整備を行った際に借入した市債の償還の開始や、繰上償還を実施したことが要因である。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・前年度より増加した歳出額だけではなく、歳出額全体を考慮し、引続き適正な執行に努める。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香川県東かがわ市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・白鳥中学校区学校再編事業の校舎建設工事完了に伴う普通建設事業費の減や大型施設整備に係る公債費の交付税算入による普通交付税の増により、実質収支額が増加している。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香川県東かがわ市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・令和２年度決算において赤字はない。</a:t>
          </a:r>
        </a:p>
        <a:p>
          <a:r>
            <a:rPr kumimoji="1" lang="ja-JP" altLang="en-US" sz="1400">
              <a:latin typeface="ＭＳ ゴシック" pitchFamily="49" charset="-128"/>
              <a:ea typeface="ＭＳ ゴシック" pitchFamily="49" charset="-128"/>
            </a:rPr>
            <a:t>・下水道事業会計については、事業進捗による流動負債の増により黒字額が減少している。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・国民健康保険事業特別会計については、被保険者数及び療養給付費の減による保険者負担額の減により、黒字額が増加している。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22911562</v>
      </c>
      <c r="BO4" s="433"/>
      <c r="BP4" s="433"/>
      <c r="BQ4" s="433"/>
      <c r="BR4" s="433"/>
      <c r="BS4" s="433"/>
      <c r="BT4" s="433"/>
      <c r="BU4" s="434"/>
      <c r="BV4" s="432">
        <v>20877102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8.9</v>
      </c>
      <c r="CU4" s="439"/>
      <c r="CV4" s="439"/>
      <c r="CW4" s="439"/>
      <c r="CX4" s="439"/>
      <c r="CY4" s="439"/>
      <c r="CZ4" s="439"/>
      <c r="DA4" s="440"/>
      <c r="DB4" s="438">
        <v>7.7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21903620</v>
      </c>
      <c r="BO5" s="470"/>
      <c r="BP5" s="470"/>
      <c r="BQ5" s="470"/>
      <c r="BR5" s="470"/>
      <c r="BS5" s="470"/>
      <c r="BT5" s="470"/>
      <c r="BU5" s="471"/>
      <c r="BV5" s="469">
        <v>20030712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92</v>
      </c>
      <c r="CU5" s="467"/>
      <c r="CV5" s="467"/>
      <c r="CW5" s="467"/>
      <c r="CX5" s="467"/>
      <c r="CY5" s="467"/>
      <c r="CZ5" s="467"/>
      <c r="DA5" s="468"/>
      <c r="DB5" s="466">
        <v>92.6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1007942</v>
      </c>
      <c r="BO6" s="470"/>
      <c r="BP6" s="470"/>
      <c r="BQ6" s="470"/>
      <c r="BR6" s="470"/>
      <c r="BS6" s="470"/>
      <c r="BT6" s="470"/>
      <c r="BU6" s="471"/>
      <c r="BV6" s="469">
        <v>846390</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95</v>
      </c>
      <c r="CU6" s="507"/>
      <c r="CV6" s="507"/>
      <c r="CW6" s="507"/>
      <c r="CX6" s="507"/>
      <c r="CY6" s="507"/>
      <c r="CZ6" s="507"/>
      <c r="DA6" s="508"/>
      <c r="DB6" s="506">
        <v>95.5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90627</v>
      </c>
      <c r="BO7" s="470"/>
      <c r="BP7" s="470"/>
      <c r="BQ7" s="470"/>
      <c r="BR7" s="470"/>
      <c r="BS7" s="470"/>
      <c r="BT7" s="470"/>
      <c r="BU7" s="471"/>
      <c r="BV7" s="469">
        <v>88879</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10251459</v>
      </c>
      <c r="CU7" s="470"/>
      <c r="CV7" s="470"/>
      <c r="CW7" s="470"/>
      <c r="CX7" s="470"/>
      <c r="CY7" s="470"/>
      <c r="CZ7" s="470"/>
      <c r="DA7" s="471"/>
      <c r="DB7" s="469">
        <v>9780650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917315</v>
      </c>
      <c r="BO8" s="470"/>
      <c r="BP8" s="470"/>
      <c r="BQ8" s="470"/>
      <c r="BR8" s="470"/>
      <c r="BS8" s="470"/>
      <c r="BT8" s="470"/>
      <c r="BU8" s="471"/>
      <c r="BV8" s="469">
        <v>757511</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0.38</v>
      </c>
      <c r="CU8" s="510"/>
      <c r="CV8" s="510"/>
      <c r="CW8" s="510"/>
      <c r="CX8" s="510"/>
      <c r="CY8" s="510"/>
      <c r="CZ8" s="510"/>
      <c r="DA8" s="511"/>
      <c r="DB8" s="509">
        <v>0.39</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28279</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159804</v>
      </c>
      <c r="BO9" s="470"/>
      <c r="BP9" s="470"/>
      <c r="BQ9" s="470"/>
      <c r="BR9" s="470"/>
      <c r="BS9" s="470"/>
      <c r="BT9" s="470"/>
      <c r="BU9" s="471"/>
      <c r="BV9" s="469">
        <v>-240498</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19.5</v>
      </c>
      <c r="CU9" s="467"/>
      <c r="CV9" s="467"/>
      <c r="CW9" s="467"/>
      <c r="CX9" s="467"/>
      <c r="CY9" s="467"/>
      <c r="CZ9" s="467"/>
      <c r="DA9" s="468"/>
      <c r="DB9" s="466">
        <v>15.2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31031</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383164</v>
      </c>
      <c r="BO10" s="470"/>
      <c r="BP10" s="470"/>
      <c r="BQ10" s="470"/>
      <c r="BR10" s="470"/>
      <c r="BS10" s="470"/>
      <c r="BT10" s="470"/>
      <c r="BU10" s="471"/>
      <c r="BV10" s="469">
        <v>506163</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603006</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131</v>
      </c>
      <c r="DC11" s="510"/>
      <c r="DD11" s="510"/>
      <c r="DE11" s="510"/>
      <c r="DF11" s="510"/>
      <c r="DG11" s="510"/>
      <c r="DH11" s="510"/>
      <c r="DI11" s="511"/>
      <c r="DJ11" s="186"/>
      <c r="DK11" s="186"/>
      <c r="DL11" s="186"/>
      <c r="DM11" s="186"/>
      <c r="DN11" s="186"/>
      <c r="DO11" s="186"/>
    </row>
    <row r="12" spans="1:119" ht="18.75" customHeight="1" x14ac:dyDescent="0.15">
      <c r="A12" s="187"/>
      <c r="B12" s="529" t="s">
        <v>132</v>
      </c>
      <c r="C12" s="530"/>
      <c r="D12" s="530"/>
      <c r="E12" s="530"/>
      <c r="F12" s="530"/>
      <c r="G12" s="530"/>
      <c r="H12" s="530"/>
      <c r="I12" s="530"/>
      <c r="J12" s="530"/>
      <c r="K12" s="531"/>
      <c r="L12" s="538" t="s">
        <v>133</v>
      </c>
      <c r="M12" s="539"/>
      <c r="N12" s="539"/>
      <c r="O12" s="539"/>
      <c r="P12" s="539"/>
      <c r="Q12" s="540"/>
      <c r="R12" s="541">
        <v>29628</v>
      </c>
      <c r="S12" s="542"/>
      <c r="T12" s="542"/>
      <c r="U12" s="542"/>
      <c r="V12" s="543"/>
      <c r="W12" s="544" t="s">
        <v>1</v>
      </c>
      <c r="X12" s="502"/>
      <c r="Y12" s="502"/>
      <c r="Z12" s="502"/>
      <c r="AA12" s="502"/>
      <c r="AB12" s="545"/>
      <c r="AC12" s="546" t="s">
        <v>134</v>
      </c>
      <c r="AD12" s="547"/>
      <c r="AE12" s="547"/>
      <c r="AF12" s="547"/>
      <c r="AG12" s="548"/>
      <c r="AH12" s="546" t="s">
        <v>135</v>
      </c>
      <c r="AI12" s="547"/>
      <c r="AJ12" s="547"/>
      <c r="AK12" s="547"/>
      <c r="AL12" s="549"/>
      <c r="AM12" s="498" t="s">
        <v>136</v>
      </c>
      <c r="AN12" s="499"/>
      <c r="AO12" s="499"/>
      <c r="AP12" s="499"/>
      <c r="AQ12" s="499"/>
      <c r="AR12" s="499"/>
      <c r="AS12" s="499"/>
      <c r="AT12" s="500"/>
      <c r="AU12" s="501" t="s">
        <v>121</v>
      </c>
      <c r="AV12" s="502"/>
      <c r="AW12" s="502"/>
      <c r="AX12" s="502"/>
      <c r="AY12" s="503" t="s">
        <v>137</v>
      </c>
      <c r="AZ12" s="504"/>
      <c r="BA12" s="504"/>
      <c r="BB12" s="504"/>
      <c r="BC12" s="504"/>
      <c r="BD12" s="504"/>
      <c r="BE12" s="504"/>
      <c r="BF12" s="504"/>
      <c r="BG12" s="504"/>
      <c r="BH12" s="504"/>
      <c r="BI12" s="504"/>
      <c r="BJ12" s="504"/>
      <c r="BK12" s="504"/>
      <c r="BL12" s="504"/>
      <c r="BM12" s="505"/>
      <c r="BN12" s="469">
        <v>146989</v>
      </c>
      <c r="BO12" s="470"/>
      <c r="BP12" s="470"/>
      <c r="BQ12" s="470"/>
      <c r="BR12" s="470"/>
      <c r="BS12" s="470"/>
      <c r="BT12" s="470"/>
      <c r="BU12" s="471"/>
      <c r="BV12" s="469">
        <v>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130</v>
      </c>
      <c r="CU12" s="510"/>
      <c r="CV12" s="510"/>
      <c r="CW12" s="510"/>
      <c r="CX12" s="510"/>
      <c r="CY12" s="510"/>
      <c r="CZ12" s="510"/>
      <c r="DA12" s="511"/>
      <c r="DB12" s="509" t="s">
        <v>130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29346</v>
      </c>
      <c r="S13" s="554"/>
      <c r="T13" s="554"/>
      <c r="U13" s="554"/>
      <c r="V13" s="555"/>
      <c r="W13" s="485" t="s">
        <v>140</v>
      </c>
      <c r="X13" s="486"/>
      <c r="Y13" s="486"/>
      <c r="Z13" s="486"/>
      <c r="AA13" s="486"/>
      <c r="AB13" s="476"/>
      <c r="AC13" s="520">
        <v>1277</v>
      </c>
      <c r="AD13" s="521"/>
      <c r="AE13" s="521"/>
      <c r="AF13" s="521"/>
      <c r="AG13" s="563"/>
      <c r="AH13" s="520">
        <v>1430</v>
      </c>
      <c r="AI13" s="521"/>
      <c r="AJ13" s="521"/>
      <c r="AK13" s="521"/>
      <c r="AL13" s="522"/>
      <c r="AM13" s="498" t="s">
        <v>141</v>
      </c>
      <c r="AN13" s="499"/>
      <c r="AO13" s="499"/>
      <c r="AP13" s="499"/>
      <c r="AQ13" s="499"/>
      <c r="AR13" s="499"/>
      <c r="AS13" s="499"/>
      <c r="AT13" s="500"/>
      <c r="AU13" s="501" t="s">
        <v>127</v>
      </c>
      <c r="AV13" s="502"/>
      <c r="AW13" s="502"/>
      <c r="AX13" s="502"/>
      <c r="AY13" s="503" t="s">
        <v>142</v>
      </c>
      <c r="AZ13" s="504"/>
      <c r="BA13" s="504"/>
      <c r="BB13" s="504"/>
      <c r="BC13" s="504"/>
      <c r="BD13" s="504"/>
      <c r="BE13" s="504"/>
      <c r="BF13" s="504"/>
      <c r="BG13" s="504"/>
      <c r="BH13" s="504"/>
      <c r="BI13" s="504"/>
      <c r="BJ13" s="504"/>
      <c r="BK13" s="504"/>
      <c r="BL13" s="504"/>
      <c r="BM13" s="505"/>
      <c r="BN13" s="469">
        <v>998985</v>
      </c>
      <c r="BO13" s="470"/>
      <c r="BP13" s="470"/>
      <c r="BQ13" s="470"/>
      <c r="BR13" s="470"/>
      <c r="BS13" s="470"/>
      <c r="BT13" s="470"/>
      <c r="BU13" s="471"/>
      <c r="BV13" s="469">
        <v>265665</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2.7</v>
      </c>
      <c r="CU13" s="467"/>
      <c r="CV13" s="467"/>
      <c r="CW13" s="467"/>
      <c r="CX13" s="467"/>
      <c r="CY13" s="467"/>
      <c r="CZ13" s="467"/>
      <c r="DA13" s="468"/>
      <c r="DB13" s="466">
        <v>2.1</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30212</v>
      </c>
      <c r="S14" s="554"/>
      <c r="T14" s="554"/>
      <c r="U14" s="554"/>
      <c r="V14" s="555"/>
      <c r="W14" s="459"/>
      <c r="X14" s="460"/>
      <c r="Y14" s="460"/>
      <c r="Z14" s="460"/>
      <c r="AA14" s="460"/>
      <c r="AB14" s="449"/>
      <c r="AC14" s="556">
        <v>8.9</v>
      </c>
      <c r="AD14" s="557"/>
      <c r="AE14" s="557"/>
      <c r="AF14" s="557"/>
      <c r="AG14" s="558"/>
      <c r="AH14" s="556">
        <v>9.1999999999999993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146</v>
      </c>
      <c r="CU14" s="568"/>
      <c r="CV14" s="568"/>
      <c r="CW14" s="568"/>
      <c r="CX14" s="568"/>
      <c r="CY14" s="568"/>
      <c r="CZ14" s="568"/>
      <c r="DA14" s="569"/>
      <c r="DB14" s="567" t="s">
        <v>146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29963</v>
      </c>
      <c r="S15" s="554"/>
      <c r="T15" s="554"/>
      <c r="U15" s="554"/>
      <c r="V15" s="555"/>
      <c r="W15" s="485" t="s">
        <v>148</v>
      </c>
      <c r="X15" s="486"/>
      <c r="Y15" s="486"/>
      <c r="Z15" s="486"/>
      <c r="AA15" s="486"/>
      <c r="AB15" s="476"/>
      <c r="AC15" s="520">
        <v>5263</v>
      </c>
      <c r="AD15" s="521"/>
      <c r="AE15" s="521"/>
      <c r="AF15" s="521"/>
      <c r="AG15" s="563"/>
      <c r="AH15" s="520">
        <v>5623</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3355299</v>
      </c>
      <c r="BO15" s="433"/>
      <c r="BP15" s="433"/>
      <c r="BQ15" s="433"/>
      <c r="BR15" s="433"/>
      <c r="BS15" s="433"/>
      <c r="BT15" s="433"/>
      <c r="BU15" s="434"/>
      <c r="BV15" s="432">
        <v>3150083</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36.700000000000003</v>
      </c>
      <c r="AD16" s="557"/>
      <c r="AE16" s="557"/>
      <c r="AF16" s="557"/>
      <c r="AG16" s="558"/>
      <c r="AH16" s="556">
        <v>36.1</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8991002</v>
      </c>
      <c r="BO16" s="470"/>
      <c r="BP16" s="470"/>
      <c r="BQ16" s="470"/>
      <c r="BR16" s="470"/>
      <c r="BS16" s="470"/>
      <c r="BT16" s="470"/>
      <c r="BU16" s="471"/>
      <c r="BV16" s="469">
        <v>8510674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7820</v>
      </c>
      <c r="AD17" s="521"/>
      <c r="AE17" s="521"/>
      <c r="AF17" s="521"/>
      <c r="AG17" s="563"/>
      <c r="AH17" s="520">
        <v>8514</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4228108</v>
      </c>
      <c r="BO17" s="470"/>
      <c r="BP17" s="470"/>
      <c r="BQ17" s="470"/>
      <c r="BR17" s="470"/>
      <c r="BS17" s="470"/>
      <c r="BT17" s="470"/>
      <c r="BU17" s="471"/>
      <c r="BV17" s="469">
        <v>3995368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152.83000000000001</v>
      </c>
      <c r="M18" s="585"/>
      <c r="N18" s="585"/>
      <c r="O18" s="585"/>
      <c r="P18" s="585"/>
      <c r="Q18" s="585"/>
      <c r="R18" s="586"/>
      <c r="S18" s="586"/>
      <c r="T18" s="586"/>
      <c r="U18" s="586"/>
      <c r="V18" s="587"/>
      <c r="W18" s="487"/>
      <c r="X18" s="488"/>
      <c r="Y18" s="488"/>
      <c r="Z18" s="488"/>
      <c r="AA18" s="488"/>
      <c r="AB18" s="479"/>
      <c r="AC18" s="588">
        <v>54.5</v>
      </c>
      <c r="AD18" s="589"/>
      <c r="AE18" s="589"/>
      <c r="AF18" s="589"/>
      <c r="AG18" s="590"/>
      <c r="AH18" s="588">
        <v>54.7</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9407313</v>
      </c>
      <c r="BO18" s="470"/>
      <c r="BP18" s="470"/>
      <c r="BQ18" s="470"/>
      <c r="BR18" s="470"/>
      <c r="BS18" s="470"/>
      <c r="BT18" s="470"/>
      <c r="BU18" s="471"/>
      <c r="BV18" s="469">
        <v>9085278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185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14029527</v>
      </c>
      <c r="BO19" s="470"/>
      <c r="BP19" s="470"/>
      <c r="BQ19" s="470"/>
      <c r="BR19" s="470"/>
      <c r="BS19" s="470"/>
      <c r="BT19" s="470"/>
      <c r="BU19" s="471"/>
      <c r="BV19" s="469">
        <v>12497513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11931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18853926</v>
      </c>
      <c r="BO23" s="470"/>
      <c r="BP23" s="470"/>
      <c r="BQ23" s="470"/>
      <c r="BR23" s="470"/>
      <c r="BS23" s="470"/>
      <c r="BT23" s="470"/>
      <c r="BU23" s="471"/>
      <c r="BV23" s="469">
        <v>19303255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8400</v>
      </c>
      <c r="R24" s="521"/>
      <c r="S24" s="521"/>
      <c r="T24" s="521"/>
      <c r="U24" s="521"/>
      <c r="V24" s="563"/>
      <c r="W24" s="622"/>
      <c r="X24" s="610"/>
      <c r="Y24" s="611"/>
      <c r="Z24" s="519" t="s">
        <v>172</v>
      </c>
      <c r="AA24" s="499"/>
      <c r="AB24" s="499"/>
      <c r="AC24" s="499"/>
      <c r="AD24" s="499"/>
      <c r="AE24" s="499"/>
      <c r="AF24" s="499"/>
      <c r="AG24" s="500"/>
      <c r="AH24" s="520">
        <v>262</v>
      </c>
      <c r="AI24" s="521"/>
      <c r="AJ24" s="521"/>
      <c r="AK24" s="521"/>
      <c r="AL24" s="563"/>
      <c r="AM24" s="520">
        <v>806698</v>
      </c>
      <c r="AN24" s="521"/>
      <c r="AO24" s="521"/>
      <c r="AP24" s="521"/>
      <c r="AQ24" s="521"/>
      <c r="AR24" s="563"/>
      <c r="AS24" s="520">
        <v>3079</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12048902</v>
      </c>
      <c r="BO24" s="470"/>
      <c r="BP24" s="470"/>
      <c r="BQ24" s="470"/>
      <c r="BR24" s="470"/>
      <c r="BS24" s="470"/>
      <c r="BT24" s="470"/>
      <c r="BU24" s="471"/>
      <c r="BV24" s="469">
        <v>12062183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6400</v>
      </c>
      <c r="R25" s="521"/>
      <c r="S25" s="521"/>
      <c r="T25" s="521"/>
      <c r="U25" s="521"/>
      <c r="V25" s="563"/>
      <c r="W25" s="622"/>
      <c r="X25" s="610"/>
      <c r="Y25" s="611"/>
      <c r="Z25" s="519" t="s">
        <v>175</v>
      </c>
      <c r="AA25" s="499"/>
      <c r="AB25" s="499"/>
      <c r="AC25" s="499"/>
      <c r="AD25" s="499"/>
      <c r="AE25" s="499"/>
      <c r="AF25" s="499"/>
      <c r="AG25" s="500"/>
      <c r="AH25" s="520" t="s">
        <v>130</v>
      </c>
      <c r="AI25" s="521"/>
      <c r="AJ25" s="521"/>
      <c r="AK25" s="521"/>
      <c r="AL25" s="563"/>
      <c r="AM25" s="520" t="s">
        <v>146</v>
      </c>
      <c r="AN25" s="521"/>
      <c r="AO25" s="521"/>
      <c r="AP25" s="521"/>
      <c r="AQ25" s="521"/>
      <c r="AR25" s="563"/>
      <c r="AS25" s="520" t="s">
        <v>146</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1226670</v>
      </c>
      <c r="BO25" s="433"/>
      <c r="BP25" s="433"/>
      <c r="BQ25" s="433"/>
      <c r="BR25" s="433"/>
      <c r="BS25" s="433"/>
      <c r="BT25" s="433"/>
      <c r="BU25" s="434"/>
      <c r="BV25" s="432">
        <v>1301342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5700</v>
      </c>
      <c r="R26" s="521"/>
      <c r="S26" s="521"/>
      <c r="T26" s="521"/>
      <c r="U26" s="521"/>
      <c r="V26" s="563"/>
      <c r="W26" s="622"/>
      <c r="X26" s="610"/>
      <c r="Y26" s="611"/>
      <c r="Z26" s="519" t="s">
        <v>178</v>
      </c>
      <c r="AA26" s="632"/>
      <c r="AB26" s="632"/>
      <c r="AC26" s="632"/>
      <c r="AD26" s="632"/>
      <c r="AE26" s="632"/>
      <c r="AF26" s="632"/>
      <c r="AG26" s="633"/>
      <c r="AH26" s="520">
        <v>8</v>
      </c>
      <c r="AI26" s="521"/>
      <c r="AJ26" s="521"/>
      <c r="AK26" s="521"/>
      <c r="AL26" s="563"/>
      <c r="AM26" s="520">
        <v>24792</v>
      </c>
      <c r="AN26" s="521"/>
      <c r="AO26" s="521"/>
      <c r="AP26" s="521"/>
      <c r="AQ26" s="521"/>
      <c r="AR26" s="563"/>
      <c r="AS26" s="520">
        <v>3099</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131</v>
      </c>
      <c r="BO26" s="470"/>
      <c r="BP26" s="470"/>
      <c r="BQ26" s="470"/>
      <c r="BR26" s="470"/>
      <c r="BS26" s="470"/>
      <c r="BT26" s="470"/>
      <c r="BU26" s="471"/>
      <c r="BV26" s="469" t="s">
        <v>180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4900</v>
      </c>
      <c r="R27" s="521"/>
      <c r="S27" s="521"/>
      <c r="T27" s="521"/>
      <c r="U27" s="521"/>
      <c r="V27" s="563"/>
      <c r="W27" s="622"/>
      <c r="X27" s="610"/>
      <c r="Y27" s="611"/>
      <c r="Z27" s="519" t="s">
        <v>182</v>
      </c>
      <c r="AA27" s="499"/>
      <c r="AB27" s="499"/>
      <c r="AC27" s="499"/>
      <c r="AD27" s="499"/>
      <c r="AE27" s="499"/>
      <c r="AF27" s="499"/>
      <c r="AG27" s="500"/>
      <c r="AH27" s="520">
        <v>3</v>
      </c>
      <c r="AI27" s="521"/>
      <c r="AJ27" s="521"/>
      <c r="AK27" s="521"/>
      <c r="AL27" s="563"/>
      <c r="AM27" s="520">
        <v>9942</v>
      </c>
      <c r="AN27" s="521"/>
      <c r="AO27" s="521"/>
      <c r="AP27" s="521"/>
      <c r="AQ27" s="521"/>
      <c r="AR27" s="563"/>
      <c r="AS27" s="520">
        <v>3314</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370000</v>
      </c>
      <c r="BO27" s="646"/>
      <c r="BP27" s="646"/>
      <c r="BQ27" s="646"/>
      <c r="BR27" s="646"/>
      <c r="BS27" s="646"/>
      <c r="BT27" s="646"/>
      <c r="BU27" s="647"/>
      <c r="BV27" s="645">
        <v>370000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4400</v>
      </c>
      <c r="R28" s="521"/>
      <c r="S28" s="521"/>
      <c r="T28" s="521"/>
      <c r="U28" s="521"/>
      <c r="V28" s="563"/>
      <c r="W28" s="622"/>
      <c r="X28" s="610"/>
      <c r="Y28" s="611"/>
      <c r="Z28" s="519" t="s">
        <v>185</v>
      </c>
      <c r="AA28" s="499"/>
      <c r="AB28" s="499"/>
      <c r="AC28" s="499"/>
      <c r="AD28" s="499"/>
      <c r="AE28" s="499"/>
      <c r="AF28" s="499"/>
      <c r="AG28" s="500"/>
      <c r="AH28" s="520" t="s">
        <v>131</v>
      </c>
      <c r="AI28" s="521"/>
      <c r="AJ28" s="521"/>
      <c r="AK28" s="521"/>
      <c r="AL28" s="563"/>
      <c r="AM28" s="520" t="s">
        <v>130</v>
      </c>
      <c r="AN28" s="521"/>
      <c r="AO28" s="521"/>
      <c r="AP28" s="521"/>
      <c r="AQ28" s="521"/>
      <c r="AR28" s="563"/>
      <c r="AS28" s="520" t="s">
        <v>130</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5503052</v>
      </c>
      <c r="BO28" s="433"/>
      <c r="BP28" s="433"/>
      <c r="BQ28" s="433"/>
      <c r="BR28" s="433"/>
      <c r="BS28" s="433"/>
      <c r="BT28" s="433"/>
      <c r="BU28" s="434"/>
      <c r="BV28" s="432">
        <v>5266877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16</v>
      </c>
      <c r="M29" s="521"/>
      <c r="N29" s="521"/>
      <c r="O29" s="521"/>
      <c r="P29" s="563"/>
      <c r="Q29" s="520">
        <v>4000</v>
      </c>
      <c r="R29" s="521"/>
      <c r="S29" s="521"/>
      <c r="T29" s="521"/>
      <c r="U29" s="521"/>
      <c r="V29" s="563"/>
      <c r="W29" s="623"/>
      <c r="X29" s="624"/>
      <c r="Y29" s="625"/>
      <c r="Z29" s="519" t="s">
        <v>188</v>
      </c>
      <c r="AA29" s="499"/>
      <c r="AB29" s="499"/>
      <c r="AC29" s="499"/>
      <c r="AD29" s="499"/>
      <c r="AE29" s="499"/>
      <c r="AF29" s="499"/>
      <c r="AG29" s="500"/>
      <c r="AH29" s="520">
        <v>265</v>
      </c>
      <c r="AI29" s="521"/>
      <c r="AJ29" s="521"/>
      <c r="AK29" s="521"/>
      <c r="AL29" s="563"/>
      <c r="AM29" s="520">
        <v>816640</v>
      </c>
      <c r="AN29" s="521"/>
      <c r="AO29" s="521"/>
      <c r="AP29" s="521"/>
      <c r="AQ29" s="521"/>
      <c r="AR29" s="563"/>
      <c r="AS29" s="520">
        <v>3082</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1438177</v>
      </c>
      <c r="BO29" s="470"/>
      <c r="BP29" s="470"/>
      <c r="BQ29" s="470"/>
      <c r="BR29" s="470"/>
      <c r="BS29" s="470"/>
      <c r="BT29" s="470"/>
      <c r="BU29" s="471"/>
      <c r="BV29" s="469">
        <v>1439894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97.5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3252191</v>
      </c>
      <c r="BO30" s="646"/>
      <c r="BP30" s="646"/>
      <c r="BQ30" s="646"/>
      <c r="BR30" s="646"/>
      <c r="BS30" s="646"/>
      <c r="BT30" s="646"/>
      <c r="BU30" s="647"/>
      <c r="BV30" s="645">
        <v>2521575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198</v>
      </c>
      <c r="X33" s="458"/>
      <c r="Y33" s="458"/>
      <c r="Z33" s="458"/>
      <c r="AA33" s="458"/>
      <c r="AB33" s="458"/>
      <c r="AC33" s="458"/>
      <c r="AD33" s="458"/>
      <c r="AE33" s="458"/>
      <c r="AF33" s="458"/>
      <c r="AG33" s="458"/>
      <c r="AH33" s="458"/>
      <c r="AI33" s="458"/>
      <c r="AJ33" s="458"/>
      <c r="AK33" s="458"/>
      <c r="AL33" s="216"/>
      <c r="AM33" s="493" t="s">
        <v>200</v>
      </c>
      <c r="AN33" s="493"/>
      <c r="AO33" s="458" t="s">
        <v>201</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200</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下水道事業会計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大川広域行政組合（一般会計）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東かがわ市土地開発公社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大川広域行政組合（介護サービス事業）</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一般財団法人東かがわ市スポーツ財団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大川広域行政組合（ふるさと市町村圏基金）</v>
      </c>
      <c r="BZ36" s="659"/>
      <c r="CA36" s="659"/>
      <c r="CB36" s="659"/>
      <c r="CC36" s="659"/>
      <c r="CD36" s="659"/>
      <c r="CE36" s="659"/>
      <c r="CF36" s="659"/>
      <c r="CG36" s="659"/>
      <c r="CH36" s="659"/>
      <c r="CI36" s="659"/>
      <c r="CJ36" s="659"/>
      <c r="CK36" s="659"/>
      <c r="CL36" s="659"/>
      <c r="CM36" s="659"/>
      <c r="CN36" s="214"/>
      <c r="CO36" s="658">
        <f t="shared" si="3"/>
        <v>19</v>
      </c>
      <c r="CP36" s="658"/>
      <c r="CQ36" s="659" t="str">
        <f>IF('各会計、関係団体の財政状況及び健全化判断比率'!BS9="","",'各会計、関係団体の財政状況及び健全化判断比率'!BS9)</f>
        <v>株式会社ソルトレイクひけた</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香川県東部清掃施設組合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東かがわ市外一市一町組合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香川県市町村総合事務組合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香川県後期高齢者医療広域連合（一般会計）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香川県後期高齢者医療広域連合（後期高齢者医療事業）</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香川県広域水道企業団（水道事業）</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香川県広域水道企業団（工業用水道事業）</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TMYQKHjGcqt477gQHwbv7Eqo4aS0FnHI41DULaBIQmGe46jT5Q8froBAmQfA7PyA+uBRfVF3yifNHbCy6/Hx/A==" saltValue="zNdJnPi286S0OsT5bk+pA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49" t="s">
        <v>574</v>
      </c>
      <c r="D34" s="1249"/>
      <c r="E34" s="1250"/>
      <c r="F34" s="32">
        <v>13.22</v>
      </c>
      <c r="G34" s="33">
        <v>15.84</v>
      </c>
      <c r="H34" s="33">
        <v>10.32</v>
      </c>
      <c r="I34" s="33">
        <v>7.74</v>
      </c>
      <c r="J34" s="34">
        <v>8.94</v>
      </c>
      <c r="K34" s="22"/>
      <c r="L34" s="22"/>
      <c r="M34" s="22"/>
      <c r="N34" s="22"/>
      <c r="O34" s="22"/>
      <c r="P34" s="22"/>
    </row>
    <row r="35" spans="1:16" ht="39" customHeight="1" x14ac:dyDescent="0.15">
      <c r="A35" s="22"/>
      <c r="B35" s="35"/>
      <c r="C35" s="1243" t="s">
        <v>575</v>
      </c>
      <c r="D35" s="1244"/>
      <c r="E35" s="1245"/>
      <c r="F35" s="36">
        <v>1.03</v>
      </c>
      <c r="G35" s="37">
        <v>1.1100000000000001</v>
      </c>
      <c r="H35" s="37">
        <v>2.4700000000000002</v>
      </c>
      <c r="I35" s="37">
        <v>1.17</v>
      </c>
      <c r="J35" s="38">
        <v>1.1100000000000001</v>
      </c>
      <c r="K35" s="22"/>
      <c r="L35" s="22"/>
      <c r="M35" s="22"/>
      <c r="N35" s="22"/>
      <c r="O35" s="22"/>
      <c r="P35" s="22"/>
    </row>
    <row r="36" spans="1:16" ht="39" customHeight="1" x14ac:dyDescent="0.15">
      <c r="A36" s="22"/>
      <c r="B36" s="35"/>
      <c r="C36" s="1243" t="s">
        <v>576</v>
      </c>
      <c r="D36" s="1244"/>
      <c r="E36" s="1245"/>
      <c r="F36" s="36">
        <v>3.36</v>
      </c>
      <c r="G36" s="37">
        <v>3.59</v>
      </c>
      <c r="H36" s="37">
        <v>0.98</v>
      </c>
      <c r="I36" s="37">
        <v>0.59</v>
      </c>
      <c r="J36" s="38">
        <v>0.86</v>
      </c>
      <c r="K36" s="22"/>
      <c r="L36" s="22"/>
      <c r="M36" s="22"/>
      <c r="N36" s="22"/>
      <c r="O36" s="22"/>
      <c r="P36" s="22"/>
    </row>
    <row r="37" spans="1:16" ht="39" customHeight="1" x14ac:dyDescent="0.15">
      <c r="A37" s="22"/>
      <c r="B37" s="35"/>
      <c r="C37" s="1243" t="s">
        <v>577</v>
      </c>
      <c r="D37" s="1244"/>
      <c r="E37" s="1245"/>
      <c r="F37" s="36" t="s">
        <v>527</v>
      </c>
      <c r="G37" s="37" t="s">
        <v>527</v>
      </c>
      <c r="H37" s="37">
        <v>0.53</v>
      </c>
      <c r="I37" s="37">
        <v>0.46</v>
      </c>
      <c r="J37" s="38">
        <v>7.0000000000000007E-2</v>
      </c>
      <c r="K37" s="22"/>
      <c r="L37" s="22"/>
      <c r="M37" s="22"/>
      <c r="N37" s="22"/>
      <c r="O37" s="22"/>
      <c r="P37" s="22"/>
    </row>
    <row r="38" spans="1:16" ht="39" customHeight="1" x14ac:dyDescent="0.15">
      <c r="A38" s="22"/>
      <c r="B38" s="35"/>
      <c r="C38" s="1243" t="s">
        <v>578</v>
      </c>
      <c r="D38" s="1244"/>
      <c r="E38" s="1245"/>
      <c r="F38" s="36">
        <v>0.02</v>
      </c>
      <c r="G38" s="37">
        <v>0.05</v>
      </c>
      <c r="H38" s="37">
        <v>0</v>
      </c>
      <c r="I38" s="37">
        <v>0.01</v>
      </c>
      <c r="J38" s="38">
        <v>0</v>
      </c>
      <c r="K38" s="22"/>
      <c r="L38" s="22"/>
      <c r="M38" s="22"/>
      <c r="N38" s="22"/>
      <c r="O38" s="22"/>
      <c r="P38" s="22"/>
    </row>
    <row r="39" spans="1:16" ht="39" customHeight="1" x14ac:dyDescent="0.15">
      <c r="A39" s="22"/>
      <c r="B39" s="35"/>
      <c r="C39" s="1243" t="s">
        <v>579</v>
      </c>
      <c r="D39" s="1244"/>
      <c r="E39" s="1245"/>
      <c r="F39" s="36">
        <v>0.08</v>
      </c>
      <c r="G39" s="37">
        <v>0.09</v>
      </c>
      <c r="H39" s="37">
        <v>0.06</v>
      </c>
      <c r="I39" s="37">
        <v>0.02</v>
      </c>
      <c r="J39" s="38">
        <v>0</v>
      </c>
      <c r="K39" s="22"/>
      <c r="L39" s="22"/>
      <c r="M39" s="22"/>
      <c r="N39" s="22"/>
      <c r="O39" s="22"/>
      <c r="P39" s="22"/>
    </row>
    <row r="40" spans="1:16" ht="39" customHeight="1" x14ac:dyDescent="0.15">
      <c r="A40" s="22"/>
      <c r="B40" s="35"/>
      <c r="C40" s="1243"/>
      <c r="D40" s="1244"/>
      <c r="E40" s="1245"/>
      <c r="F40" s="36"/>
      <c r="G40" s="37"/>
      <c r="H40" s="37"/>
      <c r="I40" s="37"/>
      <c r="J40" s="38"/>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580</v>
      </c>
      <c r="D42" s="1244"/>
      <c r="E42" s="1245"/>
      <c r="F42" s="36" t="s">
        <v>527</v>
      </c>
      <c r="G42" s="37" t="s">
        <v>527</v>
      </c>
      <c r="H42" s="37" t="s">
        <v>527</v>
      </c>
      <c r="I42" s="37" t="s">
        <v>527</v>
      </c>
      <c r="J42" s="38" t="s">
        <v>527</v>
      </c>
      <c r="K42" s="22"/>
      <c r="L42" s="22"/>
      <c r="M42" s="22"/>
      <c r="N42" s="22"/>
      <c r="O42" s="22"/>
      <c r="P42" s="22"/>
    </row>
    <row r="43" spans="1:16" ht="39" customHeight="1" thickBot="1" x14ac:dyDescent="0.2">
      <c r="A43" s="22"/>
      <c r="B43" s="40"/>
      <c r="C43" s="1246" t="s">
        <v>581</v>
      </c>
      <c r="D43" s="1247"/>
      <c r="E43" s="1248"/>
      <c r="F43" s="41">
        <v>8.33</v>
      </c>
      <c r="G43" s="42">
        <v>9.26</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fNywUj6vS7Hz7c5ftbv7um8VGMKVs80jrMF756XX1puyhG8PFALhgYSxNLdj54lILSF0YhNeGPW0xped6a2gA==" saltValue="geSMQWNVc3Siqv+/xrWR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51" t="s">
        <v>11</v>
      </c>
      <c r="C45" s="1252"/>
      <c r="D45" s="58"/>
      <c r="E45" s="1257" t="s">
        <v>12</v>
      </c>
      <c r="F45" s="1257"/>
      <c r="G45" s="1257"/>
      <c r="H45" s="1257"/>
      <c r="I45" s="1257"/>
      <c r="J45" s="1258"/>
      <c r="K45" s="59">
        <v>1586</v>
      </c>
      <c r="L45" s="60">
        <v>1640</v>
      </c>
      <c r="M45" s="60">
        <v>1754</v>
      </c>
      <c r="N45" s="60">
        <v>1911</v>
      </c>
      <c r="O45" s="61">
        <v>2155</v>
      </c>
      <c r="P45" s="48"/>
      <c r="Q45" s="48"/>
      <c r="R45" s="48"/>
      <c r="S45" s="48"/>
      <c r="T45" s="48"/>
      <c r="U45" s="48"/>
    </row>
    <row r="46" spans="1:21" ht="30.75" customHeight="1" x14ac:dyDescent="0.15">
      <c r="A46" s="48"/>
      <c r="B46" s="1253"/>
      <c r="C46" s="1254"/>
      <c r="D46" s="62"/>
      <c r="E46" s="1259" t="s">
        <v>13</v>
      </c>
      <c r="F46" s="1259"/>
      <c r="G46" s="1259"/>
      <c r="H46" s="1259"/>
      <c r="I46" s="1259"/>
      <c r="J46" s="1260"/>
      <c r="K46" s="63" t="s">
        <v>527</v>
      </c>
      <c r="L46" s="64" t="s">
        <v>527</v>
      </c>
      <c r="M46" s="64" t="s">
        <v>527</v>
      </c>
      <c r="N46" s="64" t="s">
        <v>527</v>
      </c>
      <c r="O46" s="65" t="s">
        <v>527</v>
      </c>
      <c r="P46" s="48"/>
      <c r="Q46" s="48"/>
      <c r="R46" s="48"/>
      <c r="S46" s="48"/>
      <c r="T46" s="48"/>
      <c r="U46" s="48"/>
    </row>
    <row r="47" spans="1:21" ht="30.75" customHeight="1" x14ac:dyDescent="0.15">
      <c r="A47" s="48"/>
      <c r="B47" s="1253"/>
      <c r="C47" s="1254"/>
      <c r="D47" s="62"/>
      <c r="E47" s="1259" t="s">
        <v>14</v>
      </c>
      <c r="F47" s="1259"/>
      <c r="G47" s="1259"/>
      <c r="H47" s="1259"/>
      <c r="I47" s="1259"/>
      <c r="J47" s="1260"/>
      <c r="K47" s="63" t="s">
        <v>527</v>
      </c>
      <c r="L47" s="64" t="s">
        <v>527</v>
      </c>
      <c r="M47" s="64" t="s">
        <v>527</v>
      </c>
      <c r="N47" s="64" t="s">
        <v>527</v>
      </c>
      <c r="O47" s="65" t="s">
        <v>527</v>
      </c>
      <c r="P47" s="48"/>
      <c r="Q47" s="48"/>
      <c r="R47" s="48"/>
      <c r="S47" s="48"/>
      <c r="T47" s="48"/>
      <c r="U47" s="48"/>
    </row>
    <row r="48" spans="1:21" ht="30.75" customHeight="1" x14ac:dyDescent="0.15">
      <c r="A48" s="48"/>
      <c r="B48" s="1253"/>
      <c r="C48" s="1254"/>
      <c r="D48" s="62"/>
      <c r="E48" s="1259" t="s">
        <v>15</v>
      </c>
      <c r="F48" s="1259"/>
      <c r="G48" s="1259"/>
      <c r="H48" s="1259"/>
      <c r="I48" s="1259"/>
      <c r="J48" s="1260"/>
      <c r="K48" s="63">
        <v>243</v>
      </c>
      <c r="L48" s="64">
        <v>262</v>
      </c>
      <c r="M48" s="64">
        <v>282</v>
      </c>
      <c r="N48" s="64">
        <v>277</v>
      </c>
      <c r="O48" s="65">
        <v>275</v>
      </c>
      <c r="P48" s="48"/>
      <c r="Q48" s="48"/>
      <c r="R48" s="48"/>
      <c r="S48" s="48"/>
      <c r="T48" s="48"/>
      <c r="U48" s="48"/>
    </row>
    <row r="49" spans="1:21" ht="30.75" customHeight="1" x14ac:dyDescent="0.15">
      <c r="A49" s="48"/>
      <c r="B49" s="1253"/>
      <c r="C49" s="1254"/>
      <c r="D49" s="62"/>
      <c r="E49" s="1259" t="s">
        <v>16</v>
      </c>
      <c r="F49" s="1259"/>
      <c r="G49" s="1259"/>
      <c r="H49" s="1259"/>
      <c r="I49" s="1259"/>
      <c r="J49" s="1260"/>
      <c r="K49" s="63">
        <v>46</v>
      </c>
      <c r="L49" s="64">
        <v>41</v>
      </c>
      <c r="M49" s="64">
        <v>41</v>
      </c>
      <c r="N49" s="64">
        <v>41</v>
      </c>
      <c r="O49" s="65">
        <v>44</v>
      </c>
      <c r="P49" s="48"/>
      <c r="Q49" s="48"/>
      <c r="R49" s="48"/>
      <c r="S49" s="48"/>
      <c r="T49" s="48"/>
      <c r="U49" s="48"/>
    </row>
    <row r="50" spans="1:21" ht="30.75" customHeight="1" x14ac:dyDescent="0.15">
      <c r="A50" s="48"/>
      <c r="B50" s="1253"/>
      <c r="C50" s="1254"/>
      <c r="D50" s="62"/>
      <c r="E50" s="1259" t="s">
        <v>17</v>
      </c>
      <c r="F50" s="1259"/>
      <c r="G50" s="1259"/>
      <c r="H50" s="1259"/>
      <c r="I50" s="1259"/>
      <c r="J50" s="1260"/>
      <c r="K50" s="63">
        <v>0</v>
      </c>
      <c r="L50" s="64">
        <v>0</v>
      </c>
      <c r="M50" s="64">
        <v>0</v>
      </c>
      <c r="N50" s="64">
        <v>0</v>
      </c>
      <c r="O50" s="65">
        <v>0</v>
      </c>
      <c r="P50" s="48"/>
      <c r="Q50" s="48"/>
      <c r="R50" s="48"/>
      <c r="S50" s="48"/>
      <c r="T50" s="48"/>
      <c r="U50" s="48"/>
    </row>
    <row r="51" spans="1:21" ht="30.75" customHeight="1" x14ac:dyDescent="0.15">
      <c r="A51" s="48"/>
      <c r="B51" s="1255"/>
      <c r="C51" s="1256"/>
      <c r="D51" s="66"/>
      <c r="E51" s="1259" t="s">
        <v>18</v>
      </c>
      <c r="F51" s="1259"/>
      <c r="G51" s="1259"/>
      <c r="H51" s="1259"/>
      <c r="I51" s="1259"/>
      <c r="J51" s="1260"/>
      <c r="K51" s="63">
        <v>0</v>
      </c>
      <c r="L51" s="64">
        <v>1</v>
      </c>
      <c r="M51" s="64">
        <v>2</v>
      </c>
      <c r="N51" s="64">
        <v>1</v>
      </c>
      <c r="O51" s="65">
        <v>1</v>
      </c>
      <c r="P51" s="48"/>
      <c r="Q51" s="48"/>
      <c r="R51" s="48"/>
      <c r="S51" s="48"/>
      <c r="T51" s="48"/>
      <c r="U51" s="48"/>
    </row>
    <row r="52" spans="1:21" ht="30.75" customHeight="1" x14ac:dyDescent="0.15">
      <c r="A52" s="48"/>
      <c r="B52" s="1261" t="s">
        <v>19</v>
      </c>
      <c r="C52" s="1262"/>
      <c r="D52" s="66"/>
      <c r="E52" s="1259" t="s">
        <v>20</v>
      </c>
      <c r="F52" s="1259"/>
      <c r="G52" s="1259"/>
      <c r="H52" s="1259"/>
      <c r="I52" s="1259"/>
      <c r="J52" s="1260"/>
      <c r="K52" s="63">
        <v>1788</v>
      </c>
      <c r="L52" s="64">
        <v>1798</v>
      </c>
      <c r="M52" s="64">
        <v>1919</v>
      </c>
      <c r="N52" s="64">
        <v>2020</v>
      </c>
      <c r="O52" s="65">
        <v>2197</v>
      </c>
      <c r="P52" s="48"/>
      <c r="Q52" s="48"/>
      <c r="R52" s="48"/>
      <c r="S52" s="48"/>
      <c r="T52" s="48"/>
      <c r="U52" s="48"/>
    </row>
    <row r="53" spans="1:21" ht="30.75" customHeight="1" thickBot="1" x14ac:dyDescent="0.2">
      <c r="A53" s="48"/>
      <c r="B53" s="1263" t="s">
        <v>21</v>
      </c>
      <c r="C53" s="1264"/>
      <c r="D53" s="67"/>
      <c r="E53" s="1265" t="s">
        <v>22</v>
      </c>
      <c r="F53" s="1265"/>
      <c r="G53" s="1265"/>
      <c r="H53" s="1265"/>
      <c r="I53" s="1265"/>
      <c r="J53" s="1266"/>
      <c r="K53" s="68">
        <v>87</v>
      </c>
      <c r="L53" s="69">
        <v>146</v>
      </c>
      <c r="M53" s="69">
        <v>160</v>
      </c>
      <c r="N53" s="69">
        <v>210</v>
      </c>
      <c r="O53" s="70">
        <v>278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7" t="s">
        <v>25</v>
      </c>
      <c r="C57" s="1268"/>
      <c r="D57" s="1271" t="s">
        <v>26</v>
      </c>
      <c r="E57" s="1272"/>
      <c r="F57" s="1272"/>
      <c r="G57" s="1272"/>
      <c r="H57" s="1272"/>
      <c r="I57" s="1272"/>
      <c r="J57" s="1273"/>
      <c r="K57" s="83"/>
      <c r="L57" s="84"/>
      <c r="M57" s="84"/>
      <c r="N57" s="84"/>
      <c r="O57" s="85"/>
    </row>
    <row r="58" spans="1:21" ht="31.5" customHeight="1" thickBot="1" x14ac:dyDescent="0.2">
      <c r="B58" s="1269"/>
      <c r="C58" s="1270"/>
      <c r="D58" s="1274" t="s">
        <v>27</v>
      </c>
      <c r="E58" s="1275"/>
      <c r="F58" s="1275"/>
      <c r="G58" s="1275"/>
      <c r="H58" s="1275"/>
      <c r="I58" s="1275"/>
      <c r="J58" s="127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b3VjpKgG+5DHpuR1z81JNnuVjojTNaPIeDd9m9so01+BVyk/HgRM4Xj643wVQwc6IjQLbCKIqYo6m5pnv5FNw==" saltValue="JDyHUUO9uCt4E1S6bZ6Q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77" t="s">
        <v>30</v>
      </c>
      <c r="C41" s="1278"/>
      <c r="D41" s="102"/>
      <c r="E41" s="1283" t="s">
        <v>31</v>
      </c>
      <c r="F41" s="1283"/>
      <c r="G41" s="1283"/>
      <c r="H41" s="1284"/>
      <c r="I41" s="103">
        <v>13667</v>
      </c>
      <c r="J41" s="104">
        <v>14615</v>
      </c>
      <c r="K41" s="104">
        <v>16594</v>
      </c>
      <c r="L41" s="104">
        <v>19303</v>
      </c>
      <c r="M41" s="105">
        <v>18854</v>
      </c>
    </row>
    <row r="42" spans="2:13" ht="27.75" customHeight="1" x14ac:dyDescent="0.15">
      <c r="B42" s="1279"/>
      <c r="C42" s="1280"/>
      <c r="D42" s="106"/>
      <c r="E42" s="1285" t="s">
        <v>32</v>
      </c>
      <c r="F42" s="1285"/>
      <c r="G42" s="1285"/>
      <c r="H42" s="1286"/>
      <c r="I42" s="107" t="s">
        <v>527</v>
      </c>
      <c r="J42" s="108" t="s">
        <v>527</v>
      </c>
      <c r="K42" s="108" t="s">
        <v>527</v>
      </c>
      <c r="L42" s="108" t="s">
        <v>527</v>
      </c>
      <c r="M42" s="109" t="s">
        <v>527</v>
      </c>
    </row>
    <row r="43" spans="2:13" ht="27.75" customHeight="1" x14ac:dyDescent="0.15">
      <c r="B43" s="1279"/>
      <c r="C43" s="1280"/>
      <c r="D43" s="106"/>
      <c r="E43" s="1285" t="s">
        <v>33</v>
      </c>
      <c r="F43" s="1285"/>
      <c r="G43" s="1285"/>
      <c r="H43" s="1286"/>
      <c r="I43" s="107">
        <v>3763</v>
      </c>
      <c r="J43" s="108">
        <v>4085</v>
      </c>
      <c r="K43" s="108">
        <v>3733</v>
      </c>
      <c r="L43" s="108">
        <v>3436</v>
      </c>
      <c r="M43" s="109">
        <v>3068</v>
      </c>
    </row>
    <row r="44" spans="2:13" ht="27.75" customHeight="1" x14ac:dyDescent="0.15">
      <c r="B44" s="1279"/>
      <c r="C44" s="1280"/>
      <c r="D44" s="106"/>
      <c r="E44" s="1285" t="s">
        <v>34</v>
      </c>
      <c r="F44" s="1285"/>
      <c r="G44" s="1285"/>
      <c r="H44" s="1286"/>
      <c r="I44" s="107">
        <v>333</v>
      </c>
      <c r="J44" s="108">
        <v>304</v>
      </c>
      <c r="K44" s="108">
        <v>274</v>
      </c>
      <c r="L44" s="108">
        <v>323</v>
      </c>
      <c r="M44" s="109">
        <v>288</v>
      </c>
    </row>
    <row r="45" spans="2:13" ht="27.75" customHeight="1" x14ac:dyDescent="0.15">
      <c r="B45" s="1279"/>
      <c r="C45" s="1280"/>
      <c r="D45" s="106"/>
      <c r="E45" s="1285" t="s">
        <v>35</v>
      </c>
      <c r="F45" s="1285"/>
      <c r="G45" s="1285"/>
      <c r="H45" s="1286"/>
      <c r="I45" s="107">
        <v>2749</v>
      </c>
      <c r="J45" s="108">
        <v>2594</v>
      </c>
      <c r="K45" s="108">
        <v>2331</v>
      </c>
      <c r="L45" s="108">
        <v>2215</v>
      </c>
      <c r="M45" s="109">
        <v>2115</v>
      </c>
    </row>
    <row r="46" spans="2:13" ht="27.75" customHeight="1" x14ac:dyDescent="0.15">
      <c r="B46" s="1279"/>
      <c r="C46" s="1280"/>
      <c r="D46" s="110"/>
      <c r="E46" s="1285" t="s">
        <v>36</v>
      </c>
      <c r="F46" s="1285"/>
      <c r="G46" s="1285"/>
      <c r="H46" s="1286"/>
      <c r="I46" s="107" t="s">
        <v>527</v>
      </c>
      <c r="J46" s="108" t="s">
        <v>527</v>
      </c>
      <c r="K46" s="108" t="s">
        <v>527</v>
      </c>
      <c r="L46" s="108" t="s">
        <v>527</v>
      </c>
      <c r="M46" s="109" t="s">
        <v>527</v>
      </c>
    </row>
    <row r="47" spans="2:13" ht="27.75" customHeight="1" x14ac:dyDescent="0.15">
      <c r="B47" s="1279"/>
      <c r="C47" s="1280"/>
      <c r="D47" s="111"/>
      <c r="E47" s="1287" t="s">
        <v>37</v>
      </c>
      <c r="F47" s="1288"/>
      <c r="G47" s="1288"/>
      <c r="H47" s="1289"/>
      <c r="I47" s="107" t="s">
        <v>527</v>
      </c>
      <c r="J47" s="108" t="s">
        <v>527</v>
      </c>
      <c r="K47" s="108" t="s">
        <v>527</v>
      </c>
      <c r="L47" s="108" t="s">
        <v>527</v>
      </c>
      <c r="M47" s="109" t="s">
        <v>527</v>
      </c>
    </row>
    <row r="48" spans="2:13" ht="27.75" customHeight="1" x14ac:dyDescent="0.15">
      <c r="B48" s="1279"/>
      <c r="C48" s="1280"/>
      <c r="D48" s="106"/>
      <c r="E48" s="1285" t="s">
        <v>38</v>
      </c>
      <c r="F48" s="1285"/>
      <c r="G48" s="1285"/>
      <c r="H48" s="1286"/>
      <c r="I48" s="107" t="s">
        <v>527</v>
      </c>
      <c r="J48" s="108" t="s">
        <v>527</v>
      </c>
      <c r="K48" s="108" t="s">
        <v>527</v>
      </c>
      <c r="L48" s="108" t="s">
        <v>527</v>
      </c>
      <c r="M48" s="109" t="s">
        <v>527</v>
      </c>
    </row>
    <row r="49" spans="2:13" ht="27.75" customHeight="1" x14ac:dyDescent="0.15">
      <c r="B49" s="1281"/>
      <c r="C49" s="1282"/>
      <c r="D49" s="106"/>
      <c r="E49" s="1285" t="s">
        <v>39</v>
      </c>
      <c r="F49" s="1285"/>
      <c r="G49" s="1285"/>
      <c r="H49" s="1286"/>
      <c r="I49" s="107" t="s">
        <v>527</v>
      </c>
      <c r="J49" s="108" t="s">
        <v>527</v>
      </c>
      <c r="K49" s="108" t="s">
        <v>527</v>
      </c>
      <c r="L49" s="108" t="s">
        <v>527</v>
      </c>
      <c r="M49" s="109" t="s">
        <v>527</v>
      </c>
    </row>
    <row r="50" spans="2:13" ht="27.75" customHeight="1" x14ac:dyDescent="0.15">
      <c r="B50" s="1290" t="s">
        <v>40</v>
      </c>
      <c r="C50" s="1291"/>
      <c r="D50" s="112"/>
      <c r="E50" s="1285" t="s">
        <v>41</v>
      </c>
      <c r="F50" s="1285"/>
      <c r="G50" s="1285"/>
      <c r="H50" s="1286"/>
      <c r="I50" s="107">
        <v>6216</v>
      </c>
      <c r="J50" s="108">
        <v>6718</v>
      </c>
      <c r="K50" s="108">
        <v>7776</v>
      </c>
      <c r="L50" s="108">
        <v>8693</v>
      </c>
      <c r="M50" s="109">
        <v>9283</v>
      </c>
    </row>
    <row r="51" spans="2:13" ht="27.75" customHeight="1" x14ac:dyDescent="0.15">
      <c r="B51" s="1279"/>
      <c r="C51" s="1280"/>
      <c r="D51" s="106"/>
      <c r="E51" s="1285" t="s">
        <v>42</v>
      </c>
      <c r="F51" s="1285"/>
      <c r="G51" s="1285"/>
      <c r="H51" s="1286"/>
      <c r="I51" s="107">
        <v>312</v>
      </c>
      <c r="J51" s="108">
        <v>242</v>
      </c>
      <c r="K51" s="108">
        <v>206</v>
      </c>
      <c r="L51" s="108">
        <v>157</v>
      </c>
      <c r="M51" s="109">
        <v>21</v>
      </c>
    </row>
    <row r="52" spans="2:13" ht="27.75" customHeight="1" x14ac:dyDescent="0.15">
      <c r="B52" s="1281"/>
      <c r="C52" s="1282"/>
      <c r="D52" s="106"/>
      <c r="E52" s="1285" t="s">
        <v>43</v>
      </c>
      <c r="F52" s="1285"/>
      <c r="G52" s="1285"/>
      <c r="H52" s="1286"/>
      <c r="I52" s="107">
        <v>18108</v>
      </c>
      <c r="J52" s="108">
        <v>18857</v>
      </c>
      <c r="K52" s="108">
        <v>19573</v>
      </c>
      <c r="L52" s="108">
        <v>20437</v>
      </c>
      <c r="M52" s="109">
        <v>21845</v>
      </c>
    </row>
    <row r="53" spans="2:13" ht="27.75" customHeight="1" thickBot="1" x14ac:dyDescent="0.2">
      <c r="B53" s="1292" t="s">
        <v>44</v>
      </c>
      <c r="C53" s="1293"/>
      <c r="D53" s="113"/>
      <c r="E53" s="1294" t="s">
        <v>45</v>
      </c>
      <c r="F53" s="1294"/>
      <c r="G53" s="1294"/>
      <c r="H53" s="1295"/>
      <c r="I53" s="114">
        <v>-4124</v>
      </c>
      <c r="J53" s="115">
        <v>-4219</v>
      </c>
      <c r="K53" s="115">
        <v>-4623</v>
      </c>
      <c r="L53" s="115">
        <v>-4010</v>
      </c>
      <c r="M53" s="116">
        <v>-6824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Lt5Uf0uTLNlT6tOJNNp/41dsUanZcr2/SZNiIA5Koc7eQwWtuRpfnDjph64EpsU2YWAwcQBn7kt4m70CvYcQg==" saltValue="tSrmJxab7WtFCihIO0tw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4" t="s">
        <v>48</v>
      </c>
      <c r="D55" s="1304"/>
      <c r="E55" s="1305"/>
      <c r="F55" s="128">
        <v>4761</v>
      </c>
      <c r="G55" s="128">
        <v>5267</v>
      </c>
      <c r="H55" s="129">
        <v>5503</v>
      </c>
    </row>
    <row r="56" spans="2:8" ht="52.5" customHeight="1" x14ac:dyDescent="0.15">
      <c r="B56" s="130"/>
      <c r="C56" s="1306" t="s">
        <v>49</v>
      </c>
      <c r="D56" s="1306"/>
      <c r="E56" s="1307"/>
      <c r="F56" s="131">
        <v>1437</v>
      </c>
      <c r="G56" s="131">
        <v>1440</v>
      </c>
      <c r="H56" s="132">
        <v>1438</v>
      </c>
    </row>
    <row r="57" spans="2:8" ht="53.25" customHeight="1" x14ac:dyDescent="0.15">
      <c r="B57" s="130"/>
      <c r="C57" s="1308" t="s">
        <v>50</v>
      </c>
      <c r="D57" s="1308"/>
      <c r="E57" s="1309"/>
      <c r="F57" s="133">
        <v>2317</v>
      </c>
      <c r="G57" s="133">
        <v>2522</v>
      </c>
      <c r="H57" s="134">
        <v>3252</v>
      </c>
    </row>
    <row r="58" spans="2:8" ht="45.75" customHeight="1" x14ac:dyDescent="0.15">
      <c r="B58" s="135"/>
      <c r="C58" s="1296" t="s">
        <v>604</v>
      </c>
      <c r="D58" s="1297"/>
      <c r="E58" s="1298"/>
      <c r="F58" s="136">
        <v>1563</v>
      </c>
      <c r="G58" s="136">
        <v>1771</v>
      </c>
      <c r="H58" s="137">
        <v>2489</v>
      </c>
    </row>
    <row r="59" spans="2:8" ht="45.75" customHeight="1" x14ac:dyDescent="0.15">
      <c r="B59" s="135"/>
      <c r="C59" s="1296" t="s">
        <v>605</v>
      </c>
      <c r="D59" s="1297"/>
      <c r="E59" s="1298"/>
      <c r="F59" s="136">
        <v>613</v>
      </c>
      <c r="G59" s="136">
        <v>613</v>
      </c>
      <c r="H59" s="137">
        <v>613</v>
      </c>
    </row>
    <row r="60" spans="2:8" ht="45.75" customHeight="1" x14ac:dyDescent="0.15">
      <c r="B60" s="135"/>
      <c r="C60" s="1296" t="s">
        <v>606</v>
      </c>
      <c r="D60" s="1297"/>
      <c r="E60" s="1298"/>
      <c r="F60" s="136">
        <v>101</v>
      </c>
      <c r="G60" s="136">
        <v>102</v>
      </c>
      <c r="H60" s="137">
        <v>102</v>
      </c>
    </row>
    <row r="61" spans="2:8" ht="45.75" customHeight="1" x14ac:dyDescent="0.15">
      <c r="B61" s="135"/>
      <c r="C61" s="1296" t="s">
        <v>607</v>
      </c>
      <c r="D61" s="1297"/>
      <c r="E61" s="1298"/>
      <c r="F61" s="136">
        <v>20</v>
      </c>
      <c r="G61" s="136">
        <v>20</v>
      </c>
      <c r="H61" s="137">
        <v>20</v>
      </c>
    </row>
    <row r="62" spans="2:8" ht="45.75" customHeight="1" thickBot="1" x14ac:dyDescent="0.2">
      <c r="B62" s="138"/>
      <c r="C62" s="1299" t="s">
        <v>608</v>
      </c>
      <c r="D62" s="1300"/>
      <c r="E62" s="1301"/>
      <c r="F62" s="139">
        <v>16</v>
      </c>
      <c r="G62" s="139">
        <v>16</v>
      </c>
      <c r="H62" s="140">
        <v>16</v>
      </c>
    </row>
    <row r="63" spans="2:8" ht="52.5" customHeight="1" thickBot="1" x14ac:dyDescent="0.2">
      <c r="B63" s="141"/>
      <c r="C63" s="1302" t="s">
        <v>51</v>
      </c>
      <c r="D63" s="1302"/>
      <c r="E63" s="1303"/>
      <c r="F63" s="142">
        <v>8515</v>
      </c>
      <c r="G63" s="142">
        <v>9228</v>
      </c>
      <c r="H63" s="143">
        <v>10193</v>
      </c>
    </row>
    <row r="64" spans="2:8" ht="15" customHeight="1" x14ac:dyDescent="0.15"/>
  </sheetData>
  <sheetProtection algorithmName="SHA-512" hashValue="4/dapz204I6uQ+2DDfNHKDrFe0FuffWXT1oJ2PxFJnUwYgQfrdNdjDWHpgVlgOMm3efDlmW2M4lLvqrksVxFCQ==" saltValue="kyjl5AQu4thw/cl+bFQI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628</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628</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627</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624</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2" t="s">
        <v>629</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5" x14ac:dyDescent="0.15">
      <c r="B44" s="389"/>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5" x14ac:dyDescent="0.15">
      <c r="B45" s="389"/>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5" x14ac:dyDescent="0.15">
      <c r="B46" s="389"/>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5" x14ac:dyDescent="0.15">
      <c r="B47" s="389"/>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622</v>
      </c>
    </row>
    <row r="50" spans="1:109" ht="13.5" x14ac:dyDescent="0.15">
      <c r="B50" s="389"/>
      <c r="G50" s="1321"/>
      <c r="H50" s="1321"/>
      <c r="I50" s="1321"/>
      <c r="J50" s="1321"/>
      <c r="K50" s="398"/>
      <c r="L50" s="398"/>
      <c r="M50" s="397"/>
      <c r="N50" s="397"/>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568</v>
      </c>
      <c r="BQ50" s="1325"/>
      <c r="BR50" s="1325"/>
      <c r="BS50" s="1325"/>
      <c r="BT50" s="1325"/>
      <c r="BU50" s="1325"/>
      <c r="BV50" s="1325"/>
      <c r="BW50" s="1325"/>
      <c r="BX50" s="1325" t="s">
        <v>569</v>
      </c>
      <c r="BY50" s="1325"/>
      <c r="BZ50" s="1325"/>
      <c r="CA50" s="1325"/>
      <c r="CB50" s="1325"/>
      <c r="CC50" s="1325"/>
      <c r="CD50" s="1325"/>
      <c r="CE50" s="1325"/>
      <c r="CF50" s="1325" t="s">
        <v>570</v>
      </c>
      <c r="CG50" s="1325"/>
      <c r="CH50" s="1325"/>
      <c r="CI50" s="1325"/>
      <c r="CJ50" s="1325"/>
      <c r="CK50" s="1325"/>
      <c r="CL50" s="1325"/>
      <c r="CM50" s="1325"/>
      <c r="CN50" s="1325" t="s">
        <v>571</v>
      </c>
      <c r="CO50" s="1325"/>
      <c r="CP50" s="1325"/>
      <c r="CQ50" s="1325"/>
      <c r="CR50" s="1325"/>
      <c r="CS50" s="1325"/>
      <c r="CT50" s="1325"/>
      <c r="CU50" s="1325"/>
      <c r="CV50" s="1325" t="s">
        <v>572</v>
      </c>
      <c r="CW50" s="1325"/>
      <c r="CX50" s="1325"/>
      <c r="CY50" s="1325"/>
      <c r="CZ50" s="1325"/>
      <c r="DA50" s="1325"/>
      <c r="DB50" s="1325"/>
      <c r="DC50" s="1325"/>
    </row>
    <row r="51" spans="1:109" ht="13.5" customHeight="1" x14ac:dyDescent="0.15">
      <c r="B51" s="389"/>
      <c r="G51" s="1311"/>
      <c r="H51" s="1311"/>
      <c r="I51" s="1329"/>
      <c r="J51" s="1329"/>
      <c r="K51" s="1326"/>
      <c r="L51" s="1326"/>
      <c r="M51" s="1326"/>
      <c r="N51" s="1326"/>
      <c r="AM51" s="396"/>
      <c r="AN51" s="1327" t="s">
        <v>621</v>
      </c>
      <c r="AO51" s="1327"/>
      <c r="AP51" s="1327"/>
      <c r="AQ51" s="1327"/>
      <c r="AR51" s="1327"/>
      <c r="AS51" s="1327"/>
      <c r="AT51" s="1327"/>
      <c r="AU51" s="1327"/>
      <c r="AV51" s="1327"/>
      <c r="AW51" s="1327"/>
      <c r="AX51" s="1327"/>
      <c r="AY51" s="1327"/>
      <c r="AZ51" s="1327"/>
      <c r="BA51" s="1327"/>
      <c r="BB51" s="1327" t="s">
        <v>619</v>
      </c>
      <c r="BC51" s="1327"/>
      <c r="BD51" s="1327"/>
      <c r="BE51" s="1327"/>
      <c r="BF51" s="1327"/>
      <c r="BG51" s="1327"/>
      <c r="BH51" s="1327"/>
      <c r="BI51" s="1327"/>
      <c r="BJ51" s="1327"/>
      <c r="BK51" s="1327"/>
      <c r="BL51" s="1327"/>
      <c r="BM51" s="1327"/>
      <c r="BN51" s="1327"/>
      <c r="BO51" s="1327"/>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ht="13.5" x14ac:dyDescent="0.15">
      <c r="B52" s="389"/>
      <c r="G52" s="1311"/>
      <c r="H52" s="1311"/>
      <c r="I52" s="1329"/>
      <c r="J52" s="1329"/>
      <c r="K52" s="1326"/>
      <c r="L52" s="1326"/>
      <c r="M52" s="1326"/>
      <c r="N52" s="1326"/>
      <c r="AM52" s="39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5" x14ac:dyDescent="0.15">
      <c r="A53" s="404"/>
      <c r="B53" s="389"/>
      <c r="G53" s="1311"/>
      <c r="H53" s="1311"/>
      <c r="I53" s="1321"/>
      <c r="J53" s="1321"/>
      <c r="K53" s="1326"/>
      <c r="L53" s="1326"/>
      <c r="M53" s="1326"/>
      <c r="N53" s="1326"/>
      <c r="AM53" s="396"/>
      <c r="AN53" s="1327"/>
      <c r="AO53" s="1327"/>
      <c r="AP53" s="1327"/>
      <c r="AQ53" s="1327"/>
      <c r="AR53" s="1327"/>
      <c r="AS53" s="1327"/>
      <c r="AT53" s="1327"/>
      <c r="AU53" s="1327"/>
      <c r="AV53" s="1327"/>
      <c r="AW53" s="1327"/>
      <c r="AX53" s="1327"/>
      <c r="AY53" s="1327"/>
      <c r="AZ53" s="1327"/>
      <c r="BA53" s="1327"/>
      <c r="BB53" s="1327" t="s">
        <v>626</v>
      </c>
      <c r="BC53" s="1327"/>
      <c r="BD53" s="1327"/>
      <c r="BE53" s="1327"/>
      <c r="BF53" s="1327"/>
      <c r="BG53" s="1327"/>
      <c r="BH53" s="1327"/>
      <c r="BI53" s="1327"/>
      <c r="BJ53" s="1327"/>
      <c r="BK53" s="1327"/>
      <c r="BL53" s="1327"/>
      <c r="BM53" s="1327"/>
      <c r="BN53" s="1327"/>
      <c r="BO53" s="1327"/>
      <c r="BP53" s="1310">
        <v>50.7</v>
      </c>
      <c r="BQ53" s="1310"/>
      <c r="BR53" s="1310"/>
      <c r="BS53" s="1310"/>
      <c r="BT53" s="1310"/>
      <c r="BU53" s="1310"/>
      <c r="BV53" s="1310"/>
      <c r="BW53" s="1310"/>
      <c r="BX53" s="1310">
        <v>52.3</v>
      </c>
      <c r="BY53" s="1310"/>
      <c r="BZ53" s="1310"/>
      <c r="CA53" s="1310"/>
      <c r="CB53" s="1310"/>
      <c r="CC53" s="1310"/>
      <c r="CD53" s="1310"/>
      <c r="CE53" s="1310"/>
      <c r="CF53" s="1310">
        <v>53</v>
      </c>
      <c r="CG53" s="1310"/>
      <c r="CH53" s="1310"/>
      <c r="CI53" s="1310"/>
      <c r="CJ53" s="1310"/>
      <c r="CK53" s="1310"/>
      <c r="CL53" s="1310"/>
      <c r="CM53" s="1310"/>
      <c r="CN53" s="1310">
        <v>56.9</v>
      </c>
      <c r="CO53" s="1310"/>
      <c r="CP53" s="1310"/>
      <c r="CQ53" s="1310"/>
      <c r="CR53" s="1310"/>
      <c r="CS53" s="1310"/>
      <c r="CT53" s="1310"/>
      <c r="CU53" s="1310"/>
      <c r="CV53" s="1310">
        <v>51.3</v>
      </c>
      <c r="CW53" s="1310"/>
      <c r="CX53" s="1310"/>
      <c r="CY53" s="1310"/>
      <c r="CZ53" s="1310"/>
      <c r="DA53" s="1310"/>
      <c r="DB53" s="1310"/>
      <c r="DC53" s="1310"/>
    </row>
    <row r="54" spans="1:109" ht="13.5" x14ac:dyDescent="0.15">
      <c r="A54" s="404"/>
      <c r="B54" s="389"/>
      <c r="G54" s="1311"/>
      <c r="H54" s="1311"/>
      <c r="I54" s="1321"/>
      <c r="J54" s="1321"/>
      <c r="K54" s="1326"/>
      <c r="L54" s="1326"/>
      <c r="M54" s="1326"/>
      <c r="N54" s="1326"/>
      <c r="AM54" s="39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5" x14ac:dyDescent="0.15">
      <c r="A55" s="404"/>
      <c r="B55" s="389"/>
      <c r="G55" s="1321"/>
      <c r="H55" s="1321"/>
      <c r="I55" s="1321"/>
      <c r="J55" s="1321"/>
      <c r="K55" s="1326"/>
      <c r="L55" s="1326"/>
      <c r="M55" s="1326"/>
      <c r="N55" s="1326"/>
      <c r="AN55" s="1325" t="s">
        <v>620</v>
      </c>
      <c r="AO55" s="1325"/>
      <c r="AP55" s="1325"/>
      <c r="AQ55" s="1325"/>
      <c r="AR55" s="1325"/>
      <c r="AS55" s="1325"/>
      <c r="AT55" s="1325"/>
      <c r="AU55" s="1325"/>
      <c r="AV55" s="1325"/>
      <c r="AW55" s="1325"/>
      <c r="AX55" s="1325"/>
      <c r="AY55" s="1325"/>
      <c r="AZ55" s="1325"/>
      <c r="BA55" s="1325"/>
      <c r="BB55" s="1327" t="s">
        <v>619</v>
      </c>
      <c r="BC55" s="1327"/>
      <c r="BD55" s="1327"/>
      <c r="BE55" s="1327"/>
      <c r="BF55" s="1327"/>
      <c r="BG55" s="1327"/>
      <c r="BH55" s="1327"/>
      <c r="BI55" s="1327"/>
      <c r="BJ55" s="1327"/>
      <c r="BK55" s="1327"/>
      <c r="BL55" s="1327"/>
      <c r="BM55" s="1327"/>
      <c r="BN55" s="1327"/>
      <c r="BO55" s="1327"/>
      <c r="BP55" s="1310">
        <v>20.2</v>
      </c>
      <c r="BQ55" s="1310"/>
      <c r="BR55" s="1310"/>
      <c r="BS55" s="1310"/>
      <c r="BT55" s="1310"/>
      <c r="BU55" s="1310"/>
      <c r="BV55" s="1310"/>
      <c r="BW55" s="1310"/>
      <c r="BX55" s="1310">
        <v>19</v>
      </c>
      <c r="BY55" s="1310"/>
      <c r="BZ55" s="1310"/>
      <c r="CA55" s="1310"/>
      <c r="CB55" s="1310"/>
      <c r="CC55" s="1310"/>
      <c r="CD55" s="1310"/>
      <c r="CE55" s="1310"/>
      <c r="CF55" s="1310">
        <v>15.4</v>
      </c>
      <c r="CG55" s="1310"/>
      <c r="CH55" s="1310"/>
      <c r="CI55" s="1310"/>
      <c r="CJ55" s="1310"/>
      <c r="CK55" s="1310"/>
      <c r="CL55" s="1310"/>
      <c r="CM55" s="1310"/>
      <c r="CN55" s="1310">
        <v>14.9</v>
      </c>
      <c r="CO55" s="1310"/>
      <c r="CP55" s="1310"/>
      <c r="CQ55" s="1310"/>
      <c r="CR55" s="1310"/>
      <c r="CS55" s="1310"/>
      <c r="CT55" s="1310"/>
      <c r="CU55" s="1310"/>
      <c r="CV55" s="1310">
        <v>14.5</v>
      </c>
      <c r="CW55" s="1310"/>
      <c r="CX55" s="1310"/>
      <c r="CY55" s="1310"/>
      <c r="CZ55" s="1310"/>
      <c r="DA55" s="1310"/>
      <c r="DB55" s="1310"/>
      <c r="DC55" s="1310"/>
    </row>
    <row r="56" spans="1:109" ht="13.5" x14ac:dyDescent="0.15">
      <c r="A56" s="404"/>
      <c r="B56" s="389"/>
      <c r="G56" s="1321"/>
      <c r="H56" s="1321"/>
      <c r="I56" s="1321"/>
      <c r="J56" s="1321"/>
      <c r="K56" s="1326"/>
      <c r="L56" s="1326"/>
      <c r="M56" s="1326"/>
      <c r="N56" s="1326"/>
      <c r="AN56" s="1325"/>
      <c r="AO56" s="1325"/>
      <c r="AP56" s="1325"/>
      <c r="AQ56" s="1325"/>
      <c r="AR56" s="1325"/>
      <c r="AS56" s="1325"/>
      <c r="AT56" s="1325"/>
      <c r="AU56" s="1325"/>
      <c r="AV56" s="1325"/>
      <c r="AW56" s="1325"/>
      <c r="AX56" s="1325"/>
      <c r="AY56" s="1325"/>
      <c r="AZ56" s="1325"/>
      <c r="BA56" s="1325"/>
      <c r="BB56" s="1327"/>
      <c r="BC56" s="1327"/>
      <c r="BD56" s="1327"/>
      <c r="BE56" s="1327"/>
      <c r="BF56" s="1327"/>
      <c r="BG56" s="1327"/>
      <c r="BH56" s="1327"/>
      <c r="BI56" s="1327"/>
      <c r="BJ56" s="1327"/>
      <c r="BK56" s="1327"/>
      <c r="BL56" s="1327"/>
      <c r="BM56" s="1327"/>
      <c r="BN56" s="1327"/>
      <c r="BO56" s="1327"/>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4" customFormat="1" ht="13.5" x14ac:dyDescent="0.15">
      <c r="B57" s="410"/>
      <c r="G57" s="1321"/>
      <c r="H57" s="1321"/>
      <c r="I57" s="1328"/>
      <c r="J57" s="1328"/>
      <c r="K57" s="1326"/>
      <c r="L57" s="1326"/>
      <c r="M57" s="1326"/>
      <c r="N57" s="1326"/>
      <c r="AM57" s="388"/>
      <c r="AN57" s="1325"/>
      <c r="AO57" s="1325"/>
      <c r="AP57" s="1325"/>
      <c r="AQ57" s="1325"/>
      <c r="AR57" s="1325"/>
      <c r="AS57" s="1325"/>
      <c r="AT57" s="1325"/>
      <c r="AU57" s="1325"/>
      <c r="AV57" s="1325"/>
      <c r="AW57" s="1325"/>
      <c r="AX57" s="1325"/>
      <c r="AY57" s="1325"/>
      <c r="AZ57" s="1325"/>
      <c r="BA57" s="1325"/>
      <c r="BB57" s="1327" t="s">
        <v>626</v>
      </c>
      <c r="BC57" s="1327"/>
      <c r="BD57" s="1327"/>
      <c r="BE57" s="1327"/>
      <c r="BF57" s="1327"/>
      <c r="BG57" s="1327"/>
      <c r="BH57" s="1327"/>
      <c r="BI57" s="1327"/>
      <c r="BJ57" s="1327"/>
      <c r="BK57" s="1327"/>
      <c r="BL57" s="1327"/>
      <c r="BM57" s="1327"/>
      <c r="BN57" s="1327"/>
      <c r="BO57" s="1327"/>
      <c r="BP57" s="1310">
        <v>53.6</v>
      </c>
      <c r="BQ57" s="1310"/>
      <c r="BR57" s="1310"/>
      <c r="BS57" s="1310"/>
      <c r="BT57" s="1310"/>
      <c r="BU57" s="1310"/>
      <c r="BV57" s="1310"/>
      <c r="BW57" s="1310"/>
      <c r="BX57" s="1310">
        <v>56.1</v>
      </c>
      <c r="BY57" s="1310"/>
      <c r="BZ57" s="1310"/>
      <c r="CA57" s="1310"/>
      <c r="CB57" s="1310"/>
      <c r="CC57" s="1310"/>
      <c r="CD57" s="1310"/>
      <c r="CE57" s="1310"/>
      <c r="CF57" s="1310">
        <v>57.5</v>
      </c>
      <c r="CG57" s="1310"/>
      <c r="CH57" s="1310"/>
      <c r="CI57" s="1310"/>
      <c r="CJ57" s="1310"/>
      <c r="CK57" s="1310"/>
      <c r="CL57" s="1310"/>
      <c r="CM57" s="1310"/>
      <c r="CN57" s="1310">
        <v>58.5</v>
      </c>
      <c r="CO57" s="1310"/>
      <c r="CP57" s="1310"/>
      <c r="CQ57" s="1310"/>
      <c r="CR57" s="1310"/>
      <c r="CS57" s="1310"/>
      <c r="CT57" s="1310"/>
      <c r="CU57" s="1310"/>
      <c r="CV57" s="1310">
        <v>58.9</v>
      </c>
      <c r="CW57" s="1310"/>
      <c r="CX57" s="1310"/>
      <c r="CY57" s="1310"/>
      <c r="CZ57" s="1310"/>
      <c r="DA57" s="1310"/>
      <c r="DB57" s="1310"/>
      <c r="DC57" s="1310"/>
      <c r="DD57" s="415"/>
      <c r="DE57" s="410"/>
    </row>
    <row r="58" spans="1:109" s="404" customFormat="1" ht="13.5" x14ac:dyDescent="0.15">
      <c r="A58" s="388"/>
      <c r="B58" s="410"/>
      <c r="G58" s="1321"/>
      <c r="H58" s="1321"/>
      <c r="I58" s="1328"/>
      <c r="J58" s="1328"/>
      <c r="K58" s="1326"/>
      <c r="L58" s="1326"/>
      <c r="M58" s="1326"/>
      <c r="N58" s="1326"/>
      <c r="AM58" s="388"/>
      <c r="AN58" s="1325"/>
      <c r="AO58" s="1325"/>
      <c r="AP58" s="1325"/>
      <c r="AQ58" s="1325"/>
      <c r="AR58" s="1325"/>
      <c r="AS58" s="1325"/>
      <c r="AT58" s="1325"/>
      <c r="AU58" s="1325"/>
      <c r="AV58" s="1325"/>
      <c r="AW58" s="1325"/>
      <c r="AX58" s="1325"/>
      <c r="AY58" s="1325"/>
      <c r="AZ58" s="1325"/>
      <c r="BA58" s="1325"/>
      <c r="BB58" s="1327"/>
      <c r="BC58" s="1327"/>
      <c r="BD58" s="1327"/>
      <c r="BE58" s="1327"/>
      <c r="BF58" s="1327"/>
      <c r="BG58" s="1327"/>
      <c r="BH58" s="1327"/>
      <c r="BI58" s="1327"/>
      <c r="BJ58" s="1327"/>
      <c r="BK58" s="1327"/>
      <c r="BL58" s="1327"/>
      <c r="BM58" s="1327"/>
      <c r="BN58" s="1327"/>
      <c r="BO58" s="1327"/>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625</v>
      </c>
    </row>
    <row r="64" spans="1:109" ht="13.5" x14ac:dyDescent="0.15">
      <c r="B64" s="389"/>
      <c r="G64" s="405"/>
      <c r="I64" s="407"/>
      <c r="J64" s="407"/>
      <c r="K64" s="407"/>
      <c r="L64" s="407"/>
      <c r="M64" s="407"/>
      <c r="N64" s="406"/>
      <c r="AM64" s="405"/>
      <c r="AN64" s="405" t="s">
        <v>624</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2" t="s">
        <v>623</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5" x14ac:dyDescent="0.15">
      <c r="B66" s="389"/>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5" x14ac:dyDescent="0.15">
      <c r="B67" s="389"/>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5" x14ac:dyDescent="0.15">
      <c r="B68" s="389"/>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5" x14ac:dyDescent="0.15">
      <c r="B69" s="389"/>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622</v>
      </c>
    </row>
    <row r="72" spans="2:107" ht="13.5" x14ac:dyDescent="0.15">
      <c r="B72" s="389"/>
      <c r="G72" s="1321"/>
      <c r="H72" s="1321"/>
      <c r="I72" s="1321"/>
      <c r="J72" s="1321"/>
      <c r="K72" s="398"/>
      <c r="L72" s="398"/>
      <c r="M72" s="397"/>
      <c r="N72" s="397"/>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568</v>
      </c>
      <c r="BQ72" s="1325"/>
      <c r="BR72" s="1325"/>
      <c r="BS72" s="1325"/>
      <c r="BT72" s="1325"/>
      <c r="BU72" s="1325"/>
      <c r="BV72" s="1325"/>
      <c r="BW72" s="1325"/>
      <c r="BX72" s="1325" t="s">
        <v>569</v>
      </c>
      <c r="BY72" s="1325"/>
      <c r="BZ72" s="1325"/>
      <c r="CA72" s="1325"/>
      <c r="CB72" s="1325"/>
      <c r="CC72" s="1325"/>
      <c r="CD72" s="1325"/>
      <c r="CE72" s="1325"/>
      <c r="CF72" s="1325" t="s">
        <v>570</v>
      </c>
      <c r="CG72" s="1325"/>
      <c r="CH72" s="1325"/>
      <c r="CI72" s="1325"/>
      <c r="CJ72" s="1325"/>
      <c r="CK72" s="1325"/>
      <c r="CL72" s="1325"/>
      <c r="CM72" s="1325"/>
      <c r="CN72" s="1325" t="s">
        <v>571</v>
      </c>
      <c r="CO72" s="1325"/>
      <c r="CP72" s="1325"/>
      <c r="CQ72" s="1325"/>
      <c r="CR72" s="1325"/>
      <c r="CS72" s="1325"/>
      <c r="CT72" s="1325"/>
      <c r="CU72" s="1325"/>
      <c r="CV72" s="1325" t="s">
        <v>572</v>
      </c>
      <c r="CW72" s="1325"/>
      <c r="CX72" s="1325"/>
      <c r="CY72" s="1325"/>
      <c r="CZ72" s="1325"/>
      <c r="DA72" s="1325"/>
      <c r="DB72" s="1325"/>
      <c r="DC72" s="1325"/>
    </row>
    <row r="73" spans="2:107" ht="13.5" x14ac:dyDescent="0.15">
      <c r="B73" s="389"/>
      <c r="G73" s="1311"/>
      <c r="H73" s="1311"/>
      <c r="I73" s="1311"/>
      <c r="J73" s="1311"/>
      <c r="K73" s="1330"/>
      <c r="L73" s="1330"/>
      <c r="M73" s="1330"/>
      <c r="N73" s="1330"/>
      <c r="AM73" s="396"/>
      <c r="AN73" s="1327" t="s">
        <v>621</v>
      </c>
      <c r="AO73" s="1327"/>
      <c r="AP73" s="1327"/>
      <c r="AQ73" s="1327"/>
      <c r="AR73" s="1327"/>
      <c r="AS73" s="1327"/>
      <c r="AT73" s="1327"/>
      <c r="AU73" s="1327"/>
      <c r="AV73" s="1327"/>
      <c r="AW73" s="1327"/>
      <c r="AX73" s="1327"/>
      <c r="AY73" s="1327"/>
      <c r="AZ73" s="1327"/>
      <c r="BA73" s="1327"/>
      <c r="BB73" s="1327" t="s">
        <v>619</v>
      </c>
      <c r="BC73" s="1327"/>
      <c r="BD73" s="1327"/>
      <c r="BE73" s="1327"/>
      <c r="BF73" s="1327"/>
      <c r="BG73" s="1327"/>
      <c r="BH73" s="1327"/>
      <c r="BI73" s="1327"/>
      <c r="BJ73" s="1327"/>
      <c r="BK73" s="1327"/>
      <c r="BL73" s="1327"/>
      <c r="BM73" s="1327"/>
      <c r="BN73" s="1327"/>
      <c r="BO73" s="1327"/>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ht="13.5" x14ac:dyDescent="0.15">
      <c r="B74" s="389"/>
      <c r="G74" s="1311"/>
      <c r="H74" s="1311"/>
      <c r="I74" s="1311"/>
      <c r="J74" s="1311"/>
      <c r="K74" s="1330"/>
      <c r="L74" s="1330"/>
      <c r="M74" s="1330"/>
      <c r="N74" s="1330"/>
      <c r="AM74" s="39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5" x14ac:dyDescent="0.15">
      <c r="B75" s="389"/>
      <c r="G75" s="1311"/>
      <c r="H75" s="1311"/>
      <c r="I75" s="1321"/>
      <c r="J75" s="1321"/>
      <c r="K75" s="1326"/>
      <c r="L75" s="1326"/>
      <c r="M75" s="1326"/>
      <c r="N75" s="1326"/>
      <c r="AM75" s="396"/>
      <c r="AN75" s="1327"/>
      <c r="AO75" s="1327"/>
      <c r="AP75" s="1327"/>
      <c r="AQ75" s="1327"/>
      <c r="AR75" s="1327"/>
      <c r="AS75" s="1327"/>
      <c r="AT75" s="1327"/>
      <c r="AU75" s="1327"/>
      <c r="AV75" s="1327"/>
      <c r="AW75" s="1327"/>
      <c r="AX75" s="1327"/>
      <c r="AY75" s="1327"/>
      <c r="AZ75" s="1327"/>
      <c r="BA75" s="1327"/>
      <c r="BB75" s="1327" t="s">
        <v>618</v>
      </c>
      <c r="BC75" s="1327"/>
      <c r="BD75" s="1327"/>
      <c r="BE75" s="1327"/>
      <c r="BF75" s="1327"/>
      <c r="BG75" s="1327"/>
      <c r="BH75" s="1327"/>
      <c r="BI75" s="1327"/>
      <c r="BJ75" s="1327"/>
      <c r="BK75" s="1327"/>
      <c r="BL75" s="1327"/>
      <c r="BM75" s="1327"/>
      <c r="BN75" s="1327"/>
      <c r="BO75" s="1327"/>
      <c r="BP75" s="1310">
        <v>0.7</v>
      </c>
      <c r="BQ75" s="1310"/>
      <c r="BR75" s="1310"/>
      <c r="BS75" s="1310"/>
      <c r="BT75" s="1310"/>
      <c r="BU75" s="1310"/>
      <c r="BV75" s="1310"/>
      <c r="BW75" s="1310"/>
      <c r="BX75" s="1310">
        <v>0.7</v>
      </c>
      <c r="BY75" s="1310"/>
      <c r="BZ75" s="1310"/>
      <c r="CA75" s="1310"/>
      <c r="CB75" s="1310"/>
      <c r="CC75" s="1310"/>
      <c r="CD75" s="1310"/>
      <c r="CE75" s="1310"/>
      <c r="CF75" s="1310">
        <v>1.6</v>
      </c>
      <c r="CG75" s="1310"/>
      <c r="CH75" s="1310"/>
      <c r="CI75" s="1310"/>
      <c r="CJ75" s="1310"/>
      <c r="CK75" s="1310"/>
      <c r="CL75" s="1310"/>
      <c r="CM75" s="1310"/>
      <c r="CN75" s="1310">
        <v>2.1</v>
      </c>
      <c r="CO75" s="1310"/>
      <c r="CP75" s="1310"/>
      <c r="CQ75" s="1310"/>
      <c r="CR75" s="1310"/>
      <c r="CS75" s="1310"/>
      <c r="CT75" s="1310"/>
      <c r="CU75" s="1310"/>
      <c r="CV75" s="1310">
        <v>2.7</v>
      </c>
      <c r="CW75" s="1310"/>
      <c r="CX75" s="1310"/>
      <c r="CY75" s="1310"/>
      <c r="CZ75" s="1310"/>
      <c r="DA75" s="1310"/>
      <c r="DB75" s="1310"/>
      <c r="DC75" s="1310"/>
    </row>
    <row r="76" spans="2:107" ht="13.5" x14ac:dyDescent="0.15">
      <c r="B76" s="389"/>
      <c r="G76" s="1311"/>
      <c r="H76" s="1311"/>
      <c r="I76" s="1321"/>
      <c r="J76" s="1321"/>
      <c r="K76" s="1326"/>
      <c r="L76" s="1326"/>
      <c r="M76" s="1326"/>
      <c r="N76" s="1326"/>
      <c r="AM76" s="39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5" x14ac:dyDescent="0.15">
      <c r="B77" s="389"/>
      <c r="G77" s="1321"/>
      <c r="H77" s="1321"/>
      <c r="I77" s="1321"/>
      <c r="J77" s="1321"/>
      <c r="K77" s="1330"/>
      <c r="L77" s="1330"/>
      <c r="M77" s="1330"/>
      <c r="N77" s="1330"/>
      <c r="AN77" s="1325" t="s">
        <v>620</v>
      </c>
      <c r="AO77" s="1325"/>
      <c r="AP77" s="1325"/>
      <c r="AQ77" s="1325"/>
      <c r="AR77" s="1325"/>
      <c r="AS77" s="1325"/>
      <c r="AT77" s="1325"/>
      <c r="AU77" s="1325"/>
      <c r="AV77" s="1325"/>
      <c r="AW77" s="1325"/>
      <c r="AX77" s="1325"/>
      <c r="AY77" s="1325"/>
      <c r="AZ77" s="1325"/>
      <c r="BA77" s="1325"/>
      <c r="BB77" s="1327" t="s">
        <v>619</v>
      </c>
      <c r="BC77" s="1327"/>
      <c r="BD77" s="1327"/>
      <c r="BE77" s="1327"/>
      <c r="BF77" s="1327"/>
      <c r="BG77" s="1327"/>
      <c r="BH77" s="1327"/>
      <c r="BI77" s="1327"/>
      <c r="BJ77" s="1327"/>
      <c r="BK77" s="1327"/>
      <c r="BL77" s="1327"/>
      <c r="BM77" s="1327"/>
      <c r="BN77" s="1327"/>
      <c r="BO77" s="1327"/>
      <c r="BP77" s="1310">
        <v>20.2</v>
      </c>
      <c r="BQ77" s="1310"/>
      <c r="BR77" s="1310"/>
      <c r="BS77" s="1310"/>
      <c r="BT77" s="1310"/>
      <c r="BU77" s="1310"/>
      <c r="BV77" s="1310"/>
      <c r="BW77" s="1310"/>
      <c r="BX77" s="1310">
        <v>19</v>
      </c>
      <c r="BY77" s="1310"/>
      <c r="BZ77" s="1310"/>
      <c r="CA77" s="1310"/>
      <c r="CB77" s="1310"/>
      <c r="CC77" s="1310"/>
      <c r="CD77" s="1310"/>
      <c r="CE77" s="1310"/>
      <c r="CF77" s="1310">
        <v>15.4</v>
      </c>
      <c r="CG77" s="1310"/>
      <c r="CH77" s="1310"/>
      <c r="CI77" s="1310"/>
      <c r="CJ77" s="1310"/>
      <c r="CK77" s="1310"/>
      <c r="CL77" s="1310"/>
      <c r="CM77" s="1310"/>
      <c r="CN77" s="1310">
        <v>14.9</v>
      </c>
      <c r="CO77" s="1310"/>
      <c r="CP77" s="1310"/>
      <c r="CQ77" s="1310"/>
      <c r="CR77" s="1310"/>
      <c r="CS77" s="1310"/>
      <c r="CT77" s="1310"/>
      <c r="CU77" s="1310"/>
      <c r="CV77" s="1310">
        <v>14.5</v>
      </c>
      <c r="CW77" s="1310"/>
      <c r="CX77" s="1310"/>
      <c r="CY77" s="1310"/>
      <c r="CZ77" s="1310"/>
      <c r="DA77" s="1310"/>
      <c r="DB77" s="1310"/>
      <c r="DC77" s="1310"/>
    </row>
    <row r="78" spans="2:107" ht="13.5" x14ac:dyDescent="0.15">
      <c r="B78" s="389"/>
      <c r="G78" s="1321"/>
      <c r="H78" s="1321"/>
      <c r="I78" s="1321"/>
      <c r="J78" s="1321"/>
      <c r="K78" s="1330"/>
      <c r="L78" s="1330"/>
      <c r="M78" s="1330"/>
      <c r="N78" s="1330"/>
      <c r="AN78" s="1325"/>
      <c r="AO78" s="1325"/>
      <c r="AP78" s="1325"/>
      <c r="AQ78" s="1325"/>
      <c r="AR78" s="1325"/>
      <c r="AS78" s="1325"/>
      <c r="AT78" s="1325"/>
      <c r="AU78" s="1325"/>
      <c r="AV78" s="1325"/>
      <c r="AW78" s="1325"/>
      <c r="AX78" s="1325"/>
      <c r="AY78" s="1325"/>
      <c r="AZ78" s="1325"/>
      <c r="BA78" s="1325"/>
      <c r="BB78" s="1327"/>
      <c r="BC78" s="1327"/>
      <c r="BD78" s="1327"/>
      <c r="BE78" s="1327"/>
      <c r="BF78" s="1327"/>
      <c r="BG78" s="1327"/>
      <c r="BH78" s="1327"/>
      <c r="BI78" s="1327"/>
      <c r="BJ78" s="1327"/>
      <c r="BK78" s="1327"/>
      <c r="BL78" s="1327"/>
      <c r="BM78" s="1327"/>
      <c r="BN78" s="1327"/>
      <c r="BO78" s="1327"/>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5" x14ac:dyDescent="0.15">
      <c r="B79" s="389"/>
      <c r="G79" s="1321"/>
      <c r="H79" s="1321"/>
      <c r="I79" s="1328"/>
      <c r="J79" s="1328"/>
      <c r="K79" s="1331"/>
      <c r="L79" s="1331"/>
      <c r="M79" s="1331"/>
      <c r="N79" s="1331"/>
      <c r="AN79" s="1325"/>
      <c r="AO79" s="1325"/>
      <c r="AP79" s="1325"/>
      <c r="AQ79" s="1325"/>
      <c r="AR79" s="1325"/>
      <c r="AS79" s="1325"/>
      <c r="AT79" s="1325"/>
      <c r="AU79" s="1325"/>
      <c r="AV79" s="1325"/>
      <c r="AW79" s="1325"/>
      <c r="AX79" s="1325"/>
      <c r="AY79" s="1325"/>
      <c r="AZ79" s="1325"/>
      <c r="BA79" s="1325"/>
      <c r="BB79" s="1327" t="s">
        <v>618</v>
      </c>
      <c r="BC79" s="1327"/>
      <c r="BD79" s="1327"/>
      <c r="BE79" s="1327"/>
      <c r="BF79" s="1327"/>
      <c r="BG79" s="1327"/>
      <c r="BH79" s="1327"/>
      <c r="BI79" s="1327"/>
      <c r="BJ79" s="1327"/>
      <c r="BK79" s="1327"/>
      <c r="BL79" s="1327"/>
      <c r="BM79" s="1327"/>
      <c r="BN79" s="1327"/>
      <c r="BO79" s="1327"/>
      <c r="BP79" s="1310">
        <v>8.6</v>
      </c>
      <c r="BQ79" s="1310"/>
      <c r="BR79" s="1310"/>
      <c r="BS79" s="1310"/>
      <c r="BT79" s="1310"/>
      <c r="BU79" s="1310"/>
      <c r="BV79" s="1310"/>
      <c r="BW79" s="1310"/>
      <c r="BX79" s="1310">
        <v>8.5</v>
      </c>
      <c r="BY79" s="1310"/>
      <c r="BZ79" s="1310"/>
      <c r="CA79" s="1310"/>
      <c r="CB79" s="1310"/>
      <c r="CC79" s="1310"/>
      <c r="CD79" s="1310"/>
      <c r="CE79" s="1310"/>
      <c r="CF79" s="1310">
        <v>8.5</v>
      </c>
      <c r="CG79" s="1310"/>
      <c r="CH79" s="1310"/>
      <c r="CI79" s="1310"/>
      <c r="CJ79" s="1310"/>
      <c r="CK79" s="1310"/>
      <c r="CL79" s="1310"/>
      <c r="CM79" s="1310"/>
      <c r="CN79" s="1310">
        <v>8.5</v>
      </c>
      <c r="CO79" s="1310"/>
      <c r="CP79" s="1310"/>
      <c r="CQ79" s="1310"/>
      <c r="CR79" s="1310"/>
      <c r="CS79" s="1310"/>
      <c r="CT79" s="1310"/>
      <c r="CU79" s="1310"/>
      <c r="CV79" s="1310">
        <v>8.4</v>
      </c>
      <c r="CW79" s="1310"/>
      <c r="CX79" s="1310"/>
      <c r="CY79" s="1310"/>
      <c r="CZ79" s="1310"/>
      <c r="DA79" s="1310"/>
      <c r="DB79" s="1310"/>
      <c r="DC79" s="1310"/>
    </row>
    <row r="80" spans="2:107" ht="13.5" x14ac:dyDescent="0.15">
      <c r="B80" s="389"/>
      <c r="G80" s="1321"/>
      <c r="H80" s="1321"/>
      <c r="I80" s="1328"/>
      <c r="J80" s="1328"/>
      <c r="K80" s="1331"/>
      <c r="L80" s="1331"/>
      <c r="M80" s="1331"/>
      <c r="N80" s="1331"/>
      <c r="AN80" s="1325"/>
      <c r="AO80" s="1325"/>
      <c r="AP80" s="1325"/>
      <c r="AQ80" s="1325"/>
      <c r="AR80" s="1325"/>
      <c r="AS80" s="1325"/>
      <c r="AT80" s="1325"/>
      <c r="AU80" s="1325"/>
      <c r="AV80" s="1325"/>
      <c r="AW80" s="1325"/>
      <c r="AX80" s="1325"/>
      <c r="AY80" s="1325"/>
      <c r="AZ80" s="1325"/>
      <c r="BA80" s="1325"/>
      <c r="BB80" s="1327"/>
      <c r="BC80" s="1327"/>
      <c r="BD80" s="1327"/>
      <c r="BE80" s="1327"/>
      <c r="BF80" s="1327"/>
      <c r="BG80" s="1327"/>
      <c r="BH80" s="1327"/>
      <c r="BI80" s="1327"/>
      <c r="BJ80" s="1327"/>
      <c r="BK80" s="1327"/>
      <c r="BL80" s="1327"/>
      <c r="BM80" s="1327"/>
      <c r="BN80" s="1327"/>
      <c r="BO80" s="1327"/>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m3K8pCxaLjc5XApw3qbev/Wd94MuAye5GerulBv3qJYCsziHqZbNrVU+UjHIVv8DKL19UPbgZMNOlYSHvezCfQ==" saltValue="AQQkjH2qM6iFDSVh/2+2s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6x/LVdjBwFWZWg1PbIrbWatm8e/ZpxYnVfReJVTAyZnzCdpD5uS11IPhri/cvQsdZ7jY7APJrsB5P6RGb4S0dg==" saltValue="B473MIwiUavC6DhSbPYpC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wwNcKpsOLhWBRDv5wl8NX6xXcS6e+N1zTtqagYOQf3gk1qqHMe36S9eITPIpN22gvrMcNqY2/zvyPuz05iBjrg==" saltValue="AI0wr4ZF2jPGVaTPnozQk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53149</v>
      </c>
      <c r="E3" s="162"/>
      <c r="F3" s="163">
        <v>78864</v>
      </c>
      <c r="G3" s="164"/>
      <c r="H3" s="165"/>
    </row>
    <row r="4" spans="1:8" x14ac:dyDescent="0.15">
      <c r="A4" s="166"/>
      <c r="B4" s="167"/>
      <c r="C4" s="168"/>
      <c r="D4" s="169">
        <v>42472</v>
      </c>
      <c r="E4" s="170"/>
      <c r="F4" s="171">
        <v>46136</v>
      </c>
      <c r="G4" s="172"/>
      <c r="H4" s="173"/>
    </row>
    <row r="5" spans="1:8" x14ac:dyDescent="0.15">
      <c r="A5" s="154" t="s">
        <v>560</v>
      </c>
      <c r="B5" s="159"/>
      <c r="C5" s="160"/>
      <c r="D5" s="161">
        <v>68626</v>
      </c>
      <c r="E5" s="162"/>
      <c r="F5" s="163">
        <v>85042</v>
      </c>
      <c r="G5" s="164"/>
      <c r="H5" s="165"/>
    </row>
    <row r="6" spans="1:8" x14ac:dyDescent="0.15">
      <c r="A6" s="166"/>
      <c r="B6" s="167"/>
      <c r="C6" s="168"/>
      <c r="D6" s="169">
        <v>54783</v>
      </c>
      <c r="E6" s="170"/>
      <c r="F6" s="171">
        <v>50806</v>
      </c>
      <c r="G6" s="172"/>
      <c r="H6" s="173"/>
    </row>
    <row r="7" spans="1:8" x14ac:dyDescent="0.15">
      <c r="A7" s="154" t="s">
        <v>561</v>
      </c>
      <c r="B7" s="159"/>
      <c r="C7" s="160"/>
      <c r="D7" s="161">
        <v>135626</v>
      </c>
      <c r="E7" s="162"/>
      <c r="F7" s="163">
        <v>83774</v>
      </c>
      <c r="G7" s="164"/>
      <c r="H7" s="165"/>
    </row>
    <row r="8" spans="1:8" x14ac:dyDescent="0.15">
      <c r="A8" s="166"/>
      <c r="B8" s="167"/>
      <c r="C8" s="168"/>
      <c r="D8" s="169">
        <v>116515</v>
      </c>
      <c r="E8" s="170"/>
      <c r="F8" s="171">
        <v>52179</v>
      </c>
      <c r="G8" s="172"/>
      <c r="H8" s="173"/>
    </row>
    <row r="9" spans="1:8" x14ac:dyDescent="0.15">
      <c r="A9" s="154" t="s">
        <v>562</v>
      </c>
      <c r="B9" s="159"/>
      <c r="C9" s="160"/>
      <c r="D9" s="161">
        <v>180003</v>
      </c>
      <c r="E9" s="162"/>
      <c r="F9" s="163">
        <v>132981</v>
      </c>
      <c r="G9" s="164"/>
      <c r="H9" s="165"/>
    </row>
    <row r="10" spans="1:8" x14ac:dyDescent="0.15">
      <c r="A10" s="166"/>
      <c r="B10" s="167"/>
      <c r="C10" s="168"/>
      <c r="D10" s="169">
        <v>126406</v>
      </c>
      <c r="E10" s="170"/>
      <c r="F10" s="171">
        <v>56973</v>
      </c>
      <c r="G10" s="172"/>
      <c r="H10" s="173"/>
    </row>
    <row r="11" spans="1:8" x14ac:dyDescent="0.15">
      <c r="A11" s="154" t="s">
        <v>563</v>
      </c>
      <c r="B11" s="159"/>
      <c r="C11" s="160"/>
      <c r="D11" s="161">
        <v>68558</v>
      </c>
      <c r="E11" s="162"/>
      <c r="F11" s="163">
        <v>128523</v>
      </c>
      <c r="G11" s="164"/>
      <c r="H11" s="165"/>
    </row>
    <row r="12" spans="1:8" x14ac:dyDescent="0.15">
      <c r="A12" s="166"/>
      <c r="B12" s="167"/>
      <c r="C12" s="174"/>
      <c r="D12" s="169">
        <v>56840</v>
      </c>
      <c r="E12" s="170"/>
      <c r="F12" s="171">
        <v>56792</v>
      </c>
      <c r="G12" s="172"/>
      <c r="H12" s="173"/>
    </row>
    <row r="13" spans="1:8" x14ac:dyDescent="0.15">
      <c r="A13" s="154"/>
      <c r="B13" s="159"/>
      <c r="C13" s="175"/>
      <c r="D13" s="176">
        <v>101192</v>
      </c>
      <c r="E13" s="177"/>
      <c r="F13" s="178">
        <v>101837</v>
      </c>
      <c r="G13" s="179"/>
      <c r="H13" s="165"/>
    </row>
    <row r="14" spans="1:8" x14ac:dyDescent="0.15">
      <c r="A14" s="166"/>
      <c r="B14" s="167"/>
      <c r="C14" s="168"/>
      <c r="D14" s="169">
        <v>79403</v>
      </c>
      <c r="E14" s="170"/>
      <c r="F14" s="171">
        <v>52577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13.22</v>
      </c>
      <c r="C19" s="180">
        <f>ROUND(VALUE(SUBSTITUTE(実質収支比率等に係る経年分析!G$48,"▲","-")),2)</f>
        <v>15.84</v>
      </c>
      <c r="D19" s="180">
        <f>ROUND(VALUE(SUBSTITUTE(実質収支比率等に係る経年分析!H$48,"▲","-")),2)</f>
        <v>10.32</v>
      </c>
      <c r="E19" s="180">
        <f>ROUND(VALUE(SUBSTITUTE(実質収支比率等に係る経年分析!I$48,"▲","-")),2)</f>
        <v>7.74</v>
      </c>
      <c r="F19" s="180">
        <f>ROUND(VALUE(SUBSTITUTE(実質収支比率等に係る経年分析!J$48,"▲","-")),2)</f>
        <v>8.9499999999999993</v>
      </c>
    </row>
    <row r="20" spans="1:11" x14ac:dyDescent="0.15">
      <c r="A20" s="180" t="s">
        <v>55</v>
      </c>
      <c r="B20" s="180">
        <f>ROUND(VALUE(SUBSTITUTE(実質収支比率等に係る経年分析!F$47,"▲","-")),2)</f>
        <v>34.119999999999997</v>
      </c>
      <c r="C20" s="180">
        <f>ROUND(VALUE(SUBSTITUTE(実質収支比率等に係る経年分析!G$47,"▲","-")),2)</f>
        <v>41.26</v>
      </c>
      <c r="D20" s="180">
        <f>ROUND(VALUE(SUBSTITUTE(実質収支比率等に係る経年分析!H$47,"▲","-")),2)</f>
        <v>49.25</v>
      </c>
      <c r="E20" s="180">
        <f>ROUND(VALUE(SUBSTITUTE(実質収支比率等に係る経年分析!I$47,"▲","-")),2)</f>
        <v>53.85</v>
      </c>
      <c r="F20" s="180">
        <f>ROUND(VALUE(SUBSTITUTE(実質収支比率等に係る経年分析!J$47,"▲","-")),2)</f>
        <v>53.68</v>
      </c>
    </row>
    <row r="21" spans="1:11" x14ac:dyDescent="0.15">
      <c r="A21" s="180" t="s">
        <v>56</v>
      </c>
      <c r="B21" s="180">
        <f>IF(ISNUMBER(VALUE(SUBSTITUTE(実質収支比率等に係る経年分析!F$49,"▲","-"))),ROUND(VALUE(SUBSTITUTE(実質収支比率等に係る経年分析!F$49,"▲","-")),2),NA())</f>
        <v>-0.15</v>
      </c>
      <c r="C21" s="180">
        <f>IF(ISNUMBER(VALUE(SUBSTITUTE(実質収支比率等に係る経年分析!G$49,"▲","-"))),ROUND(VALUE(SUBSTITUTE(実質収支比率等に係る経年分析!G$49,"▲","-")),2),NA())</f>
        <v>9.1999999999999993</v>
      </c>
      <c r="D21" s="180">
        <f>IF(ISNUMBER(VALUE(SUBSTITUTE(実質収支比率等に係る経年分析!H$49,"▲","-"))),ROUND(VALUE(SUBSTITUTE(実質収支比率等に係る経年分析!H$49,"▲","-")),2),NA())</f>
        <v>2.46</v>
      </c>
      <c r="E21" s="180">
        <f>IF(ISNUMBER(VALUE(SUBSTITUTE(実質収支比率等に係る経年分析!I$49,"▲","-"))),ROUND(VALUE(SUBSTITUTE(実質収支比率等に係る経年分析!I$49,"▲","-")),2),NA())</f>
        <v>2.72</v>
      </c>
      <c r="F21" s="180">
        <f>IF(ISNUMBER(VALUE(SUBSTITUTE(実質収支比率等に係る経年分析!J$49,"▲","-"))),ROUND(VALUE(SUBSTITUTE(実質収支比率等に係る経年分析!J$49,"▲","-")),2),NA())</f>
        <v>9.74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8.33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9.26</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介護サービス事業特別会計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3.36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3.59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0.86</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1.1100000000000001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2.4700000000000002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1.1100000000000001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13.22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15.84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10.32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8.94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1788</v>
      </c>
      <c r="E42" s="182"/>
      <c r="F42" s="182"/>
      <c r="G42" s="182">
        <f>'実質公債費比率（分子）の構造'!L$52</f>
        <v>1798</v>
      </c>
      <c r="H42" s="182"/>
      <c r="I42" s="182"/>
      <c r="J42" s="182">
        <f>'実質公債費比率（分子）の構造'!M$52</f>
        <v>1919</v>
      </c>
      <c r="K42" s="182"/>
      <c r="L42" s="182"/>
      <c r="M42" s="182">
        <f>'実質公債費比率（分子）の構造'!N$52</f>
        <v>2020</v>
      </c>
      <c r="N42" s="182"/>
      <c r="O42" s="182"/>
      <c r="P42" s="182">
        <f>'実質公債費比率（分子）の構造'!O$52</f>
        <v>2197</v>
      </c>
    </row>
    <row r="43" spans="1:16" x14ac:dyDescent="0.15">
      <c r="A43" s="182" t="s">
        <v>64</v>
      </c>
      <c r="B43" s="182">
        <f>'実質公債費比率（分子）の構造'!K$51</f>
        <v>0</v>
      </c>
      <c r="C43" s="182"/>
      <c r="D43" s="182"/>
      <c r="E43" s="182">
        <f>'実質公債費比率（分子）の構造'!L$51</f>
        <v>1</v>
      </c>
      <c r="F43" s="182"/>
      <c r="G43" s="182"/>
      <c r="H43" s="182">
        <f>'実質公債費比率（分子）の構造'!M$51</f>
        <v>2</v>
      </c>
      <c r="I43" s="182"/>
      <c r="J43" s="182"/>
      <c r="K43" s="182">
        <f>'実質公債費比率（分子）の構造'!N$51</f>
        <v>1</v>
      </c>
      <c r="L43" s="182"/>
      <c r="M43" s="182"/>
      <c r="N43" s="182">
        <f>'実質公債費比率（分子）の構造'!O$51</f>
        <v>1</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46</v>
      </c>
      <c r="C45" s="182"/>
      <c r="D45" s="182"/>
      <c r="E45" s="182">
        <f>'実質公債費比率（分子）の構造'!L$49</f>
        <v>41</v>
      </c>
      <c r="F45" s="182"/>
      <c r="G45" s="182"/>
      <c r="H45" s="182">
        <f>'実質公債費比率（分子）の構造'!M$49</f>
        <v>41</v>
      </c>
      <c r="I45" s="182"/>
      <c r="J45" s="182"/>
      <c r="K45" s="182">
        <f>'実質公債費比率（分子）の構造'!N$49</f>
        <v>41</v>
      </c>
      <c r="L45" s="182"/>
      <c r="M45" s="182"/>
      <c r="N45" s="182">
        <f>'実質公債費比率（分子）の構造'!O$49</f>
        <v>44</v>
      </c>
      <c r="O45" s="182"/>
      <c r="P45" s="182"/>
    </row>
    <row r="46" spans="1:16" x14ac:dyDescent="0.15">
      <c r="A46" s="182" t="s">
        <v>67</v>
      </c>
      <c r="B46" s="182">
        <f>'実質公債費比率（分子）の構造'!K$48</f>
        <v>243</v>
      </c>
      <c r="C46" s="182"/>
      <c r="D46" s="182"/>
      <c r="E46" s="182">
        <f>'実質公債費比率（分子）の構造'!L$48</f>
        <v>262</v>
      </c>
      <c r="F46" s="182"/>
      <c r="G46" s="182"/>
      <c r="H46" s="182">
        <f>'実質公債費比率（分子）の構造'!M$48</f>
        <v>282</v>
      </c>
      <c r="I46" s="182"/>
      <c r="J46" s="182"/>
      <c r="K46" s="182">
        <f>'実質公債費比率（分子）の構造'!N$48</f>
        <v>277</v>
      </c>
      <c r="L46" s="182"/>
      <c r="M46" s="182"/>
      <c r="N46" s="182">
        <f>'実質公債費比率（分子）の構造'!O$48</f>
        <v>275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1586</v>
      </c>
      <c r="C49" s="182"/>
      <c r="D49" s="182"/>
      <c r="E49" s="182">
        <f>'実質公債費比率（分子）の構造'!L$45</f>
        <v>1640</v>
      </c>
      <c r="F49" s="182"/>
      <c r="G49" s="182"/>
      <c r="H49" s="182">
        <f>'実質公債費比率（分子）の構造'!M$45</f>
        <v>1754</v>
      </c>
      <c r="I49" s="182"/>
      <c r="J49" s="182"/>
      <c r="K49" s="182">
        <f>'実質公債費比率（分子）の構造'!N$45</f>
        <v>1911</v>
      </c>
      <c r="L49" s="182"/>
      <c r="M49" s="182"/>
      <c r="N49" s="182">
        <f>'実質公債費比率（分子）の構造'!O$45</f>
        <v>2155</v>
      </c>
      <c r="O49" s="182"/>
      <c r="P49" s="182"/>
    </row>
    <row r="50" spans="1:16" x14ac:dyDescent="0.15">
      <c r="A50" s="182" t="s">
        <v>71</v>
      </c>
      <c r="B50" s="182" t="e">
        <f>NA()</f>
        <v>#N/A</v>
      </c>
      <c r="C50" s="182">
        <f>IF(ISNUMBER('実質公債費比率（分子）の構造'!K$53),'実質公債費比率（分子）の構造'!K$53,NA())</f>
        <v>87</v>
      </c>
      <c r="D50" s="182" t="e">
        <f>NA()</f>
        <v>#N/A</v>
      </c>
      <c r="E50" s="182" t="e">
        <f>NA()</f>
        <v>#N/A</v>
      </c>
      <c r="F50" s="182">
        <f>IF(ISNUMBER('実質公債費比率（分子）の構造'!L$53),'実質公債費比率（分子）の構造'!L$53,NA())</f>
        <v>146</v>
      </c>
      <c r="G50" s="182" t="e">
        <f>NA()</f>
        <v>#N/A</v>
      </c>
      <c r="H50" s="182" t="e">
        <f>NA()</f>
        <v>#N/A</v>
      </c>
      <c r="I50" s="182">
        <f>IF(ISNUMBER('実質公債費比率（分子）の構造'!M$53),'実質公債費比率（分子）の構造'!M$53,NA())</f>
        <v>160</v>
      </c>
      <c r="J50" s="182" t="e">
        <f>NA()</f>
        <v>#N/A</v>
      </c>
      <c r="K50" s="182" t="e">
        <f>NA()</f>
        <v>#N/A</v>
      </c>
      <c r="L50" s="182">
        <f>IF(ISNUMBER('実質公債費比率（分子）の構造'!N$53),'実質公債費比率（分子）の構造'!N$53,NA())</f>
        <v>210</v>
      </c>
      <c r="M50" s="182" t="e">
        <f>NA()</f>
        <v>#N/A</v>
      </c>
      <c r="N50" s="182" t="e">
        <f>NA()</f>
        <v>#N/A</v>
      </c>
      <c r="O50" s="182">
        <f>IF(ISNUMBER('実質公債費比率（分子）の構造'!O$53),'実質公債費比率（分子）の構造'!O$53,NA())</f>
        <v>278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18108</v>
      </c>
      <c r="E56" s="181"/>
      <c r="F56" s="181"/>
      <c r="G56" s="181">
        <f>'将来負担比率（分子）の構造'!J$52</f>
        <v>18857</v>
      </c>
      <c r="H56" s="181"/>
      <c r="I56" s="181"/>
      <c r="J56" s="181">
        <f>'将来負担比率（分子）の構造'!K$52</f>
        <v>19573</v>
      </c>
      <c r="K56" s="181"/>
      <c r="L56" s="181"/>
      <c r="M56" s="181">
        <f>'将来負担比率（分子）の構造'!L$52</f>
        <v>20437</v>
      </c>
      <c r="N56" s="181"/>
      <c r="O56" s="181"/>
      <c r="P56" s="181">
        <f>'将来負担比率（分子）の構造'!M$52</f>
        <v>21845</v>
      </c>
    </row>
    <row r="57" spans="1:16" x14ac:dyDescent="0.15">
      <c r="A57" s="181" t="s">
        <v>42</v>
      </c>
      <c r="B57" s="181"/>
      <c r="C57" s="181"/>
      <c r="D57" s="181">
        <f>'将来負担比率（分子）の構造'!I$51</f>
        <v>312</v>
      </c>
      <c r="E57" s="181"/>
      <c r="F57" s="181"/>
      <c r="G57" s="181">
        <f>'将来負担比率（分子）の構造'!J$51</f>
        <v>242</v>
      </c>
      <c r="H57" s="181"/>
      <c r="I57" s="181"/>
      <c r="J57" s="181">
        <f>'将来負担比率（分子）の構造'!K$51</f>
        <v>206</v>
      </c>
      <c r="K57" s="181"/>
      <c r="L57" s="181"/>
      <c r="M57" s="181">
        <f>'将来負担比率（分子）の構造'!L$51</f>
        <v>157</v>
      </c>
      <c r="N57" s="181"/>
      <c r="O57" s="181"/>
      <c r="P57" s="181">
        <f>'将来負担比率（分子）の構造'!M$51</f>
        <v>21</v>
      </c>
    </row>
    <row r="58" spans="1:16" x14ac:dyDescent="0.15">
      <c r="A58" s="181" t="s">
        <v>41</v>
      </c>
      <c r="B58" s="181"/>
      <c r="C58" s="181"/>
      <c r="D58" s="181">
        <f>'将来負担比率（分子）の構造'!I$50</f>
        <v>6216</v>
      </c>
      <c r="E58" s="181"/>
      <c r="F58" s="181"/>
      <c r="G58" s="181">
        <f>'将来負担比率（分子）の構造'!J$50</f>
        <v>6718</v>
      </c>
      <c r="H58" s="181"/>
      <c r="I58" s="181"/>
      <c r="J58" s="181">
        <f>'将来負担比率（分子）の構造'!K$50</f>
        <v>7776</v>
      </c>
      <c r="K58" s="181"/>
      <c r="L58" s="181"/>
      <c r="M58" s="181">
        <f>'将来負担比率（分子）の構造'!L$50</f>
        <v>8693</v>
      </c>
      <c r="N58" s="181"/>
      <c r="O58" s="181"/>
      <c r="P58" s="181">
        <f>'将来負担比率（分子）の構造'!M$50</f>
        <v>9283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2749</v>
      </c>
      <c r="C62" s="181"/>
      <c r="D62" s="181"/>
      <c r="E62" s="181">
        <f>'将来負担比率（分子）の構造'!J$45</f>
        <v>2594</v>
      </c>
      <c r="F62" s="181"/>
      <c r="G62" s="181"/>
      <c r="H62" s="181">
        <f>'将来負担比率（分子）の構造'!K$45</f>
        <v>2331</v>
      </c>
      <c r="I62" s="181"/>
      <c r="J62" s="181"/>
      <c r="K62" s="181">
        <f>'将来負担比率（分子）の構造'!L$45</f>
        <v>2215</v>
      </c>
      <c r="L62" s="181"/>
      <c r="M62" s="181"/>
      <c r="N62" s="181">
        <f>'将来負担比率（分子）の構造'!M$45</f>
        <v>2115</v>
      </c>
      <c r="O62" s="181"/>
      <c r="P62" s="181"/>
    </row>
    <row r="63" spans="1:16" x14ac:dyDescent="0.15">
      <c r="A63" s="181" t="s">
        <v>34</v>
      </c>
      <c r="B63" s="181">
        <f>'将来負担比率（分子）の構造'!I$44</f>
        <v>333</v>
      </c>
      <c r="C63" s="181"/>
      <c r="D63" s="181"/>
      <c r="E63" s="181">
        <f>'将来負担比率（分子）の構造'!J$44</f>
        <v>304</v>
      </c>
      <c r="F63" s="181"/>
      <c r="G63" s="181"/>
      <c r="H63" s="181">
        <f>'将来負担比率（分子）の構造'!K$44</f>
        <v>274</v>
      </c>
      <c r="I63" s="181"/>
      <c r="J63" s="181"/>
      <c r="K63" s="181">
        <f>'将来負担比率（分子）の構造'!L$44</f>
        <v>323</v>
      </c>
      <c r="L63" s="181"/>
      <c r="M63" s="181"/>
      <c r="N63" s="181">
        <f>'将来負担比率（分子）の構造'!M$44</f>
        <v>288</v>
      </c>
      <c r="O63" s="181"/>
      <c r="P63" s="181"/>
    </row>
    <row r="64" spans="1:16" x14ac:dyDescent="0.15">
      <c r="A64" s="181" t="s">
        <v>33</v>
      </c>
      <c r="B64" s="181">
        <f>'将来負担比率（分子）の構造'!I$43</f>
        <v>3763</v>
      </c>
      <c r="C64" s="181"/>
      <c r="D64" s="181"/>
      <c r="E64" s="181">
        <f>'将来負担比率（分子）の構造'!J$43</f>
        <v>4085</v>
      </c>
      <c r="F64" s="181"/>
      <c r="G64" s="181"/>
      <c r="H64" s="181">
        <f>'将来負担比率（分子）の構造'!K$43</f>
        <v>3733</v>
      </c>
      <c r="I64" s="181"/>
      <c r="J64" s="181"/>
      <c r="K64" s="181">
        <f>'将来負担比率（分子）の構造'!L$43</f>
        <v>3436</v>
      </c>
      <c r="L64" s="181"/>
      <c r="M64" s="181"/>
      <c r="N64" s="181">
        <f>'将来負担比率（分子）の構造'!M$43</f>
        <v>3068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13667</v>
      </c>
      <c r="C66" s="181"/>
      <c r="D66" s="181"/>
      <c r="E66" s="181">
        <f>'将来負担比率（分子）の構造'!J$41</f>
        <v>14615</v>
      </c>
      <c r="F66" s="181"/>
      <c r="G66" s="181"/>
      <c r="H66" s="181">
        <f>'将来負担比率（分子）の構造'!K$41</f>
        <v>16594</v>
      </c>
      <c r="I66" s="181"/>
      <c r="J66" s="181"/>
      <c r="K66" s="181">
        <f>'将来負担比率（分子）の構造'!L$41</f>
        <v>19303</v>
      </c>
      <c r="L66" s="181"/>
      <c r="M66" s="181"/>
      <c r="N66" s="181">
        <f>'将来負担比率（分子）の構造'!M$41</f>
        <v>18854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4761</v>
      </c>
      <c r="C72" s="185">
        <f>基金残高に係る経年分析!G55</f>
        <v>5267</v>
      </c>
      <c r="D72" s="185">
        <f>基金残高に係る経年分析!H55</f>
        <v>5503</v>
      </c>
    </row>
    <row r="73" spans="1:16" x14ac:dyDescent="0.15">
      <c r="A73" s="184" t="s">
        <v>78</v>
      </c>
      <c r="B73" s="185">
        <f>基金残高に係る経年分析!F56</f>
        <v>1437</v>
      </c>
      <c r="C73" s="185">
        <f>基金残高に係る経年分析!G56</f>
        <v>1440</v>
      </c>
      <c r="D73" s="185">
        <f>基金残高に係る経年分析!H56</f>
        <v>1438</v>
      </c>
    </row>
    <row r="74" spans="1:16" x14ac:dyDescent="0.15">
      <c r="A74" s="184" t="s">
        <v>79</v>
      </c>
      <c r="B74" s="185">
        <f>基金残高に係る経年分析!F57</f>
        <v>2317</v>
      </c>
      <c r="C74" s="185">
        <f>基金残高に係る経年分析!G57</f>
        <v>2522</v>
      </c>
      <c r="D74" s="185">
        <f>基金残高に係る経年分析!H57</f>
        <v>3252</v>
      </c>
    </row>
  </sheetData>
  <sheetProtection algorithmName="SHA-512" hashValue="FxwqKZXALsEoD6pOHevTK3PZ5wRI/FPQviJVFmeEYoHRN5L7xiPjsUIKnLmira0/uW2pjg9mj576MY/hx2K4yg==" saltValue="pahiNe5A2pJ6kBZID0Oa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3378917</v>
      </c>
      <c r="S5" s="675"/>
      <c r="T5" s="675"/>
      <c r="U5" s="675"/>
      <c r="V5" s="675"/>
      <c r="W5" s="675"/>
      <c r="X5" s="675"/>
      <c r="Y5" s="676"/>
      <c r="Z5" s="677">
        <v>14.7</v>
      </c>
      <c r="AA5" s="677"/>
      <c r="AB5" s="677"/>
      <c r="AC5" s="677"/>
      <c r="AD5" s="678">
        <v>3378917</v>
      </c>
      <c r="AE5" s="678"/>
      <c r="AF5" s="678"/>
      <c r="AG5" s="678"/>
      <c r="AH5" s="678"/>
      <c r="AI5" s="678"/>
      <c r="AJ5" s="678"/>
      <c r="AK5" s="678"/>
      <c r="AL5" s="679">
        <v>34.1</v>
      </c>
      <c r="AM5" s="680"/>
      <c r="AN5" s="680"/>
      <c r="AO5" s="681"/>
      <c r="AP5" s="671" t="s">
        <v>229</v>
      </c>
      <c r="AQ5" s="672"/>
      <c r="AR5" s="672"/>
      <c r="AS5" s="672"/>
      <c r="AT5" s="672"/>
      <c r="AU5" s="672"/>
      <c r="AV5" s="672"/>
      <c r="AW5" s="672"/>
      <c r="AX5" s="672"/>
      <c r="AY5" s="672"/>
      <c r="AZ5" s="672"/>
      <c r="BA5" s="672"/>
      <c r="BB5" s="672"/>
      <c r="BC5" s="672"/>
      <c r="BD5" s="672"/>
      <c r="BE5" s="672"/>
      <c r="BF5" s="673"/>
      <c r="BG5" s="685">
        <v>3378917</v>
      </c>
      <c r="BH5" s="686"/>
      <c r="BI5" s="686"/>
      <c r="BJ5" s="686"/>
      <c r="BK5" s="686"/>
      <c r="BL5" s="686"/>
      <c r="BM5" s="686"/>
      <c r="BN5" s="687"/>
      <c r="BO5" s="688">
        <v>100</v>
      </c>
      <c r="BP5" s="688"/>
      <c r="BQ5" s="688"/>
      <c r="BR5" s="688"/>
      <c r="BS5" s="689">
        <v>49719</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120169</v>
      </c>
      <c r="S6" s="686"/>
      <c r="T6" s="686"/>
      <c r="U6" s="686"/>
      <c r="V6" s="686"/>
      <c r="W6" s="686"/>
      <c r="X6" s="686"/>
      <c r="Y6" s="687"/>
      <c r="Z6" s="688">
        <v>0.5</v>
      </c>
      <c r="AA6" s="688"/>
      <c r="AB6" s="688"/>
      <c r="AC6" s="688"/>
      <c r="AD6" s="689">
        <v>120169</v>
      </c>
      <c r="AE6" s="689"/>
      <c r="AF6" s="689"/>
      <c r="AG6" s="689"/>
      <c r="AH6" s="689"/>
      <c r="AI6" s="689"/>
      <c r="AJ6" s="689"/>
      <c r="AK6" s="689"/>
      <c r="AL6" s="690">
        <v>1.2</v>
      </c>
      <c r="AM6" s="691"/>
      <c r="AN6" s="691"/>
      <c r="AO6" s="692"/>
      <c r="AP6" s="682" t="s">
        <v>234</v>
      </c>
      <c r="AQ6" s="683"/>
      <c r="AR6" s="683"/>
      <c r="AS6" s="683"/>
      <c r="AT6" s="683"/>
      <c r="AU6" s="683"/>
      <c r="AV6" s="683"/>
      <c r="AW6" s="683"/>
      <c r="AX6" s="683"/>
      <c r="AY6" s="683"/>
      <c r="AZ6" s="683"/>
      <c r="BA6" s="683"/>
      <c r="BB6" s="683"/>
      <c r="BC6" s="683"/>
      <c r="BD6" s="683"/>
      <c r="BE6" s="683"/>
      <c r="BF6" s="684"/>
      <c r="BG6" s="685">
        <v>3378917</v>
      </c>
      <c r="BH6" s="686"/>
      <c r="BI6" s="686"/>
      <c r="BJ6" s="686"/>
      <c r="BK6" s="686"/>
      <c r="BL6" s="686"/>
      <c r="BM6" s="686"/>
      <c r="BN6" s="687"/>
      <c r="BO6" s="688">
        <v>100</v>
      </c>
      <c r="BP6" s="688"/>
      <c r="BQ6" s="688"/>
      <c r="BR6" s="688"/>
      <c r="BS6" s="689">
        <v>49719</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189035</v>
      </c>
      <c r="CS6" s="686"/>
      <c r="CT6" s="686"/>
      <c r="CU6" s="686"/>
      <c r="CV6" s="686"/>
      <c r="CW6" s="686"/>
      <c r="CX6" s="686"/>
      <c r="CY6" s="687"/>
      <c r="CZ6" s="679">
        <v>0.9</v>
      </c>
      <c r="DA6" s="680"/>
      <c r="DB6" s="680"/>
      <c r="DC6" s="699"/>
      <c r="DD6" s="694" t="s">
        <v>131</v>
      </c>
      <c r="DE6" s="686"/>
      <c r="DF6" s="686"/>
      <c r="DG6" s="686"/>
      <c r="DH6" s="686"/>
      <c r="DI6" s="686"/>
      <c r="DJ6" s="686"/>
      <c r="DK6" s="686"/>
      <c r="DL6" s="686"/>
      <c r="DM6" s="686"/>
      <c r="DN6" s="686"/>
      <c r="DO6" s="686"/>
      <c r="DP6" s="687"/>
      <c r="DQ6" s="694">
        <v>189035</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5322</v>
      </c>
      <c r="S7" s="686"/>
      <c r="T7" s="686"/>
      <c r="U7" s="686"/>
      <c r="V7" s="686"/>
      <c r="W7" s="686"/>
      <c r="X7" s="686"/>
      <c r="Y7" s="687"/>
      <c r="Z7" s="688">
        <v>0</v>
      </c>
      <c r="AA7" s="688"/>
      <c r="AB7" s="688"/>
      <c r="AC7" s="688"/>
      <c r="AD7" s="689">
        <v>5322</v>
      </c>
      <c r="AE7" s="689"/>
      <c r="AF7" s="689"/>
      <c r="AG7" s="689"/>
      <c r="AH7" s="689"/>
      <c r="AI7" s="689"/>
      <c r="AJ7" s="689"/>
      <c r="AK7" s="689"/>
      <c r="AL7" s="690">
        <v>0.1</v>
      </c>
      <c r="AM7" s="691"/>
      <c r="AN7" s="691"/>
      <c r="AO7" s="692"/>
      <c r="AP7" s="682" t="s">
        <v>237</v>
      </c>
      <c r="AQ7" s="683"/>
      <c r="AR7" s="683"/>
      <c r="AS7" s="683"/>
      <c r="AT7" s="683"/>
      <c r="AU7" s="683"/>
      <c r="AV7" s="683"/>
      <c r="AW7" s="683"/>
      <c r="AX7" s="683"/>
      <c r="AY7" s="683"/>
      <c r="AZ7" s="683"/>
      <c r="BA7" s="683"/>
      <c r="BB7" s="683"/>
      <c r="BC7" s="683"/>
      <c r="BD7" s="683"/>
      <c r="BE7" s="683"/>
      <c r="BF7" s="684"/>
      <c r="BG7" s="685">
        <v>1425997</v>
      </c>
      <c r="BH7" s="686"/>
      <c r="BI7" s="686"/>
      <c r="BJ7" s="686"/>
      <c r="BK7" s="686"/>
      <c r="BL7" s="686"/>
      <c r="BM7" s="686"/>
      <c r="BN7" s="687"/>
      <c r="BO7" s="688">
        <v>42.2</v>
      </c>
      <c r="BP7" s="688"/>
      <c r="BQ7" s="688"/>
      <c r="BR7" s="688"/>
      <c r="BS7" s="689">
        <v>49719</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7454882</v>
      </c>
      <c r="CS7" s="686"/>
      <c r="CT7" s="686"/>
      <c r="CU7" s="686"/>
      <c r="CV7" s="686"/>
      <c r="CW7" s="686"/>
      <c r="CX7" s="686"/>
      <c r="CY7" s="687"/>
      <c r="CZ7" s="688">
        <v>34</v>
      </c>
      <c r="DA7" s="688"/>
      <c r="DB7" s="688"/>
      <c r="DC7" s="688"/>
      <c r="DD7" s="694">
        <v>161761</v>
      </c>
      <c r="DE7" s="686"/>
      <c r="DF7" s="686"/>
      <c r="DG7" s="686"/>
      <c r="DH7" s="686"/>
      <c r="DI7" s="686"/>
      <c r="DJ7" s="686"/>
      <c r="DK7" s="686"/>
      <c r="DL7" s="686"/>
      <c r="DM7" s="686"/>
      <c r="DN7" s="686"/>
      <c r="DO7" s="686"/>
      <c r="DP7" s="687"/>
      <c r="DQ7" s="694">
        <v>2854970</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17715</v>
      </c>
      <c r="S8" s="686"/>
      <c r="T8" s="686"/>
      <c r="U8" s="686"/>
      <c r="V8" s="686"/>
      <c r="W8" s="686"/>
      <c r="X8" s="686"/>
      <c r="Y8" s="687"/>
      <c r="Z8" s="688">
        <v>0.1</v>
      </c>
      <c r="AA8" s="688"/>
      <c r="AB8" s="688"/>
      <c r="AC8" s="688"/>
      <c r="AD8" s="689">
        <v>17715</v>
      </c>
      <c r="AE8" s="689"/>
      <c r="AF8" s="689"/>
      <c r="AG8" s="689"/>
      <c r="AH8" s="689"/>
      <c r="AI8" s="689"/>
      <c r="AJ8" s="689"/>
      <c r="AK8" s="689"/>
      <c r="AL8" s="690">
        <v>0.2</v>
      </c>
      <c r="AM8" s="691"/>
      <c r="AN8" s="691"/>
      <c r="AO8" s="692"/>
      <c r="AP8" s="682" t="s">
        <v>240</v>
      </c>
      <c r="AQ8" s="683"/>
      <c r="AR8" s="683"/>
      <c r="AS8" s="683"/>
      <c r="AT8" s="683"/>
      <c r="AU8" s="683"/>
      <c r="AV8" s="683"/>
      <c r="AW8" s="683"/>
      <c r="AX8" s="683"/>
      <c r="AY8" s="683"/>
      <c r="AZ8" s="683"/>
      <c r="BA8" s="683"/>
      <c r="BB8" s="683"/>
      <c r="BC8" s="683"/>
      <c r="BD8" s="683"/>
      <c r="BE8" s="683"/>
      <c r="BF8" s="684"/>
      <c r="BG8" s="685">
        <v>48451</v>
      </c>
      <c r="BH8" s="686"/>
      <c r="BI8" s="686"/>
      <c r="BJ8" s="686"/>
      <c r="BK8" s="686"/>
      <c r="BL8" s="686"/>
      <c r="BM8" s="686"/>
      <c r="BN8" s="687"/>
      <c r="BO8" s="688">
        <v>1.4</v>
      </c>
      <c r="BP8" s="688"/>
      <c r="BQ8" s="688"/>
      <c r="BR8" s="688"/>
      <c r="BS8" s="694" t="s">
        <v>131</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4829615</v>
      </c>
      <c r="CS8" s="686"/>
      <c r="CT8" s="686"/>
      <c r="CU8" s="686"/>
      <c r="CV8" s="686"/>
      <c r="CW8" s="686"/>
      <c r="CX8" s="686"/>
      <c r="CY8" s="687"/>
      <c r="CZ8" s="688">
        <v>22</v>
      </c>
      <c r="DA8" s="688"/>
      <c r="DB8" s="688"/>
      <c r="DC8" s="688"/>
      <c r="DD8" s="694">
        <v>10202</v>
      </c>
      <c r="DE8" s="686"/>
      <c r="DF8" s="686"/>
      <c r="DG8" s="686"/>
      <c r="DH8" s="686"/>
      <c r="DI8" s="686"/>
      <c r="DJ8" s="686"/>
      <c r="DK8" s="686"/>
      <c r="DL8" s="686"/>
      <c r="DM8" s="686"/>
      <c r="DN8" s="686"/>
      <c r="DO8" s="686"/>
      <c r="DP8" s="687"/>
      <c r="DQ8" s="694">
        <v>2930388</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17662</v>
      </c>
      <c r="S9" s="686"/>
      <c r="T9" s="686"/>
      <c r="U9" s="686"/>
      <c r="V9" s="686"/>
      <c r="W9" s="686"/>
      <c r="X9" s="686"/>
      <c r="Y9" s="687"/>
      <c r="Z9" s="688">
        <v>0.1</v>
      </c>
      <c r="AA9" s="688"/>
      <c r="AB9" s="688"/>
      <c r="AC9" s="688"/>
      <c r="AD9" s="689">
        <v>17662</v>
      </c>
      <c r="AE9" s="689"/>
      <c r="AF9" s="689"/>
      <c r="AG9" s="689"/>
      <c r="AH9" s="689"/>
      <c r="AI9" s="689"/>
      <c r="AJ9" s="689"/>
      <c r="AK9" s="689"/>
      <c r="AL9" s="690">
        <v>0.2</v>
      </c>
      <c r="AM9" s="691"/>
      <c r="AN9" s="691"/>
      <c r="AO9" s="692"/>
      <c r="AP9" s="682" t="s">
        <v>243</v>
      </c>
      <c r="AQ9" s="683"/>
      <c r="AR9" s="683"/>
      <c r="AS9" s="683"/>
      <c r="AT9" s="683"/>
      <c r="AU9" s="683"/>
      <c r="AV9" s="683"/>
      <c r="AW9" s="683"/>
      <c r="AX9" s="683"/>
      <c r="AY9" s="683"/>
      <c r="AZ9" s="683"/>
      <c r="BA9" s="683"/>
      <c r="BB9" s="683"/>
      <c r="BC9" s="683"/>
      <c r="BD9" s="683"/>
      <c r="BE9" s="683"/>
      <c r="BF9" s="684"/>
      <c r="BG9" s="685">
        <v>1114762</v>
      </c>
      <c r="BH9" s="686"/>
      <c r="BI9" s="686"/>
      <c r="BJ9" s="686"/>
      <c r="BK9" s="686"/>
      <c r="BL9" s="686"/>
      <c r="BM9" s="686"/>
      <c r="BN9" s="687"/>
      <c r="BO9" s="688">
        <v>33</v>
      </c>
      <c r="BP9" s="688"/>
      <c r="BQ9" s="688"/>
      <c r="BR9" s="688"/>
      <c r="BS9" s="694" t="s">
        <v>131</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1221610</v>
      </c>
      <c r="CS9" s="686"/>
      <c r="CT9" s="686"/>
      <c r="CU9" s="686"/>
      <c r="CV9" s="686"/>
      <c r="CW9" s="686"/>
      <c r="CX9" s="686"/>
      <c r="CY9" s="687"/>
      <c r="CZ9" s="688">
        <v>5.6</v>
      </c>
      <c r="DA9" s="688"/>
      <c r="DB9" s="688"/>
      <c r="DC9" s="688"/>
      <c r="DD9" s="694">
        <v>26682</v>
      </c>
      <c r="DE9" s="686"/>
      <c r="DF9" s="686"/>
      <c r="DG9" s="686"/>
      <c r="DH9" s="686"/>
      <c r="DI9" s="686"/>
      <c r="DJ9" s="686"/>
      <c r="DK9" s="686"/>
      <c r="DL9" s="686"/>
      <c r="DM9" s="686"/>
      <c r="DN9" s="686"/>
      <c r="DO9" s="686"/>
      <c r="DP9" s="687"/>
      <c r="DQ9" s="694">
        <v>904204</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131</v>
      </c>
      <c r="S10" s="686"/>
      <c r="T10" s="686"/>
      <c r="U10" s="686"/>
      <c r="V10" s="686"/>
      <c r="W10" s="686"/>
      <c r="X10" s="686"/>
      <c r="Y10" s="687"/>
      <c r="Z10" s="688" t="s">
        <v>131</v>
      </c>
      <c r="AA10" s="688"/>
      <c r="AB10" s="688"/>
      <c r="AC10" s="688"/>
      <c r="AD10" s="689" t="s">
        <v>131</v>
      </c>
      <c r="AE10" s="689"/>
      <c r="AF10" s="689"/>
      <c r="AG10" s="689"/>
      <c r="AH10" s="689"/>
      <c r="AI10" s="689"/>
      <c r="AJ10" s="689"/>
      <c r="AK10" s="689"/>
      <c r="AL10" s="690" t="s">
        <v>131</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91326</v>
      </c>
      <c r="BH10" s="686"/>
      <c r="BI10" s="686"/>
      <c r="BJ10" s="686"/>
      <c r="BK10" s="686"/>
      <c r="BL10" s="686"/>
      <c r="BM10" s="686"/>
      <c r="BN10" s="687"/>
      <c r="BO10" s="688">
        <v>2.7</v>
      </c>
      <c r="BP10" s="688"/>
      <c r="BQ10" s="688"/>
      <c r="BR10" s="688"/>
      <c r="BS10" s="694">
        <v>15768</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6327</v>
      </c>
      <c r="CS10" s="686"/>
      <c r="CT10" s="686"/>
      <c r="CU10" s="686"/>
      <c r="CV10" s="686"/>
      <c r="CW10" s="686"/>
      <c r="CX10" s="686"/>
      <c r="CY10" s="687"/>
      <c r="CZ10" s="688">
        <v>0</v>
      </c>
      <c r="DA10" s="688"/>
      <c r="DB10" s="688"/>
      <c r="DC10" s="688"/>
      <c r="DD10" s="694" t="s">
        <v>248</v>
      </c>
      <c r="DE10" s="686"/>
      <c r="DF10" s="686"/>
      <c r="DG10" s="686"/>
      <c r="DH10" s="686"/>
      <c r="DI10" s="686"/>
      <c r="DJ10" s="686"/>
      <c r="DK10" s="686"/>
      <c r="DL10" s="686"/>
      <c r="DM10" s="686"/>
      <c r="DN10" s="686"/>
      <c r="DO10" s="686"/>
      <c r="DP10" s="687"/>
      <c r="DQ10" s="694">
        <v>6327</v>
      </c>
      <c r="DR10" s="686"/>
      <c r="DS10" s="686"/>
      <c r="DT10" s="686"/>
      <c r="DU10" s="686"/>
      <c r="DV10" s="686"/>
      <c r="DW10" s="686"/>
      <c r="DX10" s="686"/>
      <c r="DY10" s="686"/>
      <c r="DZ10" s="686"/>
      <c r="EA10" s="686"/>
      <c r="EB10" s="686"/>
      <c r="EC10" s="695"/>
    </row>
    <row r="11" spans="2:143" ht="11.25" customHeight="1" x14ac:dyDescent="0.15">
      <c r="B11" s="682" t="s">
        <v>249</v>
      </c>
      <c r="C11" s="683"/>
      <c r="D11" s="683"/>
      <c r="E11" s="683"/>
      <c r="F11" s="683"/>
      <c r="G11" s="683"/>
      <c r="H11" s="683"/>
      <c r="I11" s="683"/>
      <c r="J11" s="683"/>
      <c r="K11" s="683"/>
      <c r="L11" s="683"/>
      <c r="M11" s="683"/>
      <c r="N11" s="683"/>
      <c r="O11" s="683"/>
      <c r="P11" s="683"/>
      <c r="Q11" s="684"/>
      <c r="R11" s="685">
        <v>670079</v>
      </c>
      <c r="S11" s="686"/>
      <c r="T11" s="686"/>
      <c r="U11" s="686"/>
      <c r="V11" s="686"/>
      <c r="W11" s="686"/>
      <c r="X11" s="686"/>
      <c r="Y11" s="687"/>
      <c r="Z11" s="690">
        <v>2.9</v>
      </c>
      <c r="AA11" s="691"/>
      <c r="AB11" s="691"/>
      <c r="AC11" s="703"/>
      <c r="AD11" s="694">
        <v>670079</v>
      </c>
      <c r="AE11" s="686"/>
      <c r="AF11" s="686"/>
      <c r="AG11" s="686"/>
      <c r="AH11" s="686"/>
      <c r="AI11" s="686"/>
      <c r="AJ11" s="686"/>
      <c r="AK11" s="687"/>
      <c r="AL11" s="690">
        <v>6.8</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171458</v>
      </c>
      <c r="BH11" s="686"/>
      <c r="BI11" s="686"/>
      <c r="BJ11" s="686"/>
      <c r="BK11" s="686"/>
      <c r="BL11" s="686"/>
      <c r="BM11" s="686"/>
      <c r="BN11" s="687"/>
      <c r="BO11" s="688">
        <v>5.0999999999999996</v>
      </c>
      <c r="BP11" s="688"/>
      <c r="BQ11" s="688"/>
      <c r="BR11" s="688"/>
      <c r="BS11" s="694">
        <v>33951</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867710</v>
      </c>
      <c r="CS11" s="686"/>
      <c r="CT11" s="686"/>
      <c r="CU11" s="686"/>
      <c r="CV11" s="686"/>
      <c r="CW11" s="686"/>
      <c r="CX11" s="686"/>
      <c r="CY11" s="687"/>
      <c r="CZ11" s="688">
        <v>4</v>
      </c>
      <c r="DA11" s="688"/>
      <c r="DB11" s="688"/>
      <c r="DC11" s="688"/>
      <c r="DD11" s="694">
        <v>279440</v>
      </c>
      <c r="DE11" s="686"/>
      <c r="DF11" s="686"/>
      <c r="DG11" s="686"/>
      <c r="DH11" s="686"/>
      <c r="DI11" s="686"/>
      <c r="DJ11" s="686"/>
      <c r="DK11" s="686"/>
      <c r="DL11" s="686"/>
      <c r="DM11" s="686"/>
      <c r="DN11" s="686"/>
      <c r="DO11" s="686"/>
      <c r="DP11" s="687"/>
      <c r="DQ11" s="694">
        <v>501124</v>
      </c>
      <c r="DR11" s="686"/>
      <c r="DS11" s="686"/>
      <c r="DT11" s="686"/>
      <c r="DU11" s="686"/>
      <c r="DV11" s="686"/>
      <c r="DW11" s="686"/>
      <c r="DX11" s="686"/>
      <c r="DY11" s="686"/>
      <c r="DZ11" s="686"/>
      <c r="EA11" s="686"/>
      <c r="EB11" s="686"/>
      <c r="EC11" s="695"/>
    </row>
    <row r="12" spans="2:143" ht="11.25" customHeight="1" x14ac:dyDescent="0.15">
      <c r="B12" s="682" t="s">
        <v>252</v>
      </c>
      <c r="C12" s="683"/>
      <c r="D12" s="683"/>
      <c r="E12" s="683"/>
      <c r="F12" s="683"/>
      <c r="G12" s="683"/>
      <c r="H12" s="683"/>
      <c r="I12" s="683"/>
      <c r="J12" s="683"/>
      <c r="K12" s="683"/>
      <c r="L12" s="683"/>
      <c r="M12" s="683"/>
      <c r="N12" s="683"/>
      <c r="O12" s="683"/>
      <c r="P12" s="683"/>
      <c r="Q12" s="684"/>
      <c r="R12" s="685" t="s">
        <v>131</v>
      </c>
      <c r="S12" s="686"/>
      <c r="T12" s="686"/>
      <c r="U12" s="686"/>
      <c r="V12" s="686"/>
      <c r="W12" s="686"/>
      <c r="X12" s="686"/>
      <c r="Y12" s="687"/>
      <c r="Z12" s="688" t="s">
        <v>131</v>
      </c>
      <c r="AA12" s="688"/>
      <c r="AB12" s="688"/>
      <c r="AC12" s="688"/>
      <c r="AD12" s="689" t="s">
        <v>248</v>
      </c>
      <c r="AE12" s="689"/>
      <c r="AF12" s="689"/>
      <c r="AG12" s="689"/>
      <c r="AH12" s="689"/>
      <c r="AI12" s="689"/>
      <c r="AJ12" s="689"/>
      <c r="AK12" s="689"/>
      <c r="AL12" s="690" t="s">
        <v>131</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1672528</v>
      </c>
      <c r="BH12" s="686"/>
      <c r="BI12" s="686"/>
      <c r="BJ12" s="686"/>
      <c r="BK12" s="686"/>
      <c r="BL12" s="686"/>
      <c r="BM12" s="686"/>
      <c r="BN12" s="687"/>
      <c r="BO12" s="688">
        <v>49.5</v>
      </c>
      <c r="BP12" s="688"/>
      <c r="BQ12" s="688"/>
      <c r="BR12" s="688"/>
      <c r="BS12" s="694" t="s">
        <v>131</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805716</v>
      </c>
      <c r="CS12" s="686"/>
      <c r="CT12" s="686"/>
      <c r="CU12" s="686"/>
      <c r="CV12" s="686"/>
      <c r="CW12" s="686"/>
      <c r="CX12" s="686"/>
      <c r="CY12" s="687"/>
      <c r="CZ12" s="688">
        <v>3.7</v>
      </c>
      <c r="DA12" s="688"/>
      <c r="DB12" s="688"/>
      <c r="DC12" s="688"/>
      <c r="DD12" s="694">
        <v>159254</v>
      </c>
      <c r="DE12" s="686"/>
      <c r="DF12" s="686"/>
      <c r="DG12" s="686"/>
      <c r="DH12" s="686"/>
      <c r="DI12" s="686"/>
      <c r="DJ12" s="686"/>
      <c r="DK12" s="686"/>
      <c r="DL12" s="686"/>
      <c r="DM12" s="686"/>
      <c r="DN12" s="686"/>
      <c r="DO12" s="686"/>
      <c r="DP12" s="687"/>
      <c r="DQ12" s="694">
        <v>657518</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131</v>
      </c>
      <c r="S13" s="686"/>
      <c r="T13" s="686"/>
      <c r="U13" s="686"/>
      <c r="V13" s="686"/>
      <c r="W13" s="686"/>
      <c r="X13" s="686"/>
      <c r="Y13" s="687"/>
      <c r="Z13" s="688" t="s">
        <v>131</v>
      </c>
      <c r="AA13" s="688"/>
      <c r="AB13" s="688"/>
      <c r="AC13" s="688"/>
      <c r="AD13" s="689" t="s">
        <v>131</v>
      </c>
      <c r="AE13" s="689"/>
      <c r="AF13" s="689"/>
      <c r="AG13" s="689"/>
      <c r="AH13" s="689"/>
      <c r="AI13" s="689"/>
      <c r="AJ13" s="689"/>
      <c r="AK13" s="689"/>
      <c r="AL13" s="690" t="s">
        <v>248</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1669811</v>
      </c>
      <c r="BH13" s="686"/>
      <c r="BI13" s="686"/>
      <c r="BJ13" s="686"/>
      <c r="BK13" s="686"/>
      <c r="BL13" s="686"/>
      <c r="BM13" s="686"/>
      <c r="BN13" s="687"/>
      <c r="BO13" s="688">
        <v>49.4</v>
      </c>
      <c r="BP13" s="688"/>
      <c r="BQ13" s="688"/>
      <c r="BR13" s="688"/>
      <c r="BS13" s="694" t="s">
        <v>131</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1327156</v>
      </c>
      <c r="CS13" s="686"/>
      <c r="CT13" s="686"/>
      <c r="CU13" s="686"/>
      <c r="CV13" s="686"/>
      <c r="CW13" s="686"/>
      <c r="CX13" s="686"/>
      <c r="CY13" s="687"/>
      <c r="CZ13" s="688">
        <v>6.1</v>
      </c>
      <c r="DA13" s="688"/>
      <c r="DB13" s="688"/>
      <c r="DC13" s="688"/>
      <c r="DD13" s="694">
        <v>865937</v>
      </c>
      <c r="DE13" s="686"/>
      <c r="DF13" s="686"/>
      <c r="DG13" s="686"/>
      <c r="DH13" s="686"/>
      <c r="DI13" s="686"/>
      <c r="DJ13" s="686"/>
      <c r="DK13" s="686"/>
      <c r="DL13" s="686"/>
      <c r="DM13" s="686"/>
      <c r="DN13" s="686"/>
      <c r="DO13" s="686"/>
      <c r="DP13" s="687"/>
      <c r="DQ13" s="694">
        <v>498854</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t="s">
        <v>131</v>
      </c>
      <c r="S14" s="686"/>
      <c r="T14" s="686"/>
      <c r="U14" s="686"/>
      <c r="V14" s="686"/>
      <c r="W14" s="686"/>
      <c r="X14" s="686"/>
      <c r="Y14" s="687"/>
      <c r="Z14" s="688" t="s">
        <v>131</v>
      </c>
      <c r="AA14" s="688"/>
      <c r="AB14" s="688"/>
      <c r="AC14" s="688"/>
      <c r="AD14" s="689" t="s">
        <v>131</v>
      </c>
      <c r="AE14" s="689"/>
      <c r="AF14" s="689"/>
      <c r="AG14" s="689"/>
      <c r="AH14" s="689"/>
      <c r="AI14" s="689"/>
      <c r="AJ14" s="689"/>
      <c r="AK14" s="689"/>
      <c r="AL14" s="690" t="s">
        <v>248</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121781</v>
      </c>
      <c r="BH14" s="686"/>
      <c r="BI14" s="686"/>
      <c r="BJ14" s="686"/>
      <c r="BK14" s="686"/>
      <c r="BL14" s="686"/>
      <c r="BM14" s="686"/>
      <c r="BN14" s="687"/>
      <c r="BO14" s="688">
        <v>3.6</v>
      </c>
      <c r="BP14" s="688"/>
      <c r="BQ14" s="688"/>
      <c r="BR14" s="688"/>
      <c r="BS14" s="694" t="s">
        <v>131</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596177</v>
      </c>
      <c r="CS14" s="686"/>
      <c r="CT14" s="686"/>
      <c r="CU14" s="686"/>
      <c r="CV14" s="686"/>
      <c r="CW14" s="686"/>
      <c r="CX14" s="686"/>
      <c r="CY14" s="687"/>
      <c r="CZ14" s="688">
        <v>2.7</v>
      </c>
      <c r="DA14" s="688"/>
      <c r="DB14" s="688"/>
      <c r="DC14" s="688"/>
      <c r="DD14" s="694">
        <v>38521</v>
      </c>
      <c r="DE14" s="686"/>
      <c r="DF14" s="686"/>
      <c r="DG14" s="686"/>
      <c r="DH14" s="686"/>
      <c r="DI14" s="686"/>
      <c r="DJ14" s="686"/>
      <c r="DK14" s="686"/>
      <c r="DL14" s="686"/>
      <c r="DM14" s="686"/>
      <c r="DN14" s="686"/>
      <c r="DO14" s="686"/>
      <c r="DP14" s="687"/>
      <c r="DQ14" s="694">
        <v>525619</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131</v>
      </c>
      <c r="S15" s="686"/>
      <c r="T15" s="686"/>
      <c r="U15" s="686"/>
      <c r="V15" s="686"/>
      <c r="W15" s="686"/>
      <c r="X15" s="686"/>
      <c r="Y15" s="687"/>
      <c r="Z15" s="688" t="s">
        <v>248</v>
      </c>
      <c r="AA15" s="688"/>
      <c r="AB15" s="688"/>
      <c r="AC15" s="688"/>
      <c r="AD15" s="689" t="s">
        <v>131</v>
      </c>
      <c r="AE15" s="689"/>
      <c r="AF15" s="689"/>
      <c r="AG15" s="689"/>
      <c r="AH15" s="689"/>
      <c r="AI15" s="689"/>
      <c r="AJ15" s="689"/>
      <c r="AK15" s="689"/>
      <c r="AL15" s="690" t="s">
        <v>131</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158611</v>
      </c>
      <c r="BH15" s="686"/>
      <c r="BI15" s="686"/>
      <c r="BJ15" s="686"/>
      <c r="BK15" s="686"/>
      <c r="BL15" s="686"/>
      <c r="BM15" s="686"/>
      <c r="BN15" s="687"/>
      <c r="BO15" s="688">
        <v>4.7</v>
      </c>
      <c r="BP15" s="688"/>
      <c r="BQ15" s="688"/>
      <c r="BR15" s="688"/>
      <c r="BS15" s="694" t="s">
        <v>248</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1846141</v>
      </c>
      <c r="CS15" s="686"/>
      <c r="CT15" s="686"/>
      <c r="CU15" s="686"/>
      <c r="CV15" s="686"/>
      <c r="CW15" s="686"/>
      <c r="CX15" s="686"/>
      <c r="CY15" s="687"/>
      <c r="CZ15" s="688">
        <v>8.4</v>
      </c>
      <c r="DA15" s="688"/>
      <c r="DB15" s="688"/>
      <c r="DC15" s="688"/>
      <c r="DD15" s="694">
        <v>489431</v>
      </c>
      <c r="DE15" s="686"/>
      <c r="DF15" s="686"/>
      <c r="DG15" s="686"/>
      <c r="DH15" s="686"/>
      <c r="DI15" s="686"/>
      <c r="DJ15" s="686"/>
      <c r="DK15" s="686"/>
      <c r="DL15" s="686"/>
      <c r="DM15" s="686"/>
      <c r="DN15" s="686"/>
      <c r="DO15" s="686"/>
      <c r="DP15" s="687"/>
      <c r="DQ15" s="694">
        <v>1218099</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11104</v>
      </c>
      <c r="S16" s="686"/>
      <c r="T16" s="686"/>
      <c r="U16" s="686"/>
      <c r="V16" s="686"/>
      <c r="W16" s="686"/>
      <c r="X16" s="686"/>
      <c r="Y16" s="687"/>
      <c r="Z16" s="688">
        <v>0</v>
      </c>
      <c r="AA16" s="688"/>
      <c r="AB16" s="688"/>
      <c r="AC16" s="688"/>
      <c r="AD16" s="689">
        <v>11104</v>
      </c>
      <c r="AE16" s="689"/>
      <c r="AF16" s="689"/>
      <c r="AG16" s="689"/>
      <c r="AH16" s="689"/>
      <c r="AI16" s="689"/>
      <c r="AJ16" s="689"/>
      <c r="AK16" s="689"/>
      <c r="AL16" s="690">
        <v>0.1</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131</v>
      </c>
      <c r="BH16" s="686"/>
      <c r="BI16" s="686"/>
      <c r="BJ16" s="686"/>
      <c r="BK16" s="686"/>
      <c r="BL16" s="686"/>
      <c r="BM16" s="686"/>
      <c r="BN16" s="687"/>
      <c r="BO16" s="688" t="s">
        <v>131</v>
      </c>
      <c r="BP16" s="688"/>
      <c r="BQ16" s="688"/>
      <c r="BR16" s="688"/>
      <c r="BS16" s="694" t="s">
        <v>131</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t="s">
        <v>131</v>
      </c>
      <c r="CS16" s="686"/>
      <c r="CT16" s="686"/>
      <c r="CU16" s="686"/>
      <c r="CV16" s="686"/>
      <c r="CW16" s="686"/>
      <c r="CX16" s="686"/>
      <c r="CY16" s="687"/>
      <c r="CZ16" s="688" t="s">
        <v>248</v>
      </c>
      <c r="DA16" s="688"/>
      <c r="DB16" s="688"/>
      <c r="DC16" s="688"/>
      <c r="DD16" s="694" t="s">
        <v>131</v>
      </c>
      <c r="DE16" s="686"/>
      <c r="DF16" s="686"/>
      <c r="DG16" s="686"/>
      <c r="DH16" s="686"/>
      <c r="DI16" s="686"/>
      <c r="DJ16" s="686"/>
      <c r="DK16" s="686"/>
      <c r="DL16" s="686"/>
      <c r="DM16" s="686"/>
      <c r="DN16" s="686"/>
      <c r="DO16" s="686"/>
      <c r="DP16" s="687"/>
      <c r="DQ16" s="694" t="s">
        <v>248</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18137</v>
      </c>
      <c r="S17" s="686"/>
      <c r="T17" s="686"/>
      <c r="U17" s="686"/>
      <c r="V17" s="686"/>
      <c r="W17" s="686"/>
      <c r="X17" s="686"/>
      <c r="Y17" s="687"/>
      <c r="Z17" s="688">
        <v>0.1</v>
      </c>
      <c r="AA17" s="688"/>
      <c r="AB17" s="688"/>
      <c r="AC17" s="688"/>
      <c r="AD17" s="689">
        <v>18137</v>
      </c>
      <c r="AE17" s="689"/>
      <c r="AF17" s="689"/>
      <c r="AG17" s="689"/>
      <c r="AH17" s="689"/>
      <c r="AI17" s="689"/>
      <c r="AJ17" s="689"/>
      <c r="AK17" s="689"/>
      <c r="AL17" s="690">
        <v>0.2</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131</v>
      </c>
      <c r="BH17" s="686"/>
      <c r="BI17" s="686"/>
      <c r="BJ17" s="686"/>
      <c r="BK17" s="686"/>
      <c r="BL17" s="686"/>
      <c r="BM17" s="686"/>
      <c r="BN17" s="687"/>
      <c r="BO17" s="688" t="s">
        <v>131</v>
      </c>
      <c r="BP17" s="688"/>
      <c r="BQ17" s="688"/>
      <c r="BR17" s="688"/>
      <c r="BS17" s="694" t="s">
        <v>131</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2759251</v>
      </c>
      <c r="CS17" s="686"/>
      <c r="CT17" s="686"/>
      <c r="CU17" s="686"/>
      <c r="CV17" s="686"/>
      <c r="CW17" s="686"/>
      <c r="CX17" s="686"/>
      <c r="CY17" s="687"/>
      <c r="CZ17" s="688">
        <v>12.6</v>
      </c>
      <c r="DA17" s="688"/>
      <c r="DB17" s="688"/>
      <c r="DC17" s="688"/>
      <c r="DD17" s="694" t="s">
        <v>131</v>
      </c>
      <c r="DE17" s="686"/>
      <c r="DF17" s="686"/>
      <c r="DG17" s="686"/>
      <c r="DH17" s="686"/>
      <c r="DI17" s="686"/>
      <c r="DJ17" s="686"/>
      <c r="DK17" s="686"/>
      <c r="DL17" s="686"/>
      <c r="DM17" s="686"/>
      <c r="DN17" s="686"/>
      <c r="DO17" s="686"/>
      <c r="DP17" s="687"/>
      <c r="DQ17" s="694">
        <v>2735447</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20864</v>
      </c>
      <c r="S18" s="686"/>
      <c r="T18" s="686"/>
      <c r="U18" s="686"/>
      <c r="V18" s="686"/>
      <c r="W18" s="686"/>
      <c r="X18" s="686"/>
      <c r="Y18" s="687"/>
      <c r="Z18" s="688">
        <v>0.1</v>
      </c>
      <c r="AA18" s="688"/>
      <c r="AB18" s="688"/>
      <c r="AC18" s="688"/>
      <c r="AD18" s="689">
        <v>20864</v>
      </c>
      <c r="AE18" s="689"/>
      <c r="AF18" s="689"/>
      <c r="AG18" s="689"/>
      <c r="AH18" s="689"/>
      <c r="AI18" s="689"/>
      <c r="AJ18" s="689"/>
      <c r="AK18" s="689"/>
      <c r="AL18" s="690">
        <v>0.2</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131</v>
      </c>
      <c r="BH18" s="686"/>
      <c r="BI18" s="686"/>
      <c r="BJ18" s="686"/>
      <c r="BK18" s="686"/>
      <c r="BL18" s="686"/>
      <c r="BM18" s="686"/>
      <c r="BN18" s="687"/>
      <c r="BO18" s="688" t="s">
        <v>131</v>
      </c>
      <c r="BP18" s="688"/>
      <c r="BQ18" s="688"/>
      <c r="BR18" s="688"/>
      <c r="BS18" s="694" t="s">
        <v>248</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131</v>
      </c>
      <c r="CS18" s="686"/>
      <c r="CT18" s="686"/>
      <c r="CU18" s="686"/>
      <c r="CV18" s="686"/>
      <c r="CW18" s="686"/>
      <c r="CX18" s="686"/>
      <c r="CY18" s="687"/>
      <c r="CZ18" s="688" t="s">
        <v>131</v>
      </c>
      <c r="DA18" s="688"/>
      <c r="DB18" s="688"/>
      <c r="DC18" s="688"/>
      <c r="DD18" s="694" t="s">
        <v>131</v>
      </c>
      <c r="DE18" s="686"/>
      <c r="DF18" s="686"/>
      <c r="DG18" s="686"/>
      <c r="DH18" s="686"/>
      <c r="DI18" s="686"/>
      <c r="DJ18" s="686"/>
      <c r="DK18" s="686"/>
      <c r="DL18" s="686"/>
      <c r="DM18" s="686"/>
      <c r="DN18" s="686"/>
      <c r="DO18" s="686"/>
      <c r="DP18" s="687"/>
      <c r="DQ18" s="694" t="s">
        <v>248</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13706</v>
      </c>
      <c r="S19" s="686"/>
      <c r="T19" s="686"/>
      <c r="U19" s="686"/>
      <c r="V19" s="686"/>
      <c r="W19" s="686"/>
      <c r="X19" s="686"/>
      <c r="Y19" s="687"/>
      <c r="Z19" s="688">
        <v>0.1</v>
      </c>
      <c r="AA19" s="688"/>
      <c r="AB19" s="688"/>
      <c r="AC19" s="688"/>
      <c r="AD19" s="689">
        <v>13706</v>
      </c>
      <c r="AE19" s="689"/>
      <c r="AF19" s="689"/>
      <c r="AG19" s="689"/>
      <c r="AH19" s="689"/>
      <c r="AI19" s="689"/>
      <c r="AJ19" s="689"/>
      <c r="AK19" s="689"/>
      <c r="AL19" s="690">
        <v>0.1</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t="s">
        <v>131</v>
      </c>
      <c r="BH19" s="686"/>
      <c r="BI19" s="686"/>
      <c r="BJ19" s="686"/>
      <c r="BK19" s="686"/>
      <c r="BL19" s="686"/>
      <c r="BM19" s="686"/>
      <c r="BN19" s="687"/>
      <c r="BO19" s="688" t="s">
        <v>131</v>
      </c>
      <c r="BP19" s="688"/>
      <c r="BQ19" s="688"/>
      <c r="BR19" s="688"/>
      <c r="BS19" s="694" t="s">
        <v>131</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131</v>
      </c>
      <c r="CS19" s="686"/>
      <c r="CT19" s="686"/>
      <c r="CU19" s="686"/>
      <c r="CV19" s="686"/>
      <c r="CW19" s="686"/>
      <c r="CX19" s="686"/>
      <c r="CY19" s="687"/>
      <c r="CZ19" s="688" t="s">
        <v>131</v>
      </c>
      <c r="DA19" s="688"/>
      <c r="DB19" s="688"/>
      <c r="DC19" s="688"/>
      <c r="DD19" s="694" t="s">
        <v>131</v>
      </c>
      <c r="DE19" s="686"/>
      <c r="DF19" s="686"/>
      <c r="DG19" s="686"/>
      <c r="DH19" s="686"/>
      <c r="DI19" s="686"/>
      <c r="DJ19" s="686"/>
      <c r="DK19" s="686"/>
      <c r="DL19" s="686"/>
      <c r="DM19" s="686"/>
      <c r="DN19" s="686"/>
      <c r="DO19" s="686"/>
      <c r="DP19" s="687"/>
      <c r="DQ19" s="694" t="s">
        <v>131</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4982</v>
      </c>
      <c r="S20" s="686"/>
      <c r="T20" s="686"/>
      <c r="U20" s="686"/>
      <c r="V20" s="686"/>
      <c r="W20" s="686"/>
      <c r="X20" s="686"/>
      <c r="Y20" s="687"/>
      <c r="Z20" s="688">
        <v>0</v>
      </c>
      <c r="AA20" s="688"/>
      <c r="AB20" s="688"/>
      <c r="AC20" s="688"/>
      <c r="AD20" s="689">
        <v>4982</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t="s">
        <v>131</v>
      </c>
      <c r="BH20" s="686"/>
      <c r="BI20" s="686"/>
      <c r="BJ20" s="686"/>
      <c r="BK20" s="686"/>
      <c r="BL20" s="686"/>
      <c r="BM20" s="686"/>
      <c r="BN20" s="687"/>
      <c r="BO20" s="688" t="s">
        <v>131</v>
      </c>
      <c r="BP20" s="688"/>
      <c r="BQ20" s="688"/>
      <c r="BR20" s="688"/>
      <c r="BS20" s="694" t="s">
        <v>131</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21903620</v>
      </c>
      <c r="CS20" s="686"/>
      <c r="CT20" s="686"/>
      <c r="CU20" s="686"/>
      <c r="CV20" s="686"/>
      <c r="CW20" s="686"/>
      <c r="CX20" s="686"/>
      <c r="CY20" s="687"/>
      <c r="CZ20" s="688">
        <v>100</v>
      </c>
      <c r="DA20" s="688"/>
      <c r="DB20" s="688"/>
      <c r="DC20" s="688"/>
      <c r="DD20" s="694">
        <v>2031228</v>
      </c>
      <c r="DE20" s="686"/>
      <c r="DF20" s="686"/>
      <c r="DG20" s="686"/>
      <c r="DH20" s="686"/>
      <c r="DI20" s="686"/>
      <c r="DJ20" s="686"/>
      <c r="DK20" s="686"/>
      <c r="DL20" s="686"/>
      <c r="DM20" s="686"/>
      <c r="DN20" s="686"/>
      <c r="DO20" s="686"/>
      <c r="DP20" s="687"/>
      <c r="DQ20" s="694">
        <v>13021585</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2176</v>
      </c>
      <c r="S21" s="686"/>
      <c r="T21" s="686"/>
      <c r="U21" s="686"/>
      <c r="V21" s="686"/>
      <c r="W21" s="686"/>
      <c r="X21" s="686"/>
      <c r="Y21" s="687"/>
      <c r="Z21" s="688">
        <v>0</v>
      </c>
      <c r="AA21" s="688"/>
      <c r="AB21" s="688"/>
      <c r="AC21" s="688"/>
      <c r="AD21" s="689">
        <v>2176</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t="s">
        <v>131</v>
      </c>
      <c r="BH21" s="686"/>
      <c r="BI21" s="686"/>
      <c r="BJ21" s="686"/>
      <c r="BK21" s="686"/>
      <c r="BL21" s="686"/>
      <c r="BM21" s="686"/>
      <c r="BN21" s="687"/>
      <c r="BO21" s="688" t="s">
        <v>131</v>
      </c>
      <c r="BP21" s="688"/>
      <c r="BQ21" s="688"/>
      <c r="BR21" s="688"/>
      <c r="BS21" s="694" t="s">
        <v>248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6304641</v>
      </c>
      <c r="S22" s="686"/>
      <c r="T22" s="686"/>
      <c r="U22" s="686"/>
      <c r="V22" s="686"/>
      <c r="W22" s="686"/>
      <c r="X22" s="686"/>
      <c r="Y22" s="687"/>
      <c r="Z22" s="688">
        <v>27.5</v>
      </c>
      <c r="AA22" s="688"/>
      <c r="AB22" s="688"/>
      <c r="AC22" s="688"/>
      <c r="AD22" s="689">
        <v>5631110</v>
      </c>
      <c r="AE22" s="689"/>
      <c r="AF22" s="689"/>
      <c r="AG22" s="689"/>
      <c r="AH22" s="689"/>
      <c r="AI22" s="689"/>
      <c r="AJ22" s="689"/>
      <c r="AK22" s="689"/>
      <c r="AL22" s="690">
        <v>56.8</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131</v>
      </c>
      <c r="BH22" s="686"/>
      <c r="BI22" s="686"/>
      <c r="BJ22" s="686"/>
      <c r="BK22" s="686"/>
      <c r="BL22" s="686"/>
      <c r="BM22" s="686"/>
      <c r="BN22" s="687"/>
      <c r="BO22" s="688" t="s">
        <v>131</v>
      </c>
      <c r="BP22" s="688"/>
      <c r="BQ22" s="688"/>
      <c r="BR22" s="688"/>
      <c r="BS22" s="694" t="s">
        <v>248</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5631110</v>
      </c>
      <c r="S23" s="686"/>
      <c r="T23" s="686"/>
      <c r="U23" s="686"/>
      <c r="V23" s="686"/>
      <c r="W23" s="686"/>
      <c r="X23" s="686"/>
      <c r="Y23" s="687"/>
      <c r="Z23" s="688">
        <v>24.6</v>
      </c>
      <c r="AA23" s="688"/>
      <c r="AB23" s="688"/>
      <c r="AC23" s="688"/>
      <c r="AD23" s="689">
        <v>5631110</v>
      </c>
      <c r="AE23" s="689"/>
      <c r="AF23" s="689"/>
      <c r="AG23" s="689"/>
      <c r="AH23" s="689"/>
      <c r="AI23" s="689"/>
      <c r="AJ23" s="689"/>
      <c r="AK23" s="689"/>
      <c r="AL23" s="690">
        <v>56.8</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t="s">
        <v>131</v>
      </c>
      <c r="BH23" s="686"/>
      <c r="BI23" s="686"/>
      <c r="BJ23" s="686"/>
      <c r="BK23" s="686"/>
      <c r="BL23" s="686"/>
      <c r="BM23" s="686"/>
      <c r="BN23" s="687"/>
      <c r="BO23" s="688" t="s">
        <v>131</v>
      </c>
      <c r="BP23" s="688"/>
      <c r="BQ23" s="688"/>
      <c r="BR23" s="688"/>
      <c r="BS23" s="694" t="s">
        <v>131</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673531</v>
      </c>
      <c r="S24" s="686"/>
      <c r="T24" s="686"/>
      <c r="U24" s="686"/>
      <c r="V24" s="686"/>
      <c r="W24" s="686"/>
      <c r="X24" s="686"/>
      <c r="Y24" s="687"/>
      <c r="Z24" s="688">
        <v>2.9</v>
      </c>
      <c r="AA24" s="688"/>
      <c r="AB24" s="688"/>
      <c r="AC24" s="688"/>
      <c r="AD24" s="689" t="s">
        <v>131</v>
      </c>
      <c r="AE24" s="689"/>
      <c r="AF24" s="689"/>
      <c r="AG24" s="689"/>
      <c r="AH24" s="689"/>
      <c r="AI24" s="689"/>
      <c r="AJ24" s="689"/>
      <c r="AK24" s="689"/>
      <c r="AL24" s="690" t="s">
        <v>131</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131</v>
      </c>
      <c r="BH24" s="686"/>
      <c r="BI24" s="686"/>
      <c r="BJ24" s="686"/>
      <c r="BK24" s="686"/>
      <c r="BL24" s="686"/>
      <c r="BM24" s="686"/>
      <c r="BN24" s="687"/>
      <c r="BO24" s="688" t="s">
        <v>131</v>
      </c>
      <c r="BP24" s="688"/>
      <c r="BQ24" s="688"/>
      <c r="BR24" s="688"/>
      <c r="BS24" s="694" t="s">
        <v>131</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7235378</v>
      </c>
      <c r="CS24" s="675"/>
      <c r="CT24" s="675"/>
      <c r="CU24" s="675"/>
      <c r="CV24" s="675"/>
      <c r="CW24" s="675"/>
      <c r="CX24" s="675"/>
      <c r="CY24" s="676"/>
      <c r="CZ24" s="679">
        <v>33</v>
      </c>
      <c r="DA24" s="680"/>
      <c r="DB24" s="680"/>
      <c r="DC24" s="699"/>
      <c r="DD24" s="724">
        <v>5638441</v>
      </c>
      <c r="DE24" s="675"/>
      <c r="DF24" s="675"/>
      <c r="DG24" s="675"/>
      <c r="DH24" s="675"/>
      <c r="DI24" s="675"/>
      <c r="DJ24" s="675"/>
      <c r="DK24" s="676"/>
      <c r="DL24" s="724">
        <v>4987778</v>
      </c>
      <c r="DM24" s="675"/>
      <c r="DN24" s="675"/>
      <c r="DO24" s="675"/>
      <c r="DP24" s="675"/>
      <c r="DQ24" s="675"/>
      <c r="DR24" s="675"/>
      <c r="DS24" s="675"/>
      <c r="DT24" s="675"/>
      <c r="DU24" s="675"/>
      <c r="DV24" s="676"/>
      <c r="DW24" s="679">
        <v>48.8</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t="s">
        <v>131</v>
      </c>
      <c r="S25" s="686"/>
      <c r="T25" s="686"/>
      <c r="U25" s="686"/>
      <c r="V25" s="686"/>
      <c r="W25" s="686"/>
      <c r="X25" s="686"/>
      <c r="Y25" s="687"/>
      <c r="Z25" s="688" t="s">
        <v>131</v>
      </c>
      <c r="AA25" s="688"/>
      <c r="AB25" s="688"/>
      <c r="AC25" s="688"/>
      <c r="AD25" s="689" t="s">
        <v>131</v>
      </c>
      <c r="AE25" s="689"/>
      <c r="AF25" s="689"/>
      <c r="AG25" s="689"/>
      <c r="AH25" s="689"/>
      <c r="AI25" s="689"/>
      <c r="AJ25" s="689"/>
      <c r="AK25" s="689"/>
      <c r="AL25" s="690" t="s">
        <v>131</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131</v>
      </c>
      <c r="BH25" s="686"/>
      <c r="BI25" s="686"/>
      <c r="BJ25" s="686"/>
      <c r="BK25" s="686"/>
      <c r="BL25" s="686"/>
      <c r="BM25" s="686"/>
      <c r="BN25" s="687"/>
      <c r="BO25" s="688" t="s">
        <v>248</v>
      </c>
      <c r="BP25" s="688"/>
      <c r="BQ25" s="688"/>
      <c r="BR25" s="688"/>
      <c r="BS25" s="694" t="s">
        <v>131</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2546246</v>
      </c>
      <c r="CS25" s="721"/>
      <c r="CT25" s="721"/>
      <c r="CU25" s="721"/>
      <c r="CV25" s="721"/>
      <c r="CW25" s="721"/>
      <c r="CX25" s="721"/>
      <c r="CY25" s="722"/>
      <c r="CZ25" s="690">
        <v>11.6</v>
      </c>
      <c r="DA25" s="719"/>
      <c r="DB25" s="719"/>
      <c r="DC25" s="723"/>
      <c r="DD25" s="694">
        <v>2292401</v>
      </c>
      <c r="DE25" s="721"/>
      <c r="DF25" s="721"/>
      <c r="DG25" s="721"/>
      <c r="DH25" s="721"/>
      <c r="DI25" s="721"/>
      <c r="DJ25" s="721"/>
      <c r="DK25" s="722"/>
      <c r="DL25" s="694">
        <v>2290974</v>
      </c>
      <c r="DM25" s="721"/>
      <c r="DN25" s="721"/>
      <c r="DO25" s="721"/>
      <c r="DP25" s="721"/>
      <c r="DQ25" s="721"/>
      <c r="DR25" s="721"/>
      <c r="DS25" s="721"/>
      <c r="DT25" s="721"/>
      <c r="DU25" s="721"/>
      <c r="DV25" s="722"/>
      <c r="DW25" s="690">
        <v>22.4</v>
      </c>
      <c r="DX25" s="719"/>
      <c r="DY25" s="719"/>
      <c r="DZ25" s="719"/>
      <c r="EA25" s="719"/>
      <c r="EB25" s="719"/>
      <c r="EC25" s="720"/>
    </row>
    <row r="26" spans="2:133" ht="11.25" customHeight="1" x14ac:dyDescent="0.15">
      <c r="B26" s="682" t="s">
        <v>297</v>
      </c>
      <c r="C26" s="683"/>
      <c r="D26" s="683"/>
      <c r="E26" s="683"/>
      <c r="F26" s="683"/>
      <c r="G26" s="683"/>
      <c r="H26" s="683"/>
      <c r="I26" s="683"/>
      <c r="J26" s="683"/>
      <c r="K26" s="683"/>
      <c r="L26" s="683"/>
      <c r="M26" s="683"/>
      <c r="N26" s="683"/>
      <c r="O26" s="683"/>
      <c r="P26" s="683"/>
      <c r="Q26" s="684"/>
      <c r="R26" s="685">
        <v>10564610</v>
      </c>
      <c r="S26" s="686"/>
      <c r="T26" s="686"/>
      <c r="U26" s="686"/>
      <c r="V26" s="686"/>
      <c r="W26" s="686"/>
      <c r="X26" s="686"/>
      <c r="Y26" s="687"/>
      <c r="Z26" s="688">
        <v>46.1</v>
      </c>
      <c r="AA26" s="688"/>
      <c r="AB26" s="688"/>
      <c r="AC26" s="688"/>
      <c r="AD26" s="689">
        <v>9891079</v>
      </c>
      <c r="AE26" s="689"/>
      <c r="AF26" s="689"/>
      <c r="AG26" s="689"/>
      <c r="AH26" s="689"/>
      <c r="AI26" s="689"/>
      <c r="AJ26" s="689"/>
      <c r="AK26" s="689"/>
      <c r="AL26" s="690">
        <v>99.8</v>
      </c>
      <c r="AM26" s="691"/>
      <c r="AN26" s="691"/>
      <c r="AO26" s="692"/>
      <c r="AP26" s="704" t="s">
        <v>298</v>
      </c>
      <c r="AQ26" s="734"/>
      <c r="AR26" s="734"/>
      <c r="AS26" s="734"/>
      <c r="AT26" s="734"/>
      <c r="AU26" s="734"/>
      <c r="AV26" s="734"/>
      <c r="AW26" s="734"/>
      <c r="AX26" s="734"/>
      <c r="AY26" s="734"/>
      <c r="AZ26" s="734"/>
      <c r="BA26" s="734"/>
      <c r="BB26" s="734"/>
      <c r="BC26" s="734"/>
      <c r="BD26" s="734"/>
      <c r="BE26" s="734"/>
      <c r="BF26" s="706"/>
      <c r="BG26" s="685" t="s">
        <v>248</v>
      </c>
      <c r="BH26" s="686"/>
      <c r="BI26" s="686"/>
      <c r="BJ26" s="686"/>
      <c r="BK26" s="686"/>
      <c r="BL26" s="686"/>
      <c r="BM26" s="686"/>
      <c r="BN26" s="687"/>
      <c r="BO26" s="688" t="s">
        <v>131</v>
      </c>
      <c r="BP26" s="688"/>
      <c r="BQ26" s="688"/>
      <c r="BR26" s="688"/>
      <c r="BS26" s="694" t="s">
        <v>131</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1607077</v>
      </c>
      <c r="CS26" s="686"/>
      <c r="CT26" s="686"/>
      <c r="CU26" s="686"/>
      <c r="CV26" s="686"/>
      <c r="CW26" s="686"/>
      <c r="CX26" s="686"/>
      <c r="CY26" s="687"/>
      <c r="CZ26" s="690">
        <v>7.3</v>
      </c>
      <c r="DA26" s="719"/>
      <c r="DB26" s="719"/>
      <c r="DC26" s="723"/>
      <c r="DD26" s="694">
        <v>1401152</v>
      </c>
      <c r="DE26" s="686"/>
      <c r="DF26" s="686"/>
      <c r="DG26" s="686"/>
      <c r="DH26" s="686"/>
      <c r="DI26" s="686"/>
      <c r="DJ26" s="686"/>
      <c r="DK26" s="687"/>
      <c r="DL26" s="694" t="s">
        <v>131</v>
      </c>
      <c r="DM26" s="686"/>
      <c r="DN26" s="686"/>
      <c r="DO26" s="686"/>
      <c r="DP26" s="686"/>
      <c r="DQ26" s="686"/>
      <c r="DR26" s="686"/>
      <c r="DS26" s="686"/>
      <c r="DT26" s="686"/>
      <c r="DU26" s="686"/>
      <c r="DV26" s="687"/>
      <c r="DW26" s="690" t="s">
        <v>131</v>
      </c>
      <c r="DX26" s="719"/>
      <c r="DY26" s="719"/>
      <c r="DZ26" s="719"/>
      <c r="EA26" s="719"/>
      <c r="EB26" s="719"/>
      <c r="EC26" s="720"/>
    </row>
    <row r="27" spans="2:133" ht="11.25" customHeight="1" x14ac:dyDescent="0.15">
      <c r="B27" s="682" t="s">
        <v>300</v>
      </c>
      <c r="C27" s="683"/>
      <c r="D27" s="683"/>
      <c r="E27" s="683"/>
      <c r="F27" s="683"/>
      <c r="G27" s="683"/>
      <c r="H27" s="683"/>
      <c r="I27" s="683"/>
      <c r="J27" s="683"/>
      <c r="K27" s="683"/>
      <c r="L27" s="683"/>
      <c r="M27" s="683"/>
      <c r="N27" s="683"/>
      <c r="O27" s="683"/>
      <c r="P27" s="683"/>
      <c r="Q27" s="684"/>
      <c r="R27" s="685">
        <v>3536</v>
      </c>
      <c r="S27" s="686"/>
      <c r="T27" s="686"/>
      <c r="U27" s="686"/>
      <c r="V27" s="686"/>
      <c r="W27" s="686"/>
      <c r="X27" s="686"/>
      <c r="Y27" s="687"/>
      <c r="Z27" s="688">
        <v>0</v>
      </c>
      <c r="AA27" s="688"/>
      <c r="AB27" s="688"/>
      <c r="AC27" s="688"/>
      <c r="AD27" s="689">
        <v>3536</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3378917</v>
      </c>
      <c r="BH27" s="686"/>
      <c r="BI27" s="686"/>
      <c r="BJ27" s="686"/>
      <c r="BK27" s="686"/>
      <c r="BL27" s="686"/>
      <c r="BM27" s="686"/>
      <c r="BN27" s="687"/>
      <c r="BO27" s="688">
        <v>100</v>
      </c>
      <c r="BP27" s="688"/>
      <c r="BQ27" s="688"/>
      <c r="BR27" s="688"/>
      <c r="BS27" s="694">
        <v>49719</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1929881</v>
      </c>
      <c r="CS27" s="721"/>
      <c r="CT27" s="721"/>
      <c r="CU27" s="721"/>
      <c r="CV27" s="721"/>
      <c r="CW27" s="721"/>
      <c r="CX27" s="721"/>
      <c r="CY27" s="722"/>
      <c r="CZ27" s="690">
        <v>8.8000000000000007</v>
      </c>
      <c r="DA27" s="719"/>
      <c r="DB27" s="719"/>
      <c r="DC27" s="723"/>
      <c r="DD27" s="694">
        <v>610593</v>
      </c>
      <c r="DE27" s="721"/>
      <c r="DF27" s="721"/>
      <c r="DG27" s="721"/>
      <c r="DH27" s="721"/>
      <c r="DI27" s="721"/>
      <c r="DJ27" s="721"/>
      <c r="DK27" s="722"/>
      <c r="DL27" s="694">
        <v>564363</v>
      </c>
      <c r="DM27" s="721"/>
      <c r="DN27" s="721"/>
      <c r="DO27" s="721"/>
      <c r="DP27" s="721"/>
      <c r="DQ27" s="721"/>
      <c r="DR27" s="721"/>
      <c r="DS27" s="721"/>
      <c r="DT27" s="721"/>
      <c r="DU27" s="721"/>
      <c r="DV27" s="722"/>
      <c r="DW27" s="690">
        <v>5.5</v>
      </c>
      <c r="DX27" s="719"/>
      <c r="DY27" s="719"/>
      <c r="DZ27" s="719"/>
      <c r="EA27" s="719"/>
      <c r="EB27" s="719"/>
      <c r="EC27" s="720"/>
    </row>
    <row r="28" spans="2:133" ht="11.25" customHeight="1" x14ac:dyDescent="0.15">
      <c r="B28" s="682" t="s">
        <v>303</v>
      </c>
      <c r="C28" s="683"/>
      <c r="D28" s="683"/>
      <c r="E28" s="683"/>
      <c r="F28" s="683"/>
      <c r="G28" s="683"/>
      <c r="H28" s="683"/>
      <c r="I28" s="683"/>
      <c r="J28" s="683"/>
      <c r="K28" s="683"/>
      <c r="L28" s="683"/>
      <c r="M28" s="683"/>
      <c r="N28" s="683"/>
      <c r="O28" s="683"/>
      <c r="P28" s="683"/>
      <c r="Q28" s="684"/>
      <c r="R28" s="685">
        <v>317522</v>
      </c>
      <c r="S28" s="686"/>
      <c r="T28" s="686"/>
      <c r="U28" s="686"/>
      <c r="V28" s="686"/>
      <c r="W28" s="686"/>
      <c r="X28" s="686"/>
      <c r="Y28" s="687"/>
      <c r="Z28" s="688">
        <v>1.4</v>
      </c>
      <c r="AA28" s="688"/>
      <c r="AB28" s="688"/>
      <c r="AC28" s="688"/>
      <c r="AD28" s="689">
        <v>145</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2759251</v>
      </c>
      <c r="CS28" s="686"/>
      <c r="CT28" s="686"/>
      <c r="CU28" s="686"/>
      <c r="CV28" s="686"/>
      <c r="CW28" s="686"/>
      <c r="CX28" s="686"/>
      <c r="CY28" s="687"/>
      <c r="CZ28" s="690">
        <v>12.6</v>
      </c>
      <c r="DA28" s="719"/>
      <c r="DB28" s="719"/>
      <c r="DC28" s="723"/>
      <c r="DD28" s="694">
        <v>2735447</v>
      </c>
      <c r="DE28" s="686"/>
      <c r="DF28" s="686"/>
      <c r="DG28" s="686"/>
      <c r="DH28" s="686"/>
      <c r="DI28" s="686"/>
      <c r="DJ28" s="686"/>
      <c r="DK28" s="687"/>
      <c r="DL28" s="694">
        <v>2132441</v>
      </c>
      <c r="DM28" s="686"/>
      <c r="DN28" s="686"/>
      <c r="DO28" s="686"/>
      <c r="DP28" s="686"/>
      <c r="DQ28" s="686"/>
      <c r="DR28" s="686"/>
      <c r="DS28" s="686"/>
      <c r="DT28" s="686"/>
      <c r="DU28" s="686"/>
      <c r="DV28" s="687"/>
      <c r="DW28" s="690">
        <v>20.9</v>
      </c>
      <c r="DX28" s="719"/>
      <c r="DY28" s="719"/>
      <c r="DZ28" s="719"/>
      <c r="EA28" s="719"/>
      <c r="EB28" s="719"/>
      <c r="EC28" s="720"/>
    </row>
    <row r="29" spans="2:133" ht="11.25" customHeight="1" x14ac:dyDescent="0.15">
      <c r="B29" s="682" t="s">
        <v>305</v>
      </c>
      <c r="C29" s="683"/>
      <c r="D29" s="683"/>
      <c r="E29" s="683"/>
      <c r="F29" s="683"/>
      <c r="G29" s="683"/>
      <c r="H29" s="683"/>
      <c r="I29" s="683"/>
      <c r="J29" s="683"/>
      <c r="K29" s="683"/>
      <c r="L29" s="683"/>
      <c r="M29" s="683"/>
      <c r="N29" s="683"/>
      <c r="O29" s="683"/>
      <c r="P29" s="683"/>
      <c r="Q29" s="684"/>
      <c r="R29" s="685">
        <v>126452</v>
      </c>
      <c r="S29" s="686"/>
      <c r="T29" s="686"/>
      <c r="U29" s="686"/>
      <c r="V29" s="686"/>
      <c r="W29" s="686"/>
      <c r="X29" s="686"/>
      <c r="Y29" s="687"/>
      <c r="Z29" s="688">
        <v>0.6</v>
      </c>
      <c r="AA29" s="688"/>
      <c r="AB29" s="688"/>
      <c r="AC29" s="688"/>
      <c r="AD29" s="689">
        <v>10220</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70</v>
      </c>
      <c r="CG29" s="701"/>
      <c r="CH29" s="701"/>
      <c r="CI29" s="701"/>
      <c r="CJ29" s="701"/>
      <c r="CK29" s="701"/>
      <c r="CL29" s="701"/>
      <c r="CM29" s="701"/>
      <c r="CN29" s="701"/>
      <c r="CO29" s="701"/>
      <c r="CP29" s="701"/>
      <c r="CQ29" s="702"/>
      <c r="CR29" s="685">
        <v>2758320</v>
      </c>
      <c r="CS29" s="721"/>
      <c r="CT29" s="721"/>
      <c r="CU29" s="721"/>
      <c r="CV29" s="721"/>
      <c r="CW29" s="721"/>
      <c r="CX29" s="721"/>
      <c r="CY29" s="722"/>
      <c r="CZ29" s="690">
        <v>12.6</v>
      </c>
      <c r="DA29" s="719"/>
      <c r="DB29" s="719"/>
      <c r="DC29" s="723"/>
      <c r="DD29" s="694">
        <v>2734516</v>
      </c>
      <c r="DE29" s="721"/>
      <c r="DF29" s="721"/>
      <c r="DG29" s="721"/>
      <c r="DH29" s="721"/>
      <c r="DI29" s="721"/>
      <c r="DJ29" s="721"/>
      <c r="DK29" s="722"/>
      <c r="DL29" s="694">
        <v>2131510</v>
      </c>
      <c r="DM29" s="721"/>
      <c r="DN29" s="721"/>
      <c r="DO29" s="721"/>
      <c r="DP29" s="721"/>
      <c r="DQ29" s="721"/>
      <c r="DR29" s="721"/>
      <c r="DS29" s="721"/>
      <c r="DT29" s="721"/>
      <c r="DU29" s="721"/>
      <c r="DV29" s="722"/>
      <c r="DW29" s="690">
        <v>20.9</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105968</v>
      </c>
      <c r="S30" s="686"/>
      <c r="T30" s="686"/>
      <c r="U30" s="686"/>
      <c r="V30" s="686"/>
      <c r="W30" s="686"/>
      <c r="X30" s="686"/>
      <c r="Y30" s="687"/>
      <c r="Z30" s="688">
        <v>0.5</v>
      </c>
      <c r="AA30" s="688"/>
      <c r="AB30" s="688"/>
      <c r="AC30" s="688"/>
      <c r="AD30" s="689">
        <v>1</v>
      </c>
      <c r="AE30" s="689"/>
      <c r="AF30" s="689"/>
      <c r="AG30" s="689"/>
      <c r="AH30" s="689"/>
      <c r="AI30" s="689"/>
      <c r="AJ30" s="689"/>
      <c r="AK30" s="689"/>
      <c r="AL30" s="690">
        <v>0</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2712029</v>
      </c>
      <c r="CS30" s="686"/>
      <c r="CT30" s="686"/>
      <c r="CU30" s="686"/>
      <c r="CV30" s="686"/>
      <c r="CW30" s="686"/>
      <c r="CX30" s="686"/>
      <c r="CY30" s="687"/>
      <c r="CZ30" s="690">
        <v>12.4</v>
      </c>
      <c r="DA30" s="719"/>
      <c r="DB30" s="719"/>
      <c r="DC30" s="723"/>
      <c r="DD30" s="694">
        <v>2688225</v>
      </c>
      <c r="DE30" s="686"/>
      <c r="DF30" s="686"/>
      <c r="DG30" s="686"/>
      <c r="DH30" s="686"/>
      <c r="DI30" s="686"/>
      <c r="DJ30" s="686"/>
      <c r="DK30" s="687"/>
      <c r="DL30" s="694">
        <v>2085219</v>
      </c>
      <c r="DM30" s="686"/>
      <c r="DN30" s="686"/>
      <c r="DO30" s="686"/>
      <c r="DP30" s="686"/>
      <c r="DQ30" s="686"/>
      <c r="DR30" s="686"/>
      <c r="DS30" s="686"/>
      <c r="DT30" s="686"/>
      <c r="DU30" s="686"/>
      <c r="DV30" s="687"/>
      <c r="DW30" s="690">
        <v>20.399999999999999</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5112997</v>
      </c>
      <c r="S31" s="686"/>
      <c r="T31" s="686"/>
      <c r="U31" s="686"/>
      <c r="V31" s="686"/>
      <c r="W31" s="686"/>
      <c r="X31" s="686"/>
      <c r="Y31" s="687"/>
      <c r="Z31" s="688">
        <v>22.3</v>
      </c>
      <c r="AA31" s="688"/>
      <c r="AB31" s="688"/>
      <c r="AC31" s="688"/>
      <c r="AD31" s="689" t="s">
        <v>131</v>
      </c>
      <c r="AE31" s="689"/>
      <c r="AF31" s="689"/>
      <c r="AG31" s="689"/>
      <c r="AH31" s="689"/>
      <c r="AI31" s="689"/>
      <c r="AJ31" s="689"/>
      <c r="AK31" s="689"/>
      <c r="AL31" s="690" t="s">
        <v>248</v>
      </c>
      <c r="AM31" s="691"/>
      <c r="AN31" s="691"/>
      <c r="AO31" s="692"/>
      <c r="AP31" s="742" t="s">
        <v>312</v>
      </c>
      <c r="AQ31" s="743"/>
      <c r="AR31" s="743"/>
      <c r="AS31" s="743"/>
      <c r="AT31" s="748" t="s">
        <v>313</v>
      </c>
      <c r="AU31" s="231"/>
      <c r="AV31" s="231"/>
      <c r="AW31" s="231"/>
      <c r="AX31" s="671" t="s">
        <v>188</v>
      </c>
      <c r="AY31" s="672"/>
      <c r="AZ31" s="672"/>
      <c r="BA31" s="672"/>
      <c r="BB31" s="672"/>
      <c r="BC31" s="672"/>
      <c r="BD31" s="672"/>
      <c r="BE31" s="672"/>
      <c r="BF31" s="673"/>
      <c r="BG31" s="753">
        <v>98.6</v>
      </c>
      <c r="BH31" s="740"/>
      <c r="BI31" s="740"/>
      <c r="BJ31" s="740"/>
      <c r="BK31" s="740"/>
      <c r="BL31" s="740"/>
      <c r="BM31" s="680">
        <v>96.3</v>
      </c>
      <c r="BN31" s="740"/>
      <c r="BO31" s="740"/>
      <c r="BP31" s="740"/>
      <c r="BQ31" s="741"/>
      <c r="BR31" s="753">
        <v>98.6</v>
      </c>
      <c r="BS31" s="740"/>
      <c r="BT31" s="740"/>
      <c r="BU31" s="740"/>
      <c r="BV31" s="740"/>
      <c r="BW31" s="740"/>
      <c r="BX31" s="680">
        <v>95.9</v>
      </c>
      <c r="BY31" s="740"/>
      <c r="BZ31" s="740"/>
      <c r="CA31" s="740"/>
      <c r="CB31" s="741"/>
      <c r="CD31" s="727"/>
      <c r="CE31" s="728"/>
      <c r="CF31" s="700" t="s">
        <v>314</v>
      </c>
      <c r="CG31" s="701"/>
      <c r="CH31" s="701"/>
      <c r="CI31" s="701"/>
      <c r="CJ31" s="701"/>
      <c r="CK31" s="701"/>
      <c r="CL31" s="701"/>
      <c r="CM31" s="701"/>
      <c r="CN31" s="701"/>
      <c r="CO31" s="701"/>
      <c r="CP31" s="701"/>
      <c r="CQ31" s="702"/>
      <c r="CR31" s="685">
        <v>46291</v>
      </c>
      <c r="CS31" s="721"/>
      <c r="CT31" s="721"/>
      <c r="CU31" s="721"/>
      <c r="CV31" s="721"/>
      <c r="CW31" s="721"/>
      <c r="CX31" s="721"/>
      <c r="CY31" s="722"/>
      <c r="CZ31" s="690">
        <v>0.2</v>
      </c>
      <c r="DA31" s="719"/>
      <c r="DB31" s="719"/>
      <c r="DC31" s="723"/>
      <c r="DD31" s="694">
        <v>46291</v>
      </c>
      <c r="DE31" s="721"/>
      <c r="DF31" s="721"/>
      <c r="DG31" s="721"/>
      <c r="DH31" s="721"/>
      <c r="DI31" s="721"/>
      <c r="DJ31" s="721"/>
      <c r="DK31" s="722"/>
      <c r="DL31" s="694">
        <v>46291</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1" t="s">
        <v>315</v>
      </c>
      <c r="C32" s="732"/>
      <c r="D32" s="732"/>
      <c r="E32" s="732"/>
      <c r="F32" s="732"/>
      <c r="G32" s="732"/>
      <c r="H32" s="732"/>
      <c r="I32" s="732"/>
      <c r="J32" s="732"/>
      <c r="K32" s="732"/>
      <c r="L32" s="732"/>
      <c r="M32" s="732"/>
      <c r="N32" s="732"/>
      <c r="O32" s="732"/>
      <c r="P32" s="732"/>
      <c r="Q32" s="733"/>
      <c r="R32" s="685" t="s">
        <v>131</v>
      </c>
      <c r="S32" s="686"/>
      <c r="T32" s="686"/>
      <c r="U32" s="686"/>
      <c r="V32" s="686"/>
      <c r="W32" s="686"/>
      <c r="X32" s="686"/>
      <c r="Y32" s="687"/>
      <c r="Z32" s="688" t="s">
        <v>248</v>
      </c>
      <c r="AA32" s="688"/>
      <c r="AB32" s="688"/>
      <c r="AC32" s="688"/>
      <c r="AD32" s="689" t="s">
        <v>131</v>
      </c>
      <c r="AE32" s="689"/>
      <c r="AF32" s="689"/>
      <c r="AG32" s="689"/>
      <c r="AH32" s="689"/>
      <c r="AI32" s="689"/>
      <c r="AJ32" s="689"/>
      <c r="AK32" s="689"/>
      <c r="AL32" s="690" t="s">
        <v>131</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99.1</v>
      </c>
      <c r="BH32" s="721"/>
      <c r="BI32" s="721"/>
      <c r="BJ32" s="721"/>
      <c r="BK32" s="721"/>
      <c r="BL32" s="721"/>
      <c r="BM32" s="691">
        <v>97</v>
      </c>
      <c r="BN32" s="751"/>
      <c r="BO32" s="751"/>
      <c r="BP32" s="751"/>
      <c r="BQ32" s="752"/>
      <c r="BR32" s="754">
        <v>98.6</v>
      </c>
      <c r="BS32" s="721"/>
      <c r="BT32" s="721"/>
      <c r="BU32" s="721"/>
      <c r="BV32" s="721"/>
      <c r="BW32" s="721"/>
      <c r="BX32" s="691">
        <v>96.1</v>
      </c>
      <c r="BY32" s="751"/>
      <c r="BZ32" s="751"/>
      <c r="CA32" s="751"/>
      <c r="CB32" s="752"/>
      <c r="CD32" s="729"/>
      <c r="CE32" s="730"/>
      <c r="CF32" s="700" t="s">
        <v>318</v>
      </c>
      <c r="CG32" s="701"/>
      <c r="CH32" s="701"/>
      <c r="CI32" s="701"/>
      <c r="CJ32" s="701"/>
      <c r="CK32" s="701"/>
      <c r="CL32" s="701"/>
      <c r="CM32" s="701"/>
      <c r="CN32" s="701"/>
      <c r="CO32" s="701"/>
      <c r="CP32" s="701"/>
      <c r="CQ32" s="702"/>
      <c r="CR32" s="685">
        <v>931</v>
      </c>
      <c r="CS32" s="686"/>
      <c r="CT32" s="686"/>
      <c r="CU32" s="686"/>
      <c r="CV32" s="686"/>
      <c r="CW32" s="686"/>
      <c r="CX32" s="686"/>
      <c r="CY32" s="687"/>
      <c r="CZ32" s="690">
        <v>0</v>
      </c>
      <c r="DA32" s="719"/>
      <c r="DB32" s="719"/>
      <c r="DC32" s="723"/>
      <c r="DD32" s="694">
        <v>931</v>
      </c>
      <c r="DE32" s="686"/>
      <c r="DF32" s="686"/>
      <c r="DG32" s="686"/>
      <c r="DH32" s="686"/>
      <c r="DI32" s="686"/>
      <c r="DJ32" s="686"/>
      <c r="DK32" s="687"/>
      <c r="DL32" s="694">
        <v>931</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961717</v>
      </c>
      <c r="S33" s="686"/>
      <c r="T33" s="686"/>
      <c r="U33" s="686"/>
      <c r="V33" s="686"/>
      <c r="W33" s="686"/>
      <c r="X33" s="686"/>
      <c r="Y33" s="687"/>
      <c r="Z33" s="688">
        <v>4.2</v>
      </c>
      <c r="AA33" s="688"/>
      <c r="AB33" s="688"/>
      <c r="AC33" s="688"/>
      <c r="AD33" s="689" t="s">
        <v>131</v>
      </c>
      <c r="AE33" s="689"/>
      <c r="AF33" s="689"/>
      <c r="AG33" s="689"/>
      <c r="AH33" s="689"/>
      <c r="AI33" s="689"/>
      <c r="AJ33" s="689"/>
      <c r="AK33" s="689"/>
      <c r="AL33" s="690" t="s">
        <v>131</v>
      </c>
      <c r="AM33" s="691"/>
      <c r="AN33" s="691"/>
      <c r="AO33" s="692"/>
      <c r="AP33" s="746"/>
      <c r="AQ33" s="747"/>
      <c r="AR33" s="747"/>
      <c r="AS33" s="747"/>
      <c r="AT33" s="750"/>
      <c r="AU33" s="232"/>
      <c r="AV33" s="232"/>
      <c r="AW33" s="232"/>
      <c r="AX33" s="735" t="s">
        <v>320</v>
      </c>
      <c r="AY33" s="736"/>
      <c r="AZ33" s="736"/>
      <c r="BA33" s="736"/>
      <c r="BB33" s="736"/>
      <c r="BC33" s="736"/>
      <c r="BD33" s="736"/>
      <c r="BE33" s="736"/>
      <c r="BF33" s="737"/>
      <c r="BG33" s="755">
        <v>98.1</v>
      </c>
      <c r="BH33" s="756"/>
      <c r="BI33" s="756"/>
      <c r="BJ33" s="756"/>
      <c r="BK33" s="756"/>
      <c r="BL33" s="756"/>
      <c r="BM33" s="757">
        <v>95.6</v>
      </c>
      <c r="BN33" s="756"/>
      <c r="BO33" s="756"/>
      <c r="BP33" s="756"/>
      <c r="BQ33" s="758"/>
      <c r="BR33" s="755">
        <v>98.6</v>
      </c>
      <c r="BS33" s="756"/>
      <c r="BT33" s="756"/>
      <c r="BU33" s="756"/>
      <c r="BV33" s="756"/>
      <c r="BW33" s="756"/>
      <c r="BX33" s="757">
        <v>95.7</v>
      </c>
      <c r="BY33" s="756"/>
      <c r="BZ33" s="756"/>
      <c r="CA33" s="756"/>
      <c r="CB33" s="758"/>
      <c r="CD33" s="700" t="s">
        <v>321</v>
      </c>
      <c r="CE33" s="701"/>
      <c r="CF33" s="701"/>
      <c r="CG33" s="701"/>
      <c r="CH33" s="701"/>
      <c r="CI33" s="701"/>
      <c r="CJ33" s="701"/>
      <c r="CK33" s="701"/>
      <c r="CL33" s="701"/>
      <c r="CM33" s="701"/>
      <c r="CN33" s="701"/>
      <c r="CO33" s="701"/>
      <c r="CP33" s="701"/>
      <c r="CQ33" s="702"/>
      <c r="CR33" s="685">
        <v>12637014</v>
      </c>
      <c r="CS33" s="721"/>
      <c r="CT33" s="721"/>
      <c r="CU33" s="721"/>
      <c r="CV33" s="721"/>
      <c r="CW33" s="721"/>
      <c r="CX33" s="721"/>
      <c r="CY33" s="722"/>
      <c r="CZ33" s="690">
        <v>57.7</v>
      </c>
      <c r="DA33" s="719"/>
      <c r="DB33" s="719"/>
      <c r="DC33" s="723"/>
      <c r="DD33" s="694">
        <v>7084300</v>
      </c>
      <c r="DE33" s="721"/>
      <c r="DF33" s="721"/>
      <c r="DG33" s="721"/>
      <c r="DH33" s="721"/>
      <c r="DI33" s="721"/>
      <c r="DJ33" s="721"/>
      <c r="DK33" s="722"/>
      <c r="DL33" s="694">
        <v>4419535</v>
      </c>
      <c r="DM33" s="721"/>
      <c r="DN33" s="721"/>
      <c r="DO33" s="721"/>
      <c r="DP33" s="721"/>
      <c r="DQ33" s="721"/>
      <c r="DR33" s="721"/>
      <c r="DS33" s="721"/>
      <c r="DT33" s="721"/>
      <c r="DU33" s="721"/>
      <c r="DV33" s="722"/>
      <c r="DW33" s="690">
        <v>43.2</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102260</v>
      </c>
      <c r="S34" s="686"/>
      <c r="T34" s="686"/>
      <c r="U34" s="686"/>
      <c r="V34" s="686"/>
      <c r="W34" s="686"/>
      <c r="X34" s="686"/>
      <c r="Y34" s="687"/>
      <c r="Z34" s="688">
        <v>0.4</v>
      </c>
      <c r="AA34" s="688"/>
      <c r="AB34" s="688"/>
      <c r="AC34" s="688"/>
      <c r="AD34" s="689">
        <v>244</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2620859</v>
      </c>
      <c r="CS34" s="686"/>
      <c r="CT34" s="686"/>
      <c r="CU34" s="686"/>
      <c r="CV34" s="686"/>
      <c r="CW34" s="686"/>
      <c r="CX34" s="686"/>
      <c r="CY34" s="687"/>
      <c r="CZ34" s="690">
        <v>12</v>
      </c>
      <c r="DA34" s="719"/>
      <c r="DB34" s="719"/>
      <c r="DC34" s="723"/>
      <c r="DD34" s="694">
        <v>1974085</v>
      </c>
      <c r="DE34" s="686"/>
      <c r="DF34" s="686"/>
      <c r="DG34" s="686"/>
      <c r="DH34" s="686"/>
      <c r="DI34" s="686"/>
      <c r="DJ34" s="686"/>
      <c r="DK34" s="687"/>
      <c r="DL34" s="694">
        <v>1542738</v>
      </c>
      <c r="DM34" s="686"/>
      <c r="DN34" s="686"/>
      <c r="DO34" s="686"/>
      <c r="DP34" s="686"/>
      <c r="DQ34" s="686"/>
      <c r="DR34" s="686"/>
      <c r="DS34" s="686"/>
      <c r="DT34" s="686"/>
      <c r="DU34" s="686"/>
      <c r="DV34" s="687"/>
      <c r="DW34" s="690">
        <v>15.1</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792824</v>
      </c>
      <c r="S35" s="686"/>
      <c r="T35" s="686"/>
      <c r="U35" s="686"/>
      <c r="V35" s="686"/>
      <c r="W35" s="686"/>
      <c r="X35" s="686"/>
      <c r="Y35" s="687"/>
      <c r="Z35" s="688">
        <v>3.5</v>
      </c>
      <c r="AA35" s="688"/>
      <c r="AB35" s="688"/>
      <c r="AC35" s="688"/>
      <c r="AD35" s="689" t="s">
        <v>131</v>
      </c>
      <c r="AE35" s="689"/>
      <c r="AF35" s="689"/>
      <c r="AG35" s="689"/>
      <c r="AH35" s="689"/>
      <c r="AI35" s="689"/>
      <c r="AJ35" s="689"/>
      <c r="AK35" s="689"/>
      <c r="AL35" s="690" t="s">
        <v>131</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158883</v>
      </c>
      <c r="CS35" s="721"/>
      <c r="CT35" s="721"/>
      <c r="CU35" s="721"/>
      <c r="CV35" s="721"/>
      <c r="CW35" s="721"/>
      <c r="CX35" s="721"/>
      <c r="CY35" s="722"/>
      <c r="CZ35" s="690">
        <v>0.7</v>
      </c>
      <c r="DA35" s="719"/>
      <c r="DB35" s="719"/>
      <c r="DC35" s="723"/>
      <c r="DD35" s="694">
        <v>107467</v>
      </c>
      <c r="DE35" s="721"/>
      <c r="DF35" s="721"/>
      <c r="DG35" s="721"/>
      <c r="DH35" s="721"/>
      <c r="DI35" s="721"/>
      <c r="DJ35" s="721"/>
      <c r="DK35" s="722"/>
      <c r="DL35" s="694">
        <v>102954</v>
      </c>
      <c r="DM35" s="721"/>
      <c r="DN35" s="721"/>
      <c r="DO35" s="721"/>
      <c r="DP35" s="721"/>
      <c r="DQ35" s="721"/>
      <c r="DR35" s="721"/>
      <c r="DS35" s="721"/>
      <c r="DT35" s="721"/>
      <c r="DU35" s="721"/>
      <c r="DV35" s="722"/>
      <c r="DW35" s="690">
        <v>1</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1257351</v>
      </c>
      <c r="S36" s="686"/>
      <c r="T36" s="686"/>
      <c r="U36" s="686"/>
      <c r="V36" s="686"/>
      <c r="W36" s="686"/>
      <c r="X36" s="686"/>
      <c r="Y36" s="687"/>
      <c r="Z36" s="688">
        <v>5.5</v>
      </c>
      <c r="AA36" s="688"/>
      <c r="AB36" s="688"/>
      <c r="AC36" s="688"/>
      <c r="AD36" s="689" t="s">
        <v>131</v>
      </c>
      <c r="AE36" s="689"/>
      <c r="AF36" s="689"/>
      <c r="AG36" s="689"/>
      <c r="AH36" s="689"/>
      <c r="AI36" s="689"/>
      <c r="AJ36" s="689"/>
      <c r="AK36" s="689"/>
      <c r="AL36" s="690" t="s">
        <v>131</v>
      </c>
      <c r="AM36" s="691"/>
      <c r="AN36" s="691"/>
      <c r="AO36" s="692"/>
      <c r="AP36" s="235"/>
      <c r="AQ36" s="759" t="s">
        <v>329</v>
      </c>
      <c r="AR36" s="760"/>
      <c r="AS36" s="760"/>
      <c r="AT36" s="760"/>
      <c r="AU36" s="760"/>
      <c r="AV36" s="760"/>
      <c r="AW36" s="760"/>
      <c r="AX36" s="760"/>
      <c r="AY36" s="761"/>
      <c r="AZ36" s="674">
        <v>2274091</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88256</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5706741</v>
      </c>
      <c r="CS36" s="686"/>
      <c r="CT36" s="686"/>
      <c r="CU36" s="686"/>
      <c r="CV36" s="686"/>
      <c r="CW36" s="686"/>
      <c r="CX36" s="686"/>
      <c r="CY36" s="687"/>
      <c r="CZ36" s="690">
        <v>26.1</v>
      </c>
      <c r="DA36" s="719"/>
      <c r="DB36" s="719"/>
      <c r="DC36" s="723"/>
      <c r="DD36" s="694">
        <v>2060767</v>
      </c>
      <c r="DE36" s="686"/>
      <c r="DF36" s="686"/>
      <c r="DG36" s="686"/>
      <c r="DH36" s="686"/>
      <c r="DI36" s="686"/>
      <c r="DJ36" s="686"/>
      <c r="DK36" s="687"/>
      <c r="DL36" s="694">
        <v>1393888</v>
      </c>
      <c r="DM36" s="686"/>
      <c r="DN36" s="686"/>
      <c r="DO36" s="686"/>
      <c r="DP36" s="686"/>
      <c r="DQ36" s="686"/>
      <c r="DR36" s="686"/>
      <c r="DS36" s="686"/>
      <c r="DT36" s="686"/>
      <c r="DU36" s="686"/>
      <c r="DV36" s="687"/>
      <c r="DW36" s="690">
        <v>13.6</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846390</v>
      </c>
      <c r="S37" s="686"/>
      <c r="T37" s="686"/>
      <c r="U37" s="686"/>
      <c r="V37" s="686"/>
      <c r="W37" s="686"/>
      <c r="X37" s="686"/>
      <c r="Y37" s="687"/>
      <c r="Z37" s="688">
        <v>3.7</v>
      </c>
      <c r="AA37" s="688"/>
      <c r="AB37" s="688"/>
      <c r="AC37" s="688"/>
      <c r="AD37" s="689" t="s">
        <v>131</v>
      </c>
      <c r="AE37" s="689"/>
      <c r="AF37" s="689"/>
      <c r="AG37" s="689"/>
      <c r="AH37" s="689"/>
      <c r="AI37" s="689"/>
      <c r="AJ37" s="689"/>
      <c r="AK37" s="689"/>
      <c r="AL37" s="690" t="s">
        <v>131</v>
      </c>
      <c r="AM37" s="691"/>
      <c r="AN37" s="691"/>
      <c r="AO37" s="692"/>
      <c r="AQ37" s="763" t="s">
        <v>333</v>
      </c>
      <c r="AR37" s="764"/>
      <c r="AS37" s="764"/>
      <c r="AT37" s="764"/>
      <c r="AU37" s="764"/>
      <c r="AV37" s="764"/>
      <c r="AW37" s="764"/>
      <c r="AX37" s="764"/>
      <c r="AY37" s="765"/>
      <c r="AZ37" s="685">
        <v>434926</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29648</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893595</v>
      </c>
      <c r="CS37" s="721"/>
      <c r="CT37" s="721"/>
      <c r="CU37" s="721"/>
      <c r="CV37" s="721"/>
      <c r="CW37" s="721"/>
      <c r="CX37" s="721"/>
      <c r="CY37" s="722"/>
      <c r="CZ37" s="690">
        <v>4.0999999999999996</v>
      </c>
      <c r="DA37" s="719"/>
      <c r="DB37" s="719"/>
      <c r="DC37" s="723"/>
      <c r="DD37" s="694">
        <v>756352</v>
      </c>
      <c r="DE37" s="721"/>
      <c r="DF37" s="721"/>
      <c r="DG37" s="721"/>
      <c r="DH37" s="721"/>
      <c r="DI37" s="721"/>
      <c r="DJ37" s="721"/>
      <c r="DK37" s="722"/>
      <c r="DL37" s="694">
        <v>748295</v>
      </c>
      <c r="DM37" s="721"/>
      <c r="DN37" s="721"/>
      <c r="DO37" s="721"/>
      <c r="DP37" s="721"/>
      <c r="DQ37" s="721"/>
      <c r="DR37" s="721"/>
      <c r="DS37" s="721"/>
      <c r="DT37" s="721"/>
      <c r="DU37" s="721"/>
      <c r="DV37" s="722"/>
      <c r="DW37" s="690">
        <v>7.3</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457235</v>
      </c>
      <c r="S38" s="686"/>
      <c r="T38" s="686"/>
      <c r="U38" s="686"/>
      <c r="V38" s="686"/>
      <c r="W38" s="686"/>
      <c r="X38" s="686"/>
      <c r="Y38" s="687"/>
      <c r="Z38" s="688">
        <v>2</v>
      </c>
      <c r="AA38" s="688"/>
      <c r="AB38" s="688"/>
      <c r="AC38" s="688"/>
      <c r="AD38" s="689">
        <v>2177</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93825</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4432</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1745340</v>
      </c>
      <c r="CS38" s="686"/>
      <c r="CT38" s="686"/>
      <c r="CU38" s="686"/>
      <c r="CV38" s="686"/>
      <c r="CW38" s="686"/>
      <c r="CX38" s="686"/>
      <c r="CY38" s="687"/>
      <c r="CZ38" s="690">
        <v>8</v>
      </c>
      <c r="DA38" s="719"/>
      <c r="DB38" s="719"/>
      <c r="DC38" s="723"/>
      <c r="DD38" s="694">
        <v>1380055</v>
      </c>
      <c r="DE38" s="686"/>
      <c r="DF38" s="686"/>
      <c r="DG38" s="686"/>
      <c r="DH38" s="686"/>
      <c r="DI38" s="686"/>
      <c r="DJ38" s="686"/>
      <c r="DK38" s="687"/>
      <c r="DL38" s="694">
        <v>1379955</v>
      </c>
      <c r="DM38" s="686"/>
      <c r="DN38" s="686"/>
      <c r="DO38" s="686"/>
      <c r="DP38" s="686"/>
      <c r="DQ38" s="686"/>
      <c r="DR38" s="686"/>
      <c r="DS38" s="686"/>
      <c r="DT38" s="686"/>
      <c r="DU38" s="686"/>
      <c r="DV38" s="687"/>
      <c r="DW38" s="690">
        <v>13.5</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2262700</v>
      </c>
      <c r="S39" s="686"/>
      <c r="T39" s="686"/>
      <c r="U39" s="686"/>
      <c r="V39" s="686"/>
      <c r="W39" s="686"/>
      <c r="X39" s="686"/>
      <c r="Y39" s="687"/>
      <c r="Z39" s="688">
        <v>9.9</v>
      </c>
      <c r="AA39" s="688"/>
      <c r="AB39" s="688"/>
      <c r="AC39" s="688"/>
      <c r="AD39" s="689" t="s">
        <v>131</v>
      </c>
      <c r="AE39" s="689"/>
      <c r="AF39" s="689"/>
      <c r="AG39" s="689"/>
      <c r="AH39" s="689"/>
      <c r="AI39" s="689"/>
      <c r="AJ39" s="689"/>
      <c r="AK39" s="689"/>
      <c r="AL39" s="690" t="s">
        <v>248</v>
      </c>
      <c r="AM39" s="691"/>
      <c r="AN39" s="691"/>
      <c r="AO39" s="692"/>
      <c r="AQ39" s="763" t="s">
        <v>341</v>
      </c>
      <c r="AR39" s="764"/>
      <c r="AS39" s="764"/>
      <c r="AT39" s="764"/>
      <c r="AU39" s="764"/>
      <c r="AV39" s="764"/>
      <c r="AW39" s="764"/>
      <c r="AX39" s="764"/>
      <c r="AY39" s="765"/>
      <c r="AZ39" s="685" t="s">
        <v>131</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6859</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2199288</v>
      </c>
      <c r="CS39" s="721"/>
      <c r="CT39" s="721"/>
      <c r="CU39" s="721"/>
      <c r="CV39" s="721"/>
      <c r="CW39" s="721"/>
      <c r="CX39" s="721"/>
      <c r="CY39" s="722"/>
      <c r="CZ39" s="690">
        <v>10</v>
      </c>
      <c r="DA39" s="719"/>
      <c r="DB39" s="719"/>
      <c r="DC39" s="723"/>
      <c r="DD39" s="694">
        <v>1377723</v>
      </c>
      <c r="DE39" s="721"/>
      <c r="DF39" s="721"/>
      <c r="DG39" s="721"/>
      <c r="DH39" s="721"/>
      <c r="DI39" s="721"/>
      <c r="DJ39" s="721"/>
      <c r="DK39" s="722"/>
      <c r="DL39" s="694" t="s">
        <v>131</v>
      </c>
      <c r="DM39" s="721"/>
      <c r="DN39" s="721"/>
      <c r="DO39" s="721"/>
      <c r="DP39" s="721"/>
      <c r="DQ39" s="721"/>
      <c r="DR39" s="721"/>
      <c r="DS39" s="721"/>
      <c r="DT39" s="721"/>
      <c r="DU39" s="721"/>
      <c r="DV39" s="722"/>
      <c r="DW39" s="690" t="s">
        <v>131</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v>13000</v>
      </c>
      <c r="S40" s="686"/>
      <c r="T40" s="686"/>
      <c r="U40" s="686"/>
      <c r="V40" s="686"/>
      <c r="W40" s="686"/>
      <c r="X40" s="686"/>
      <c r="Y40" s="687"/>
      <c r="Z40" s="688">
        <v>0.1</v>
      </c>
      <c r="AA40" s="688"/>
      <c r="AB40" s="688"/>
      <c r="AC40" s="688"/>
      <c r="AD40" s="689" t="s">
        <v>131</v>
      </c>
      <c r="AE40" s="689"/>
      <c r="AF40" s="689"/>
      <c r="AG40" s="689"/>
      <c r="AH40" s="689"/>
      <c r="AI40" s="689"/>
      <c r="AJ40" s="689"/>
      <c r="AK40" s="689"/>
      <c r="AL40" s="690" t="s">
        <v>131</v>
      </c>
      <c r="AM40" s="691"/>
      <c r="AN40" s="691"/>
      <c r="AO40" s="692"/>
      <c r="AQ40" s="763" t="s">
        <v>345</v>
      </c>
      <c r="AR40" s="764"/>
      <c r="AS40" s="764"/>
      <c r="AT40" s="764"/>
      <c r="AU40" s="764"/>
      <c r="AV40" s="764"/>
      <c r="AW40" s="764"/>
      <c r="AX40" s="764"/>
      <c r="AY40" s="765"/>
      <c r="AZ40" s="685" t="s">
        <v>131</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90</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205903</v>
      </c>
      <c r="CS40" s="686"/>
      <c r="CT40" s="686"/>
      <c r="CU40" s="686"/>
      <c r="CV40" s="686"/>
      <c r="CW40" s="686"/>
      <c r="CX40" s="686"/>
      <c r="CY40" s="687"/>
      <c r="CZ40" s="690">
        <v>0.9</v>
      </c>
      <c r="DA40" s="719"/>
      <c r="DB40" s="719"/>
      <c r="DC40" s="723"/>
      <c r="DD40" s="694">
        <v>184203</v>
      </c>
      <c r="DE40" s="686"/>
      <c r="DF40" s="686"/>
      <c r="DG40" s="686"/>
      <c r="DH40" s="686"/>
      <c r="DI40" s="686"/>
      <c r="DJ40" s="686"/>
      <c r="DK40" s="687"/>
      <c r="DL40" s="694" t="s">
        <v>131</v>
      </c>
      <c r="DM40" s="686"/>
      <c r="DN40" s="686"/>
      <c r="DO40" s="686"/>
      <c r="DP40" s="686"/>
      <c r="DQ40" s="686"/>
      <c r="DR40" s="686"/>
      <c r="DS40" s="686"/>
      <c r="DT40" s="686"/>
      <c r="DU40" s="686"/>
      <c r="DV40" s="687"/>
      <c r="DW40" s="690" t="s">
        <v>131</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131</v>
      </c>
      <c r="S41" s="686"/>
      <c r="T41" s="686"/>
      <c r="U41" s="686"/>
      <c r="V41" s="686"/>
      <c r="W41" s="686"/>
      <c r="X41" s="686"/>
      <c r="Y41" s="687"/>
      <c r="Z41" s="688" t="s">
        <v>131</v>
      </c>
      <c r="AA41" s="688"/>
      <c r="AB41" s="688"/>
      <c r="AC41" s="688"/>
      <c r="AD41" s="689" t="s">
        <v>131</v>
      </c>
      <c r="AE41" s="689"/>
      <c r="AF41" s="689"/>
      <c r="AG41" s="689"/>
      <c r="AH41" s="689"/>
      <c r="AI41" s="689"/>
      <c r="AJ41" s="689"/>
      <c r="AK41" s="689"/>
      <c r="AL41" s="690" t="s">
        <v>131</v>
      </c>
      <c r="AM41" s="691"/>
      <c r="AN41" s="691"/>
      <c r="AO41" s="692"/>
      <c r="AQ41" s="763" t="s">
        <v>350</v>
      </c>
      <c r="AR41" s="764"/>
      <c r="AS41" s="764"/>
      <c r="AT41" s="764"/>
      <c r="AU41" s="764"/>
      <c r="AV41" s="764"/>
      <c r="AW41" s="764"/>
      <c r="AX41" s="764"/>
      <c r="AY41" s="765"/>
      <c r="AZ41" s="685">
        <v>331742</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131</v>
      </c>
      <c r="CS41" s="721"/>
      <c r="CT41" s="721"/>
      <c r="CU41" s="721"/>
      <c r="CV41" s="721"/>
      <c r="CW41" s="721"/>
      <c r="CX41" s="721"/>
      <c r="CY41" s="722"/>
      <c r="CZ41" s="690" t="s">
        <v>131</v>
      </c>
      <c r="DA41" s="719"/>
      <c r="DB41" s="719"/>
      <c r="DC41" s="723"/>
      <c r="DD41" s="694" t="s">
        <v>131</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300000</v>
      </c>
      <c r="S42" s="686"/>
      <c r="T42" s="686"/>
      <c r="U42" s="686"/>
      <c r="V42" s="686"/>
      <c r="W42" s="686"/>
      <c r="X42" s="686"/>
      <c r="Y42" s="687"/>
      <c r="Z42" s="688">
        <v>1.3</v>
      </c>
      <c r="AA42" s="688"/>
      <c r="AB42" s="688"/>
      <c r="AC42" s="688"/>
      <c r="AD42" s="689" t="s">
        <v>248</v>
      </c>
      <c r="AE42" s="689"/>
      <c r="AF42" s="689"/>
      <c r="AG42" s="689"/>
      <c r="AH42" s="689"/>
      <c r="AI42" s="689"/>
      <c r="AJ42" s="689"/>
      <c r="AK42" s="689"/>
      <c r="AL42" s="690" t="s">
        <v>248</v>
      </c>
      <c r="AM42" s="691"/>
      <c r="AN42" s="691"/>
      <c r="AO42" s="692"/>
      <c r="AQ42" s="784" t="s">
        <v>354</v>
      </c>
      <c r="AR42" s="785"/>
      <c r="AS42" s="785"/>
      <c r="AT42" s="785"/>
      <c r="AU42" s="785"/>
      <c r="AV42" s="785"/>
      <c r="AW42" s="785"/>
      <c r="AX42" s="785"/>
      <c r="AY42" s="786"/>
      <c r="AZ42" s="776">
        <v>1413598</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413</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2031228</v>
      </c>
      <c r="CS42" s="686"/>
      <c r="CT42" s="686"/>
      <c r="CU42" s="686"/>
      <c r="CV42" s="686"/>
      <c r="CW42" s="686"/>
      <c r="CX42" s="686"/>
      <c r="CY42" s="687"/>
      <c r="CZ42" s="690">
        <v>9.3000000000000007</v>
      </c>
      <c r="DA42" s="691"/>
      <c r="DB42" s="691"/>
      <c r="DC42" s="703"/>
      <c r="DD42" s="694">
        <v>298844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357</v>
      </c>
      <c r="C43" s="736"/>
      <c r="D43" s="736"/>
      <c r="E43" s="736"/>
      <c r="F43" s="736"/>
      <c r="G43" s="736"/>
      <c r="H43" s="736"/>
      <c r="I43" s="736"/>
      <c r="J43" s="736"/>
      <c r="K43" s="736"/>
      <c r="L43" s="736"/>
      <c r="M43" s="736"/>
      <c r="N43" s="736"/>
      <c r="O43" s="736"/>
      <c r="P43" s="736"/>
      <c r="Q43" s="737"/>
      <c r="R43" s="776">
        <v>22911562</v>
      </c>
      <c r="S43" s="777"/>
      <c r="T43" s="777"/>
      <c r="U43" s="777"/>
      <c r="V43" s="777"/>
      <c r="W43" s="777"/>
      <c r="X43" s="777"/>
      <c r="Y43" s="778"/>
      <c r="Z43" s="779">
        <v>100</v>
      </c>
      <c r="AA43" s="779"/>
      <c r="AB43" s="779"/>
      <c r="AC43" s="779"/>
      <c r="AD43" s="780">
        <v>9907402</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80758</v>
      </c>
      <c r="CS43" s="721"/>
      <c r="CT43" s="721"/>
      <c r="CU43" s="721"/>
      <c r="CV43" s="721"/>
      <c r="CW43" s="721"/>
      <c r="CX43" s="721"/>
      <c r="CY43" s="722"/>
      <c r="CZ43" s="690">
        <v>0.4</v>
      </c>
      <c r="DA43" s="719"/>
      <c r="DB43" s="719"/>
      <c r="DC43" s="723"/>
      <c r="DD43" s="694">
        <v>80758</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359</v>
      </c>
      <c r="CG44" s="683"/>
      <c r="CH44" s="683"/>
      <c r="CI44" s="683"/>
      <c r="CJ44" s="683"/>
      <c r="CK44" s="683"/>
      <c r="CL44" s="683"/>
      <c r="CM44" s="683"/>
      <c r="CN44" s="683"/>
      <c r="CO44" s="683"/>
      <c r="CP44" s="683"/>
      <c r="CQ44" s="684"/>
      <c r="CR44" s="685">
        <v>2031228</v>
      </c>
      <c r="CS44" s="686"/>
      <c r="CT44" s="686"/>
      <c r="CU44" s="686"/>
      <c r="CV44" s="686"/>
      <c r="CW44" s="686"/>
      <c r="CX44" s="686"/>
      <c r="CY44" s="687"/>
      <c r="CZ44" s="690">
        <v>9.3000000000000007</v>
      </c>
      <c r="DA44" s="691"/>
      <c r="DB44" s="691"/>
      <c r="DC44" s="703"/>
      <c r="DD44" s="694">
        <v>298844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200380</v>
      </c>
      <c r="CS45" s="721"/>
      <c r="CT45" s="721"/>
      <c r="CU45" s="721"/>
      <c r="CV45" s="721"/>
      <c r="CW45" s="721"/>
      <c r="CX45" s="721"/>
      <c r="CY45" s="722"/>
      <c r="CZ45" s="690">
        <v>0.9</v>
      </c>
      <c r="DA45" s="719"/>
      <c r="DB45" s="719"/>
      <c r="DC45" s="723"/>
      <c r="DD45" s="694">
        <v>7039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1684062</v>
      </c>
      <c r="CS46" s="686"/>
      <c r="CT46" s="686"/>
      <c r="CU46" s="686"/>
      <c r="CV46" s="686"/>
      <c r="CW46" s="686"/>
      <c r="CX46" s="686"/>
      <c r="CY46" s="687"/>
      <c r="CZ46" s="690">
        <v>7.7</v>
      </c>
      <c r="DA46" s="691"/>
      <c r="DB46" s="691"/>
      <c r="DC46" s="703"/>
      <c r="DD46" s="694">
        <v>285634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t="s">
        <v>131</v>
      </c>
      <c r="CS47" s="721"/>
      <c r="CT47" s="721"/>
      <c r="CU47" s="721"/>
      <c r="CV47" s="721"/>
      <c r="CW47" s="721"/>
      <c r="CX47" s="721"/>
      <c r="CY47" s="722"/>
      <c r="CZ47" s="690" t="s">
        <v>131</v>
      </c>
      <c r="DA47" s="719"/>
      <c r="DB47" s="719"/>
      <c r="DC47" s="723"/>
      <c r="DD47" s="694" t="s">
        <v>131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131</v>
      </c>
      <c r="CS48" s="686"/>
      <c r="CT48" s="686"/>
      <c r="CU48" s="686"/>
      <c r="CV48" s="686"/>
      <c r="CW48" s="686"/>
      <c r="CX48" s="686"/>
      <c r="CY48" s="687"/>
      <c r="CZ48" s="690" t="s">
        <v>131</v>
      </c>
      <c r="DA48" s="691"/>
      <c r="DB48" s="691"/>
      <c r="DC48" s="703"/>
      <c r="DD48" s="694" t="s">
        <v>131</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21903620</v>
      </c>
      <c r="CS49" s="756"/>
      <c r="CT49" s="756"/>
      <c r="CU49" s="756"/>
      <c r="CV49" s="756"/>
      <c r="CW49" s="756"/>
      <c r="CX49" s="756"/>
      <c r="CY49" s="787"/>
      <c r="CZ49" s="781">
        <v>100</v>
      </c>
      <c r="DA49" s="788"/>
      <c r="DB49" s="788"/>
      <c r="DC49" s="789"/>
      <c r="DD49" s="790">
        <v>13021585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FDuR1wcIwfDrCQ5j79jscvRre9jfA/DrjWrUBYDMrlWJmiiv7j3FOuldQblhLrJK2uV1bQvDghXy8XJaomZMkQ==" saltValue="Z7XtPIWQhVxk4jVWIqkjz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22919</v>
      </c>
      <c r="R7" s="821"/>
      <c r="S7" s="821"/>
      <c r="T7" s="821"/>
      <c r="U7" s="821"/>
      <c r="V7" s="821">
        <v>21911</v>
      </c>
      <c r="W7" s="821"/>
      <c r="X7" s="821"/>
      <c r="Y7" s="821"/>
      <c r="Z7" s="821"/>
      <c r="AA7" s="821">
        <v>1008</v>
      </c>
      <c r="AB7" s="821"/>
      <c r="AC7" s="821"/>
      <c r="AD7" s="821"/>
      <c r="AE7" s="822"/>
      <c r="AF7" s="823">
        <v>917</v>
      </c>
      <c r="AG7" s="824"/>
      <c r="AH7" s="824"/>
      <c r="AI7" s="824"/>
      <c r="AJ7" s="825"/>
      <c r="AK7" s="860">
        <v>1257</v>
      </c>
      <c r="AL7" s="861"/>
      <c r="AM7" s="861"/>
      <c r="AN7" s="861"/>
      <c r="AO7" s="861"/>
      <c r="AP7" s="861">
        <v>18854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610</v>
      </c>
      <c r="BS7" s="864" t="s">
        <v>597</v>
      </c>
      <c r="BT7" s="865"/>
      <c r="BU7" s="865"/>
      <c r="BV7" s="865"/>
      <c r="BW7" s="865"/>
      <c r="BX7" s="865"/>
      <c r="BY7" s="865"/>
      <c r="BZ7" s="865"/>
      <c r="CA7" s="865"/>
      <c r="CB7" s="865"/>
      <c r="CC7" s="865"/>
      <c r="CD7" s="865"/>
      <c r="CE7" s="865"/>
      <c r="CF7" s="865"/>
      <c r="CG7" s="866"/>
      <c r="CH7" s="857">
        <v>-88</v>
      </c>
      <c r="CI7" s="858"/>
      <c r="CJ7" s="858"/>
      <c r="CK7" s="858"/>
      <c r="CL7" s="859"/>
      <c r="CM7" s="857">
        <v>148</v>
      </c>
      <c r="CN7" s="858"/>
      <c r="CO7" s="858"/>
      <c r="CP7" s="858"/>
      <c r="CQ7" s="859"/>
      <c r="CR7" s="857">
        <v>5</v>
      </c>
      <c r="CS7" s="858"/>
      <c r="CT7" s="858"/>
      <c r="CU7" s="858"/>
      <c r="CV7" s="859"/>
      <c r="CW7" s="857" t="s">
        <v>600</v>
      </c>
      <c r="CX7" s="858"/>
      <c r="CY7" s="858"/>
      <c r="CZ7" s="858"/>
      <c r="DA7" s="859"/>
      <c r="DB7" s="857" t="s">
        <v>600</v>
      </c>
      <c r="DC7" s="858"/>
      <c r="DD7" s="858"/>
      <c r="DE7" s="858"/>
      <c r="DF7" s="859"/>
      <c r="DG7" s="857">
        <v>845</v>
      </c>
      <c r="DH7" s="858"/>
      <c r="DI7" s="858"/>
      <c r="DJ7" s="858"/>
      <c r="DK7" s="859"/>
      <c r="DL7" s="857" t="s">
        <v>527</v>
      </c>
      <c r="DM7" s="858"/>
      <c r="DN7" s="858"/>
      <c r="DO7" s="858"/>
      <c r="DP7" s="859"/>
      <c r="DQ7" s="857" t="s">
        <v>527</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598</v>
      </c>
      <c r="BT8" s="855"/>
      <c r="BU8" s="855"/>
      <c r="BV8" s="855"/>
      <c r="BW8" s="855"/>
      <c r="BX8" s="855"/>
      <c r="BY8" s="855"/>
      <c r="BZ8" s="855"/>
      <c r="CA8" s="855"/>
      <c r="CB8" s="855"/>
      <c r="CC8" s="855"/>
      <c r="CD8" s="855"/>
      <c r="CE8" s="855"/>
      <c r="CF8" s="855"/>
      <c r="CG8" s="856"/>
      <c r="CH8" s="867" t="s">
        <v>611</v>
      </c>
      <c r="CI8" s="868"/>
      <c r="CJ8" s="868"/>
      <c r="CK8" s="868"/>
      <c r="CL8" s="869"/>
      <c r="CM8" s="867">
        <v>24</v>
      </c>
      <c r="CN8" s="868"/>
      <c r="CO8" s="868"/>
      <c r="CP8" s="868"/>
      <c r="CQ8" s="869"/>
      <c r="CR8" s="867">
        <v>20</v>
      </c>
      <c r="CS8" s="868"/>
      <c r="CT8" s="868"/>
      <c r="CU8" s="868"/>
      <c r="CV8" s="869"/>
      <c r="CW8" s="867" t="s">
        <v>527</v>
      </c>
      <c r="CX8" s="868"/>
      <c r="CY8" s="868"/>
      <c r="CZ8" s="868"/>
      <c r="DA8" s="869"/>
      <c r="DB8" s="867" t="s">
        <v>527</v>
      </c>
      <c r="DC8" s="868"/>
      <c r="DD8" s="868"/>
      <c r="DE8" s="868"/>
      <c r="DF8" s="869"/>
      <c r="DG8" s="867" t="s">
        <v>527</v>
      </c>
      <c r="DH8" s="868"/>
      <c r="DI8" s="868"/>
      <c r="DJ8" s="868"/>
      <c r="DK8" s="869"/>
      <c r="DL8" s="867" t="s">
        <v>527</v>
      </c>
      <c r="DM8" s="868"/>
      <c r="DN8" s="868"/>
      <c r="DO8" s="868"/>
      <c r="DP8" s="869"/>
      <c r="DQ8" s="867" t="s">
        <v>527</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599</v>
      </c>
      <c r="BT9" s="855"/>
      <c r="BU9" s="855"/>
      <c r="BV9" s="855"/>
      <c r="BW9" s="855"/>
      <c r="BX9" s="855"/>
      <c r="BY9" s="855"/>
      <c r="BZ9" s="855"/>
      <c r="CA9" s="855"/>
      <c r="CB9" s="855"/>
      <c r="CC9" s="855"/>
      <c r="CD9" s="855"/>
      <c r="CE9" s="855"/>
      <c r="CF9" s="855"/>
      <c r="CG9" s="856"/>
      <c r="CH9" s="867">
        <v>8</v>
      </c>
      <c r="CI9" s="868"/>
      <c r="CJ9" s="868"/>
      <c r="CK9" s="868"/>
      <c r="CL9" s="869"/>
      <c r="CM9" s="867">
        <v>21</v>
      </c>
      <c r="CN9" s="868"/>
      <c r="CO9" s="868"/>
      <c r="CP9" s="868"/>
      <c r="CQ9" s="869"/>
      <c r="CR9" s="867">
        <v>7</v>
      </c>
      <c r="CS9" s="868"/>
      <c r="CT9" s="868"/>
      <c r="CU9" s="868"/>
      <c r="CV9" s="869"/>
      <c r="CW9" s="867" t="s">
        <v>527</v>
      </c>
      <c r="CX9" s="868"/>
      <c r="CY9" s="868"/>
      <c r="CZ9" s="868"/>
      <c r="DA9" s="869"/>
      <c r="DB9" s="867" t="s">
        <v>527</v>
      </c>
      <c r="DC9" s="868"/>
      <c r="DD9" s="868"/>
      <c r="DE9" s="868"/>
      <c r="DF9" s="869"/>
      <c r="DG9" s="867" t="s">
        <v>527</v>
      </c>
      <c r="DH9" s="868"/>
      <c r="DI9" s="868"/>
      <c r="DJ9" s="868"/>
      <c r="DK9" s="869"/>
      <c r="DL9" s="867" t="s">
        <v>527</v>
      </c>
      <c r="DM9" s="868"/>
      <c r="DN9" s="868"/>
      <c r="DO9" s="868"/>
      <c r="DP9" s="869"/>
      <c r="DQ9" s="867" t="s">
        <v>527</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v>22919</v>
      </c>
      <c r="R23" s="880"/>
      <c r="S23" s="880"/>
      <c r="T23" s="880"/>
      <c r="U23" s="880"/>
      <c r="V23" s="880">
        <v>21911</v>
      </c>
      <c r="W23" s="880"/>
      <c r="X23" s="880"/>
      <c r="Y23" s="880"/>
      <c r="Z23" s="880"/>
      <c r="AA23" s="880">
        <v>1008</v>
      </c>
      <c r="AB23" s="880"/>
      <c r="AC23" s="880"/>
      <c r="AD23" s="880"/>
      <c r="AE23" s="881"/>
      <c r="AF23" s="882">
        <v>917</v>
      </c>
      <c r="AG23" s="880"/>
      <c r="AH23" s="880"/>
      <c r="AI23" s="880"/>
      <c r="AJ23" s="883"/>
      <c r="AK23" s="884"/>
      <c r="AL23" s="885"/>
      <c r="AM23" s="885"/>
      <c r="AN23" s="885"/>
      <c r="AO23" s="885"/>
      <c r="AP23" s="880">
        <v>18854</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7">
        <v>3852</v>
      </c>
      <c r="R28" s="908"/>
      <c r="S28" s="908"/>
      <c r="T28" s="908"/>
      <c r="U28" s="908"/>
      <c r="V28" s="908">
        <v>3764</v>
      </c>
      <c r="W28" s="908"/>
      <c r="X28" s="908"/>
      <c r="Y28" s="908"/>
      <c r="Z28" s="908"/>
      <c r="AA28" s="908">
        <v>88</v>
      </c>
      <c r="AB28" s="908"/>
      <c r="AC28" s="908"/>
      <c r="AD28" s="908"/>
      <c r="AE28" s="909"/>
      <c r="AF28" s="910">
        <v>88</v>
      </c>
      <c r="AG28" s="908"/>
      <c r="AH28" s="908"/>
      <c r="AI28" s="908"/>
      <c r="AJ28" s="911"/>
      <c r="AK28" s="912">
        <v>292</v>
      </c>
      <c r="AL28" s="904"/>
      <c r="AM28" s="904"/>
      <c r="AN28" s="904"/>
      <c r="AO28" s="904"/>
      <c r="AP28" s="904" t="s">
        <v>588</v>
      </c>
      <c r="AQ28" s="904"/>
      <c r="AR28" s="904"/>
      <c r="AS28" s="904"/>
      <c r="AT28" s="904"/>
      <c r="AU28" s="904" t="s">
        <v>588</v>
      </c>
      <c r="AV28" s="904"/>
      <c r="AW28" s="904"/>
      <c r="AX28" s="904"/>
      <c r="AY28" s="904"/>
      <c r="AZ28" s="904" t="s">
        <v>588</v>
      </c>
      <c r="BA28" s="904"/>
      <c r="BB28" s="904"/>
      <c r="BC28" s="904"/>
      <c r="BD28" s="904"/>
      <c r="BE28" s="905"/>
      <c r="BF28" s="905"/>
      <c r="BG28" s="905"/>
      <c r="BH28" s="905"/>
      <c r="BI28" s="906"/>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4811</v>
      </c>
      <c r="R29" s="845"/>
      <c r="S29" s="845"/>
      <c r="T29" s="845"/>
      <c r="U29" s="845"/>
      <c r="V29" s="845">
        <v>4697</v>
      </c>
      <c r="W29" s="845"/>
      <c r="X29" s="845"/>
      <c r="Y29" s="845"/>
      <c r="Z29" s="845"/>
      <c r="AA29" s="845">
        <v>115</v>
      </c>
      <c r="AB29" s="845"/>
      <c r="AC29" s="845"/>
      <c r="AD29" s="845"/>
      <c r="AE29" s="846"/>
      <c r="AF29" s="847">
        <v>115</v>
      </c>
      <c r="AG29" s="848"/>
      <c r="AH29" s="848"/>
      <c r="AI29" s="848"/>
      <c r="AJ29" s="849"/>
      <c r="AK29" s="915">
        <v>684</v>
      </c>
      <c r="AL29" s="916"/>
      <c r="AM29" s="916"/>
      <c r="AN29" s="916"/>
      <c r="AO29" s="916"/>
      <c r="AP29" s="916" t="s">
        <v>588</v>
      </c>
      <c r="AQ29" s="916"/>
      <c r="AR29" s="916"/>
      <c r="AS29" s="916"/>
      <c r="AT29" s="916"/>
      <c r="AU29" s="916" t="s">
        <v>588</v>
      </c>
      <c r="AV29" s="916"/>
      <c r="AW29" s="916"/>
      <c r="AX29" s="916"/>
      <c r="AY29" s="916"/>
      <c r="AZ29" s="916" t="s">
        <v>588</v>
      </c>
      <c r="BA29" s="916"/>
      <c r="BB29" s="916"/>
      <c r="BC29" s="916"/>
      <c r="BD29" s="916"/>
      <c r="BE29" s="913"/>
      <c r="BF29" s="913"/>
      <c r="BG29" s="913"/>
      <c r="BH29" s="913"/>
      <c r="BI29" s="914"/>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561</v>
      </c>
      <c r="R30" s="845"/>
      <c r="S30" s="845"/>
      <c r="T30" s="845"/>
      <c r="U30" s="845"/>
      <c r="V30" s="845">
        <v>560</v>
      </c>
      <c r="W30" s="845"/>
      <c r="X30" s="845"/>
      <c r="Y30" s="845"/>
      <c r="Z30" s="845"/>
      <c r="AA30" s="845">
        <v>0</v>
      </c>
      <c r="AB30" s="845"/>
      <c r="AC30" s="845"/>
      <c r="AD30" s="845"/>
      <c r="AE30" s="846"/>
      <c r="AF30" s="847">
        <v>0</v>
      </c>
      <c r="AG30" s="848"/>
      <c r="AH30" s="848"/>
      <c r="AI30" s="848"/>
      <c r="AJ30" s="849"/>
      <c r="AK30" s="915">
        <v>190</v>
      </c>
      <c r="AL30" s="916"/>
      <c r="AM30" s="916"/>
      <c r="AN30" s="916"/>
      <c r="AO30" s="916"/>
      <c r="AP30" s="916" t="s">
        <v>588</v>
      </c>
      <c r="AQ30" s="916"/>
      <c r="AR30" s="916"/>
      <c r="AS30" s="916"/>
      <c r="AT30" s="916"/>
      <c r="AU30" s="916" t="s">
        <v>588</v>
      </c>
      <c r="AV30" s="916"/>
      <c r="AW30" s="916"/>
      <c r="AX30" s="916"/>
      <c r="AY30" s="916"/>
      <c r="AZ30" s="916" t="s">
        <v>588</v>
      </c>
      <c r="BA30" s="916"/>
      <c r="BB30" s="916"/>
      <c r="BC30" s="916"/>
      <c r="BD30" s="916"/>
      <c r="BE30" s="913"/>
      <c r="BF30" s="913"/>
      <c r="BG30" s="913"/>
      <c r="BH30" s="913"/>
      <c r="BI30" s="914"/>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23</v>
      </c>
      <c r="R31" s="845"/>
      <c r="S31" s="845"/>
      <c r="T31" s="845"/>
      <c r="U31" s="845"/>
      <c r="V31" s="845">
        <v>23</v>
      </c>
      <c r="W31" s="845"/>
      <c r="X31" s="845"/>
      <c r="Y31" s="845"/>
      <c r="Z31" s="845"/>
      <c r="AA31" s="845" t="s">
        <v>609</v>
      </c>
      <c r="AB31" s="845"/>
      <c r="AC31" s="845"/>
      <c r="AD31" s="845"/>
      <c r="AE31" s="846"/>
      <c r="AF31" s="847" t="s">
        <v>409</v>
      </c>
      <c r="AG31" s="848"/>
      <c r="AH31" s="848"/>
      <c r="AI31" s="848"/>
      <c r="AJ31" s="849"/>
      <c r="AK31" s="915">
        <v>5</v>
      </c>
      <c r="AL31" s="916"/>
      <c r="AM31" s="916"/>
      <c r="AN31" s="916"/>
      <c r="AO31" s="916"/>
      <c r="AP31" s="916" t="s">
        <v>588</v>
      </c>
      <c r="AQ31" s="916"/>
      <c r="AR31" s="916"/>
      <c r="AS31" s="916"/>
      <c r="AT31" s="916"/>
      <c r="AU31" s="916" t="s">
        <v>588</v>
      </c>
      <c r="AV31" s="916"/>
      <c r="AW31" s="916"/>
      <c r="AX31" s="916"/>
      <c r="AY31" s="916"/>
      <c r="AZ31" s="916" t="s">
        <v>588</v>
      </c>
      <c r="BA31" s="916"/>
      <c r="BB31" s="916"/>
      <c r="BC31" s="916"/>
      <c r="BD31" s="916"/>
      <c r="BE31" s="913"/>
      <c r="BF31" s="913"/>
      <c r="BG31" s="913"/>
      <c r="BH31" s="913"/>
      <c r="BI31" s="914"/>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553</v>
      </c>
      <c r="R32" s="845"/>
      <c r="S32" s="845"/>
      <c r="T32" s="845"/>
      <c r="U32" s="845"/>
      <c r="V32" s="845">
        <v>553</v>
      </c>
      <c r="W32" s="845"/>
      <c r="X32" s="845"/>
      <c r="Y32" s="845"/>
      <c r="Z32" s="845"/>
      <c r="AA32" s="845" t="s">
        <v>617</v>
      </c>
      <c r="AB32" s="845"/>
      <c r="AC32" s="845"/>
      <c r="AD32" s="845"/>
      <c r="AE32" s="846"/>
      <c r="AF32" s="847">
        <v>8</v>
      </c>
      <c r="AG32" s="848"/>
      <c r="AH32" s="848"/>
      <c r="AI32" s="848"/>
      <c r="AJ32" s="849"/>
      <c r="AK32" s="915">
        <v>284</v>
      </c>
      <c r="AL32" s="916"/>
      <c r="AM32" s="916"/>
      <c r="AN32" s="916"/>
      <c r="AO32" s="916"/>
      <c r="AP32" s="916">
        <v>3631</v>
      </c>
      <c r="AQ32" s="916"/>
      <c r="AR32" s="916"/>
      <c r="AS32" s="916"/>
      <c r="AT32" s="916"/>
      <c r="AU32" s="916">
        <v>3068</v>
      </c>
      <c r="AV32" s="916"/>
      <c r="AW32" s="916"/>
      <c r="AX32" s="916"/>
      <c r="AY32" s="916"/>
      <c r="AZ32" s="917" t="s">
        <v>588</v>
      </c>
      <c r="BA32" s="917"/>
      <c r="BB32" s="917"/>
      <c r="BC32" s="917"/>
      <c r="BD32" s="917"/>
      <c r="BE32" s="913" t="s">
        <v>411</v>
      </c>
      <c r="BF32" s="913"/>
      <c r="BG32" s="913"/>
      <c r="BH32" s="913"/>
      <c r="BI32" s="914"/>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5"/>
      <c r="AL33" s="916"/>
      <c r="AM33" s="916"/>
      <c r="AN33" s="916"/>
      <c r="AO33" s="916"/>
      <c r="AP33" s="916"/>
      <c r="AQ33" s="916"/>
      <c r="AR33" s="916"/>
      <c r="AS33" s="916"/>
      <c r="AT33" s="916"/>
      <c r="AU33" s="916"/>
      <c r="AV33" s="916"/>
      <c r="AW33" s="916"/>
      <c r="AX33" s="916"/>
      <c r="AY33" s="916"/>
      <c r="AZ33" s="917"/>
      <c r="BA33" s="917"/>
      <c r="BB33" s="917"/>
      <c r="BC33" s="917"/>
      <c r="BD33" s="917"/>
      <c r="BE33" s="913"/>
      <c r="BF33" s="913"/>
      <c r="BG33" s="913"/>
      <c r="BH33" s="913"/>
      <c r="BI33" s="914"/>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5"/>
      <c r="AL34" s="916"/>
      <c r="AM34" s="916"/>
      <c r="AN34" s="916"/>
      <c r="AO34" s="916"/>
      <c r="AP34" s="916"/>
      <c r="AQ34" s="916"/>
      <c r="AR34" s="916"/>
      <c r="AS34" s="916"/>
      <c r="AT34" s="916"/>
      <c r="AU34" s="916"/>
      <c r="AV34" s="916"/>
      <c r="AW34" s="916"/>
      <c r="AX34" s="916"/>
      <c r="AY34" s="916"/>
      <c r="AZ34" s="917"/>
      <c r="BA34" s="917"/>
      <c r="BB34" s="917"/>
      <c r="BC34" s="917"/>
      <c r="BD34" s="917"/>
      <c r="BE34" s="913"/>
      <c r="BF34" s="913"/>
      <c r="BG34" s="913"/>
      <c r="BH34" s="913"/>
      <c r="BI34" s="914"/>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5"/>
      <c r="AL35" s="916"/>
      <c r="AM35" s="916"/>
      <c r="AN35" s="916"/>
      <c r="AO35" s="916"/>
      <c r="AP35" s="916"/>
      <c r="AQ35" s="916"/>
      <c r="AR35" s="916"/>
      <c r="AS35" s="916"/>
      <c r="AT35" s="916"/>
      <c r="AU35" s="916"/>
      <c r="AV35" s="916"/>
      <c r="AW35" s="916"/>
      <c r="AX35" s="916"/>
      <c r="AY35" s="916"/>
      <c r="AZ35" s="917"/>
      <c r="BA35" s="917"/>
      <c r="BB35" s="917"/>
      <c r="BC35" s="917"/>
      <c r="BD35" s="917"/>
      <c r="BE35" s="913"/>
      <c r="BF35" s="913"/>
      <c r="BG35" s="913"/>
      <c r="BH35" s="913"/>
      <c r="BI35" s="914"/>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5"/>
      <c r="AL36" s="916"/>
      <c r="AM36" s="916"/>
      <c r="AN36" s="916"/>
      <c r="AO36" s="916"/>
      <c r="AP36" s="916"/>
      <c r="AQ36" s="916"/>
      <c r="AR36" s="916"/>
      <c r="AS36" s="916"/>
      <c r="AT36" s="916"/>
      <c r="AU36" s="916"/>
      <c r="AV36" s="916"/>
      <c r="AW36" s="916"/>
      <c r="AX36" s="916"/>
      <c r="AY36" s="916"/>
      <c r="AZ36" s="917"/>
      <c r="BA36" s="917"/>
      <c r="BB36" s="917"/>
      <c r="BC36" s="917"/>
      <c r="BD36" s="917"/>
      <c r="BE36" s="913"/>
      <c r="BF36" s="913"/>
      <c r="BG36" s="913"/>
      <c r="BH36" s="913"/>
      <c r="BI36" s="914"/>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5"/>
      <c r="AL37" s="916"/>
      <c r="AM37" s="916"/>
      <c r="AN37" s="916"/>
      <c r="AO37" s="916"/>
      <c r="AP37" s="916"/>
      <c r="AQ37" s="916"/>
      <c r="AR37" s="916"/>
      <c r="AS37" s="916"/>
      <c r="AT37" s="916"/>
      <c r="AU37" s="916"/>
      <c r="AV37" s="916"/>
      <c r="AW37" s="916"/>
      <c r="AX37" s="916"/>
      <c r="AY37" s="916"/>
      <c r="AZ37" s="917"/>
      <c r="BA37" s="917"/>
      <c r="BB37" s="917"/>
      <c r="BC37" s="917"/>
      <c r="BD37" s="917"/>
      <c r="BE37" s="913"/>
      <c r="BF37" s="913"/>
      <c r="BG37" s="913"/>
      <c r="BH37" s="913"/>
      <c r="BI37" s="914"/>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5"/>
      <c r="AL38" s="916"/>
      <c r="AM38" s="916"/>
      <c r="AN38" s="916"/>
      <c r="AO38" s="916"/>
      <c r="AP38" s="916"/>
      <c r="AQ38" s="916"/>
      <c r="AR38" s="916"/>
      <c r="AS38" s="916"/>
      <c r="AT38" s="916"/>
      <c r="AU38" s="916"/>
      <c r="AV38" s="916"/>
      <c r="AW38" s="916"/>
      <c r="AX38" s="916"/>
      <c r="AY38" s="916"/>
      <c r="AZ38" s="917"/>
      <c r="BA38" s="917"/>
      <c r="BB38" s="917"/>
      <c r="BC38" s="917"/>
      <c r="BD38" s="917"/>
      <c r="BE38" s="913"/>
      <c r="BF38" s="913"/>
      <c r="BG38" s="913"/>
      <c r="BH38" s="913"/>
      <c r="BI38" s="914"/>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5"/>
      <c r="AL39" s="916"/>
      <c r="AM39" s="916"/>
      <c r="AN39" s="916"/>
      <c r="AO39" s="916"/>
      <c r="AP39" s="916"/>
      <c r="AQ39" s="916"/>
      <c r="AR39" s="916"/>
      <c r="AS39" s="916"/>
      <c r="AT39" s="916"/>
      <c r="AU39" s="916"/>
      <c r="AV39" s="916"/>
      <c r="AW39" s="916"/>
      <c r="AX39" s="916"/>
      <c r="AY39" s="916"/>
      <c r="AZ39" s="917"/>
      <c r="BA39" s="917"/>
      <c r="BB39" s="917"/>
      <c r="BC39" s="917"/>
      <c r="BD39" s="917"/>
      <c r="BE39" s="913"/>
      <c r="BF39" s="913"/>
      <c r="BG39" s="913"/>
      <c r="BH39" s="913"/>
      <c r="BI39" s="914"/>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5"/>
      <c r="AL40" s="916"/>
      <c r="AM40" s="916"/>
      <c r="AN40" s="916"/>
      <c r="AO40" s="916"/>
      <c r="AP40" s="916"/>
      <c r="AQ40" s="916"/>
      <c r="AR40" s="916"/>
      <c r="AS40" s="916"/>
      <c r="AT40" s="916"/>
      <c r="AU40" s="916"/>
      <c r="AV40" s="916"/>
      <c r="AW40" s="916"/>
      <c r="AX40" s="916"/>
      <c r="AY40" s="916"/>
      <c r="AZ40" s="917"/>
      <c r="BA40" s="917"/>
      <c r="BB40" s="917"/>
      <c r="BC40" s="917"/>
      <c r="BD40" s="917"/>
      <c r="BE40" s="913"/>
      <c r="BF40" s="913"/>
      <c r="BG40" s="913"/>
      <c r="BH40" s="913"/>
      <c r="BI40" s="914"/>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5"/>
      <c r="AL41" s="916"/>
      <c r="AM41" s="916"/>
      <c r="AN41" s="916"/>
      <c r="AO41" s="916"/>
      <c r="AP41" s="916"/>
      <c r="AQ41" s="916"/>
      <c r="AR41" s="916"/>
      <c r="AS41" s="916"/>
      <c r="AT41" s="916"/>
      <c r="AU41" s="916"/>
      <c r="AV41" s="916"/>
      <c r="AW41" s="916"/>
      <c r="AX41" s="916"/>
      <c r="AY41" s="916"/>
      <c r="AZ41" s="917"/>
      <c r="BA41" s="917"/>
      <c r="BB41" s="917"/>
      <c r="BC41" s="917"/>
      <c r="BD41" s="917"/>
      <c r="BE41" s="913"/>
      <c r="BF41" s="913"/>
      <c r="BG41" s="913"/>
      <c r="BH41" s="913"/>
      <c r="BI41" s="914"/>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5"/>
      <c r="AL42" s="916"/>
      <c r="AM42" s="916"/>
      <c r="AN42" s="916"/>
      <c r="AO42" s="916"/>
      <c r="AP42" s="916"/>
      <c r="AQ42" s="916"/>
      <c r="AR42" s="916"/>
      <c r="AS42" s="916"/>
      <c r="AT42" s="916"/>
      <c r="AU42" s="916"/>
      <c r="AV42" s="916"/>
      <c r="AW42" s="916"/>
      <c r="AX42" s="916"/>
      <c r="AY42" s="916"/>
      <c r="AZ42" s="917"/>
      <c r="BA42" s="917"/>
      <c r="BB42" s="917"/>
      <c r="BC42" s="917"/>
      <c r="BD42" s="917"/>
      <c r="BE42" s="913"/>
      <c r="BF42" s="913"/>
      <c r="BG42" s="913"/>
      <c r="BH42" s="913"/>
      <c r="BI42" s="914"/>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5"/>
      <c r="AL43" s="916"/>
      <c r="AM43" s="916"/>
      <c r="AN43" s="916"/>
      <c r="AO43" s="916"/>
      <c r="AP43" s="916"/>
      <c r="AQ43" s="916"/>
      <c r="AR43" s="916"/>
      <c r="AS43" s="916"/>
      <c r="AT43" s="916"/>
      <c r="AU43" s="916"/>
      <c r="AV43" s="916"/>
      <c r="AW43" s="916"/>
      <c r="AX43" s="916"/>
      <c r="AY43" s="916"/>
      <c r="AZ43" s="917"/>
      <c r="BA43" s="917"/>
      <c r="BB43" s="917"/>
      <c r="BC43" s="917"/>
      <c r="BD43" s="917"/>
      <c r="BE43" s="913"/>
      <c r="BF43" s="913"/>
      <c r="BG43" s="913"/>
      <c r="BH43" s="913"/>
      <c r="BI43" s="914"/>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5"/>
      <c r="AL44" s="916"/>
      <c r="AM44" s="916"/>
      <c r="AN44" s="916"/>
      <c r="AO44" s="916"/>
      <c r="AP44" s="916"/>
      <c r="AQ44" s="916"/>
      <c r="AR44" s="916"/>
      <c r="AS44" s="916"/>
      <c r="AT44" s="916"/>
      <c r="AU44" s="916"/>
      <c r="AV44" s="916"/>
      <c r="AW44" s="916"/>
      <c r="AX44" s="916"/>
      <c r="AY44" s="916"/>
      <c r="AZ44" s="917"/>
      <c r="BA44" s="917"/>
      <c r="BB44" s="917"/>
      <c r="BC44" s="917"/>
      <c r="BD44" s="917"/>
      <c r="BE44" s="913"/>
      <c r="BF44" s="913"/>
      <c r="BG44" s="913"/>
      <c r="BH44" s="913"/>
      <c r="BI44" s="914"/>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5"/>
      <c r="AL45" s="916"/>
      <c r="AM45" s="916"/>
      <c r="AN45" s="916"/>
      <c r="AO45" s="916"/>
      <c r="AP45" s="916"/>
      <c r="AQ45" s="916"/>
      <c r="AR45" s="916"/>
      <c r="AS45" s="916"/>
      <c r="AT45" s="916"/>
      <c r="AU45" s="916"/>
      <c r="AV45" s="916"/>
      <c r="AW45" s="916"/>
      <c r="AX45" s="916"/>
      <c r="AY45" s="916"/>
      <c r="AZ45" s="917"/>
      <c r="BA45" s="917"/>
      <c r="BB45" s="917"/>
      <c r="BC45" s="917"/>
      <c r="BD45" s="917"/>
      <c r="BE45" s="913"/>
      <c r="BF45" s="913"/>
      <c r="BG45" s="913"/>
      <c r="BH45" s="913"/>
      <c r="BI45" s="914"/>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5"/>
      <c r="AL46" s="916"/>
      <c r="AM46" s="916"/>
      <c r="AN46" s="916"/>
      <c r="AO46" s="916"/>
      <c r="AP46" s="916"/>
      <c r="AQ46" s="916"/>
      <c r="AR46" s="916"/>
      <c r="AS46" s="916"/>
      <c r="AT46" s="916"/>
      <c r="AU46" s="916"/>
      <c r="AV46" s="916"/>
      <c r="AW46" s="916"/>
      <c r="AX46" s="916"/>
      <c r="AY46" s="916"/>
      <c r="AZ46" s="917"/>
      <c r="BA46" s="917"/>
      <c r="BB46" s="917"/>
      <c r="BC46" s="917"/>
      <c r="BD46" s="917"/>
      <c r="BE46" s="913"/>
      <c r="BF46" s="913"/>
      <c r="BG46" s="913"/>
      <c r="BH46" s="913"/>
      <c r="BI46" s="914"/>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5"/>
      <c r="AL47" s="916"/>
      <c r="AM47" s="916"/>
      <c r="AN47" s="916"/>
      <c r="AO47" s="916"/>
      <c r="AP47" s="916"/>
      <c r="AQ47" s="916"/>
      <c r="AR47" s="916"/>
      <c r="AS47" s="916"/>
      <c r="AT47" s="916"/>
      <c r="AU47" s="916"/>
      <c r="AV47" s="916"/>
      <c r="AW47" s="916"/>
      <c r="AX47" s="916"/>
      <c r="AY47" s="916"/>
      <c r="AZ47" s="917"/>
      <c r="BA47" s="917"/>
      <c r="BB47" s="917"/>
      <c r="BC47" s="917"/>
      <c r="BD47" s="917"/>
      <c r="BE47" s="913"/>
      <c r="BF47" s="913"/>
      <c r="BG47" s="913"/>
      <c r="BH47" s="913"/>
      <c r="BI47" s="914"/>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5"/>
      <c r="AL48" s="916"/>
      <c r="AM48" s="916"/>
      <c r="AN48" s="916"/>
      <c r="AO48" s="916"/>
      <c r="AP48" s="916"/>
      <c r="AQ48" s="916"/>
      <c r="AR48" s="916"/>
      <c r="AS48" s="916"/>
      <c r="AT48" s="916"/>
      <c r="AU48" s="916"/>
      <c r="AV48" s="916"/>
      <c r="AW48" s="916"/>
      <c r="AX48" s="916"/>
      <c r="AY48" s="916"/>
      <c r="AZ48" s="917"/>
      <c r="BA48" s="917"/>
      <c r="BB48" s="917"/>
      <c r="BC48" s="917"/>
      <c r="BD48" s="917"/>
      <c r="BE48" s="913"/>
      <c r="BF48" s="913"/>
      <c r="BG48" s="913"/>
      <c r="BH48" s="913"/>
      <c r="BI48" s="914"/>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5"/>
      <c r="AL49" s="916"/>
      <c r="AM49" s="916"/>
      <c r="AN49" s="916"/>
      <c r="AO49" s="916"/>
      <c r="AP49" s="916"/>
      <c r="AQ49" s="916"/>
      <c r="AR49" s="916"/>
      <c r="AS49" s="916"/>
      <c r="AT49" s="916"/>
      <c r="AU49" s="916"/>
      <c r="AV49" s="916"/>
      <c r="AW49" s="916"/>
      <c r="AX49" s="916"/>
      <c r="AY49" s="916"/>
      <c r="AZ49" s="917"/>
      <c r="BA49" s="917"/>
      <c r="BB49" s="917"/>
      <c r="BC49" s="917"/>
      <c r="BD49" s="917"/>
      <c r="BE49" s="913"/>
      <c r="BF49" s="913"/>
      <c r="BG49" s="913"/>
      <c r="BH49" s="913"/>
      <c r="BI49" s="914"/>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8"/>
      <c r="R50" s="919"/>
      <c r="S50" s="919"/>
      <c r="T50" s="919"/>
      <c r="U50" s="919"/>
      <c r="V50" s="919"/>
      <c r="W50" s="919"/>
      <c r="X50" s="919"/>
      <c r="Y50" s="919"/>
      <c r="Z50" s="919"/>
      <c r="AA50" s="919"/>
      <c r="AB50" s="919"/>
      <c r="AC50" s="919"/>
      <c r="AD50" s="919"/>
      <c r="AE50" s="920"/>
      <c r="AF50" s="847"/>
      <c r="AG50" s="848"/>
      <c r="AH50" s="848"/>
      <c r="AI50" s="848"/>
      <c r="AJ50" s="849"/>
      <c r="AK50" s="921"/>
      <c r="AL50" s="919"/>
      <c r="AM50" s="919"/>
      <c r="AN50" s="919"/>
      <c r="AO50" s="919"/>
      <c r="AP50" s="919"/>
      <c r="AQ50" s="919"/>
      <c r="AR50" s="919"/>
      <c r="AS50" s="919"/>
      <c r="AT50" s="919"/>
      <c r="AU50" s="919"/>
      <c r="AV50" s="919"/>
      <c r="AW50" s="919"/>
      <c r="AX50" s="919"/>
      <c r="AY50" s="919"/>
      <c r="AZ50" s="922"/>
      <c r="BA50" s="922"/>
      <c r="BB50" s="922"/>
      <c r="BC50" s="922"/>
      <c r="BD50" s="922"/>
      <c r="BE50" s="913"/>
      <c r="BF50" s="913"/>
      <c r="BG50" s="913"/>
      <c r="BH50" s="913"/>
      <c r="BI50" s="914"/>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8"/>
      <c r="R51" s="919"/>
      <c r="S51" s="919"/>
      <c r="T51" s="919"/>
      <c r="U51" s="919"/>
      <c r="V51" s="919"/>
      <c r="W51" s="919"/>
      <c r="X51" s="919"/>
      <c r="Y51" s="919"/>
      <c r="Z51" s="919"/>
      <c r="AA51" s="919"/>
      <c r="AB51" s="919"/>
      <c r="AC51" s="919"/>
      <c r="AD51" s="919"/>
      <c r="AE51" s="920"/>
      <c r="AF51" s="847"/>
      <c r="AG51" s="848"/>
      <c r="AH51" s="848"/>
      <c r="AI51" s="848"/>
      <c r="AJ51" s="849"/>
      <c r="AK51" s="921"/>
      <c r="AL51" s="919"/>
      <c r="AM51" s="919"/>
      <c r="AN51" s="919"/>
      <c r="AO51" s="919"/>
      <c r="AP51" s="919"/>
      <c r="AQ51" s="919"/>
      <c r="AR51" s="919"/>
      <c r="AS51" s="919"/>
      <c r="AT51" s="919"/>
      <c r="AU51" s="919"/>
      <c r="AV51" s="919"/>
      <c r="AW51" s="919"/>
      <c r="AX51" s="919"/>
      <c r="AY51" s="919"/>
      <c r="AZ51" s="922"/>
      <c r="BA51" s="922"/>
      <c r="BB51" s="922"/>
      <c r="BC51" s="922"/>
      <c r="BD51" s="922"/>
      <c r="BE51" s="913"/>
      <c r="BF51" s="913"/>
      <c r="BG51" s="913"/>
      <c r="BH51" s="913"/>
      <c r="BI51" s="914"/>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8"/>
      <c r="R52" s="919"/>
      <c r="S52" s="919"/>
      <c r="T52" s="919"/>
      <c r="U52" s="919"/>
      <c r="V52" s="919"/>
      <c r="W52" s="919"/>
      <c r="X52" s="919"/>
      <c r="Y52" s="919"/>
      <c r="Z52" s="919"/>
      <c r="AA52" s="919"/>
      <c r="AB52" s="919"/>
      <c r="AC52" s="919"/>
      <c r="AD52" s="919"/>
      <c r="AE52" s="920"/>
      <c r="AF52" s="847"/>
      <c r="AG52" s="848"/>
      <c r="AH52" s="848"/>
      <c r="AI52" s="848"/>
      <c r="AJ52" s="849"/>
      <c r="AK52" s="921"/>
      <c r="AL52" s="919"/>
      <c r="AM52" s="919"/>
      <c r="AN52" s="919"/>
      <c r="AO52" s="919"/>
      <c r="AP52" s="919"/>
      <c r="AQ52" s="919"/>
      <c r="AR52" s="919"/>
      <c r="AS52" s="919"/>
      <c r="AT52" s="919"/>
      <c r="AU52" s="919"/>
      <c r="AV52" s="919"/>
      <c r="AW52" s="919"/>
      <c r="AX52" s="919"/>
      <c r="AY52" s="919"/>
      <c r="AZ52" s="922"/>
      <c r="BA52" s="922"/>
      <c r="BB52" s="922"/>
      <c r="BC52" s="922"/>
      <c r="BD52" s="922"/>
      <c r="BE52" s="913"/>
      <c r="BF52" s="913"/>
      <c r="BG52" s="913"/>
      <c r="BH52" s="913"/>
      <c r="BI52" s="914"/>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8"/>
      <c r="R53" s="919"/>
      <c r="S53" s="919"/>
      <c r="T53" s="919"/>
      <c r="U53" s="919"/>
      <c r="V53" s="919"/>
      <c r="W53" s="919"/>
      <c r="X53" s="919"/>
      <c r="Y53" s="919"/>
      <c r="Z53" s="919"/>
      <c r="AA53" s="919"/>
      <c r="AB53" s="919"/>
      <c r="AC53" s="919"/>
      <c r="AD53" s="919"/>
      <c r="AE53" s="920"/>
      <c r="AF53" s="847"/>
      <c r="AG53" s="848"/>
      <c r="AH53" s="848"/>
      <c r="AI53" s="848"/>
      <c r="AJ53" s="849"/>
      <c r="AK53" s="921"/>
      <c r="AL53" s="919"/>
      <c r="AM53" s="919"/>
      <c r="AN53" s="919"/>
      <c r="AO53" s="919"/>
      <c r="AP53" s="919"/>
      <c r="AQ53" s="919"/>
      <c r="AR53" s="919"/>
      <c r="AS53" s="919"/>
      <c r="AT53" s="919"/>
      <c r="AU53" s="919"/>
      <c r="AV53" s="919"/>
      <c r="AW53" s="919"/>
      <c r="AX53" s="919"/>
      <c r="AY53" s="919"/>
      <c r="AZ53" s="922"/>
      <c r="BA53" s="922"/>
      <c r="BB53" s="922"/>
      <c r="BC53" s="922"/>
      <c r="BD53" s="922"/>
      <c r="BE53" s="913"/>
      <c r="BF53" s="913"/>
      <c r="BG53" s="913"/>
      <c r="BH53" s="913"/>
      <c r="BI53" s="914"/>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8"/>
      <c r="R54" s="919"/>
      <c r="S54" s="919"/>
      <c r="T54" s="919"/>
      <c r="U54" s="919"/>
      <c r="V54" s="919"/>
      <c r="W54" s="919"/>
      <c r="X54" s="919"/>
      <c r="Y54" s="919"/>
      <c r="Z54" s="919"/>
      <c r="AA54" s="919"/>
      <c r="AB54" s="919"/>
      <c r="AC54" s="919"/>
      <c r="AD54" s="919"/>
      <c r="AE54" s="920"/>
      <c r="AF54" s="847"/>
      <c r="AG54" s="848"/>
      <c r="AH54" s="848"/>
      <c r="AI54" s="848"/>
      <c r="AJ54" s="849"/>
      <c r="AK54" s="921"/>
      <c r="AL54" s="919"/>
      <c r="AM54" s="919"/>
      <c r="AN54" s="919"/>
      <c r="AO54" s="919"/>
      <c r="AP54" s="919"/>
      <c r="AQ54" s="919"/>
      <c r="AR54" s="919"/>
      <c r="AS54" s="919"/>
      <c r="AT54" s="919"/>
      <c r="AU54" s="919"/>
      <c r="AV54" s="919"/>
      <c r="AW54" s="919"/>
      <c r="AX54" s="919"/>
      <c r="AY54" s="919"/>
      <c r="AZ54" s="922"/>
      <c r="BA54" s="922"/>
      <c r="BB54" s="922"/>
      <c r="BC54" s="922"/>
      <c r="BD54" s="922"/>
      <c r="BE54" s="913"/>
      <c r="BF54" s="913"/>
      <c r="BG54" s="913"/>
      <c r="BH54" s="913"/>
      <c r="BI54" s="914"/>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8"/>
      <c r="R55" s="919"/>
      <c r="S55" s="919"/>
      <c r="T55" s="919"/>
      <c r="U55" s="919"/>
      <c r="V55" s="919"/>
      <c r="W55" s="919"/>
      <c r="X55" s="919"/>
      <c r="Y55" s="919"/>
      <c r="Z55" s="919"/>
      <c r="AA55" s="919"/>
      <c r="AB55" s="919"/>
      <c r="AC55" s="919"/>
      <c r="AD55" s="919"/>
      <c r="AE55" s="920"/>
      <c r="AF55" s="847"/>
      <c r="AG55" s="848"/>
      <c r="AH55" s="848"/>
      <c r="AI55" s="848"/>
      <c r="AJ55" s="849"/>
      <c r="AK55" s="921"/>
      <c r="AL55" s="919"/>
      <c r="AM55" s="919"/>
      <c r="AN55" s="919"/>
      <c r="AO55" s="919"/>
      <c r="AP55" s="919"/>
      <c r="AQ55" s="919"/>
      <c r="AR55" s="919"/>
      <c r="AS55" s="919"/>
      <c r="AT55" s="919"/>
      <c r="AU55" s="919"/>
      <c r="AV55" s="919"/>
      <c r="AW55" s="919"/>
      <c r="AX55" s="919"/>
      <c r="AY55" s="919"/>
      <c r="AZ55" s="922"/>
      <c r="BA55" s="922"/>
      <c r="BB55" s="922"/>
      <c r="BC55" s="922"/>
      <c r="BD55" s="922"/>
      <c r="BE55" s="913"/>
      <c r="BF55" s="913"/>
      <c r="BG55" s="913"/>
      <c r="BH55" s="913"/>
      <c r="BI55" s="914"/>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8"/>
      <c r="R56" s="919"/>
      <c r="S56" s="919"/>
      <c r="T56" s="919"/>
      <c r="U56" s="919"/>
      <c r="V56" s="919"/>
      <c r="W56" s="919"/>
      <c r="X56" s="919"/>
      <c r="Y56" s="919"/>
      <c r="Z56" s="919"/>
      <c r="AA56" s="919"/>
      <c r="AB56" s="919"/>
      <c r="AC56" s="919"/>
      <c r="AD56" s="919"/>
      <c r="AE56" s="920"/>
      <c r="AF56" s="847"/>
      <c r="AG56" s="848"/>
      <c r="AH56" s="848"/>
      <c r="AI56" s="848"/>
      <c r="AJ56" s="849"/>
      <c r="AK56" s="921"/>
      <c r="AL56" s="919"/>
      <c r="AM56" s="919"/>
      <c r="AN56" s="919"/>
      <c r="AO56" s="919"/>
      <c r="AP56" s="919"/>
      <c r="AQ56" s="919"/>
      <c r="AR56" s="919"/>
      <c r="AS56" s="919"/>
      <c r="AT56" s="919"/>
      <c r="AU56" s="919"/>
      <c r="AV56" s="919"/>
      <c r="AW56" s="919"/>
      <c r="AX56" s="919"/>
      <c r="AY56" s="919"/>
      <c r="AZ56" s="922"/>
      <c r="BA56" s="922"/>
      <c r="BB56" s="922"/>
      <c r="BC56" s="922"/>
      <c r="BD56" s="922"/>
      <c r="BE56" s="913"/>
      <c r="BF56" s="913"/>
      <c r="BG56" s="913"/>
      <c r="BH56" s="913"/>
      <c r="BI56" s="914"/>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8"/>
      <c r="R57" s="919"/>
      <c r="S57" s="919"/>
      <c r="T57" s="919"/>
      <c r="U57" s="919"/>
      <c r="V57" s="919"/>
      <c r="W57" s="919"/>
      <c r="X57" s="919"/>
      <c r="Y57" s="919"/>
      <c r="Z57" s="919"/>
      <c r="AA57" s="919"/>
      <c r="AB57" s="919"/>
      <c r="AC57" s="919"/>
      <c r="AD57" s="919"/>
      <c r="AE57" s="920"/>
      <c r="AF57" s="847"/>
      <c r="AG57" s="848"/>
      <c r="AH57" s="848"/>
      <c r="AI57" s="848"/>
      <c r="AJ57" s="849"/>
      <c r="AK57" s="921"/>
      <c r="AL57" s="919"/>
      <c r="AM57" s="919"/>
      <c r="AN57" s="919"/>
      <c r="AO57" s="919"/>
      <c r="AP57" s="919"/>
      <c r="AQ57" s="919"/>
      <c r="AR57" s="919"/>
      <c r="AS57" s="919"/>
      <c r="AT57" s="919"/>
      <c r="AU57" s="919"/>
      <c r="AV57" s="919"/>
      <c r="AW57" s="919"/>
      <c r="AX57" s="919"/>
      <c r="AY57" s="919"/>
      <c r="AZ57" s="922"/>
      <c r="BA57" s="922"/>
      <c r="BB57" s="922"/>
      <c r="BC57" s="922"/>
      <c r="BD57" s="922"/>
      <c r="BE57" s="913"/>
      <c r="BF57" s="913"/>
      <c r="BG57" s="913"/>
      <c r="BH57" s="913"/>
      <c r="BI57" s="914"/>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8"/>
      <c r="R58" s="919"/>
      <c r="S58" s="919"/>
      <c r="T58" s="919"/>
      <c r="U58" s="919"/>
      <c r="V58" s="919"/>
      <c r="W58" s="919"/>
      <c r="X58" s="919"/>
      <c r="Y58" s="919"/>
      <c r="Z58" s="919"/>
      <c r="AA58" s="919"/>
      <c r="AB58" s="919"/>
      <c r="AC58" s="919"/>
      <c r="AD58" s="919"/>
      <c r="AE58" s="920"/>
      <c r="AF58" s="847"/>
      <c r="AG58" s="848"/>
      <c r="AH58" s="848"/>
      <c r="AI58" s="848"/>
      <c r="AJ58" s="849"/>
      <c r="AK58" s="921"/>
      <c r="AL58" s="919"/>
      <c r="AM58" s="919"/>
      <c r="AN58" s="919"/>
      <c r="AO58" s="919"/>
      <c r="AP58" s="919"/>
      <c r="AQ58" s="919"/>
      <c r="AR58" s="919"/>
      <c r="AS58" s="919"/>
      <c r="AT58" s="919"/>
      <c r="AU58" s="919"/>
      <c r="AV58" s="919"/>
      <c r="AW58" s="919"/>
      <c r="AX58" s="919"/>
      <c r="AY58" s="919"/>
      <c r="AZ58" s="922"/>
      <c r="BA58" s="922"/>
      <c r="BB58" s="922"/>
      <c r="BC58" s="922"/>
      <c r="BD58" s="922"/>
      <c r="BE58" s="913"/>
      <c r="BF58" s="913"/>
      <c r="BG58" s="913"/>
      <c r="BH58" s="913"/>
      <c r="BI58" s="914"/>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8"/>
      <c r="R59" s="919"/>
      <c r="S59" s="919"/>
      <c r="T59" s="919"/>
      <c r="U59" s="919"/>
      <c r="V59" s="919"/>
      <c r="W59" s="919"/>
      <c r="X59" s="919"/>
      <c r="Y59" s="919"/>
      <c r="Z59" s="919"/>
      <c r="AA59" s="919"/>
      <c r="AB59" s="919"/>
      <c r="AC59" s="919"/>
      <c r="AD59" s="919"/>
      <c r="AE59" s="920"/>
      <c r="AF59" s="847"/>
      <c r="AG59" s="848"/>
      <c r="AH59" s="848"/>
      <c r="AI59" s="848"/>
      <c r="AJ59" s="849"/>
      <c r="AK59" s="921"/>
      <c r="AL59" s="919"/>
      <c r="AM59" s="919"/>
      <c r="AN59" s="919"/>
      <c r="AO59" s="919"/>
      <c r="AP59" s="919"/>
      <c r="AQ59" s="919"/>
      <c r="AR59" s="919"/>
      <c r="AS59" s="919"/>
      <c r="AT59" s="919"/>
      <c r="AU59" s="919"/>
      <c r="AV59" s="919"/>
      <c r="AW59" s="919"/>
      <c r="AX59" s="919"/>
      <c r="AY59" s="919"/>
      <c r="AZ59" s="922"/>
      <c r="BA59" s="922"/>
      <c r="BB59" s="922"/>
      <c r="BC59" s="922"/>
      <c r="BD59" s="922"/>
      <c r="BE59" s="913"/>
      <c r="BF59" s="913"/>
      <c r="BG59" s="913"/>
      <c r="BH59" s="913"/>
      <c r="BI59" s="914"/>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8"/>
      <c r="R60" s="919"/>
      <c r="S60" s="919"/>
      <c r="T60" s="919"/>
      <c r="U60" s="919"/>
      <c r="V60" s="919"/>
      <c r="W60" s="919"/>
      <c r="X60" s="919"/>
      <c r="Y60" s="919"/>
      <c r="Z60" s="919"/>
      <c r="AA60" s="919"/>
      <c r="AB60" s="919"/>
      <c r="AC60" s="919"/>
      <c r="AD60" s="919"/>
      <c r="AE60" s="920"/>
      <c r="AF60" s="847"/>
      <c r="AG60" s="848"/>
      <c r="AH60" s="848"/>
      <c r="AI60" s="848"/>
      <c r="AJ60" s="849"/>
      <c r="AK60" s="921"/>
      <c r="AL60" s="919"/>
      <c r="AM60" s="919"/>
      <c r="AN60" s="919"/>
      <c r="AO60" s="919"/>
      <c r="AP60" s="919"/>
      <c r="AQ60" s="919"/>
      <c r="AR60" s="919"/>
      <c r="AS60" s="919"/>
      <c r="AT60" s="919"/>
      <c r="AU60" s="919"/>
      <c r="AV60" s="919"/>
      <c r="AW60" s="919"/>
      <c r="AX60" s="919"/>
      <c r="AY60" s="919"/>
      <c r="AZ60" s="922"/>
      <c r="BA60" s="922"/>
      <c r="BB60" s="922"/>
      <c r="BC60" s="922"/>
      <c r="BD60" s="922"/>
      <c r="BE60" s="913"/>
      <c r="BF60" s="913"/>
      <c r="BG60" s="913"/>
      <c r="BH60" s="913"/>
      <c r="BI60" s="914"/>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8"/>
      <c r="R61" s="919"/>
      <c r="S61" s="919"/>
      <c r="T61" s="919"/>
      <c r="U61" s="919"/>
      <c r="V61" s="919"/>
      <c r="W61" s="919"/>
      <c r="X61" s="919"/>
      <c r="Y61" s="919"/>
      <c r="Z61" s="919"/>
      <c r="AA61" s="919"/>
      <c r="AB61" s="919"/>
      <c r="AC61" s="919"/>
      <c r="AD61" s="919"/>
      <c r="AE61" s="920"/>
      <c r="AF61" s="847"/>
      <c r="AG61" s="848"/>
      <c r="AH61" s="848"/>
      <c r="AI61" s="848"/>
      <c r="AJ61" s="849"/>
      <c r="AK61" s="921"/>
      <c r="AL61" s="919"/>
      <c r="AM61" s="919"/>
      <c r="AN61" s="919"/>
      <c r="AO61" s="919"/>
      <c r="AP61" s="919"/>
      <c r="AQ61" s="919"/>
      <c r="AR61" s="919"/>
      <c r="AS61" s="919"/>
      <c r="AT61" s="919"/>
      <c r="AU61" s="919"/>
      <c r="AV61" s="919"/>
      <c r="AW61" s="919"/>
      <c r="AX61" s="919"/>
      <c r="AY61" s="919"/>
      <c r="AZ61" s="922"/>
      <c r="BA61" s="922"/>
      <c r="BB61" s="922"/>
      <c r="BC61" s="922"/>
      <c r="BD61" s="922"/>
      <c r="BE61" s="913"/>
      <c r="BF61" s="913"/>
      <c r="BG61" s="913"/>
      <c r="BH61" s="913"/>
      <c r="BI61" s="914"/>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8"/>
      <c r="R62" s="919"/>
      <c r="S62" s="919"/>
      <c r="T62" s="919"/>
      <c r="U62" s="919"/>
      <c r="V62" s="919"/>
      <c r="W62" s="919"/>
      <c r="X62" s="919"/>
      <c r="Y62" s="919"/>
      <c r="Z62" s="919"/>
      <c r="AA62" s="919"/>
      <c r="AB62" s="919"/>
      <c r="AC62" s="919"/>
      <c r="AD62" s="919"/>
      <c r="AE62" s="920"/>
      <c r="AF62" s="847"/>
      <c r="AG62" s="848"/>
      <c r="AH62" s="848"/>
      <c r="AI62" s="848"/>
      <c r="AJ62" s="849"/>
      <c r="AK62" s="921"/>
      <c r="AL62" s="919"/>
      <c r="AM62" s="919"/>
      <c r="AN62" s="919"/>
      <c r="AO62" s="919"/>
      <c r="AP62" s="919"/>
      <c r="AQ62" s="919"/>
      <c r="AR62" s="919"/>
      <c r="AS62" s="919"/>
      <c r="AT62" s="919"/>
      <c r="AU62" s="919"/>
      <c r="AV62" s="919"/>
      <c r="AW62" s="919"/>
      <c r="AX62" s="919"/>
      <c r="AY62" s="919"/>
      <c r="AZ62" s="922"/>
      <c r="BA62" s="922"/>
      <c r="BB62" s="922"/>
      <c r="BC62" s="922"/>
      <c r="BD62" s="922"/>
      <c r="BE62" s="913"/>
      <c r="BF62" s="913"/>
      <c r="BG62" s="913"/>
      <c r="BH62" s="913"/>
      <c r="BI62" s="914"/>
      <c r="BJ62" s="930"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392</v>
      </c>
      <c r="B63" s="876" t="s">
        <v>413</v>
      </c>
      <c r="C63" s="877"/>
      <c r="D63" s="877"/>
      <c r="E63" s="877"/>
      <c r="F63" s="877"/>
      <c r="G63" s="877"/>
      <c r="H63" s="877"/>
      <c r="I63" s="877"/>
      <c r="J63" s="877"/>
      <c r="K63" s="877"/>
      <c r="L63" s="877"/>
      <c r="M63" s="877"/>
      <c r="N63" s="877"/>
      <c r="O63" s="877"/>
      <c r="P63" s="878"/>
      <c r="Q63" s="923"/>
      <c r="R63" s="924"/>
      <c r="S63" s="924"/>
      <c r="T63" s="924"/>
      <c r="U63" s="924"/>
      <c r="V63" s="924"/>
      <c r="W63" s="924"/>
      <c r="X63" s="924"/>
      <c r="Y63" s="924"/>
      <c r="Z63" s="924"/>
      <c r="AA63" s="924"/>
      <c r="AB63" s="924"/>
      <c r="AC63" s="924"/>
      <c r="AD63" s="924"/>
      <c r="AE63" s="925"/>
      <c r="AF63" s="926">
        <v>211</v>
      </c>
      <c r="AG63" s="927"/>
      <c r="AH63" s="927"/>
      <c r="AI63" s="927"/>
      <c r="AJ63" s="928"/>
      <c r="AK63" s="929"/>
      <c r="AL63" s="924"/>
      <c r="AM63" s="924"/>
      <c r="AN63" s="924"/>
      <c r="AO63" s="924"/>
      <c r="AP63" s="927">
        <v>3631</v>
      </c>
      <c r="AQ63" s="927"/>
      <c r="AR63" s="927"/>
      <c r="AS63" s="927"/>
      <c r="AT63" s="927"/>
      <c r="AU63" s="927">
        <v>3068</v>
      </c>
      <c r="AV63" s="927"/>
      <c r="AW63" s="927"/>
      <c r="AX63" s="927"/>
      <c r="AY63" s="927"/>
      <c r="AZ63" s="931"/>
      <c r="BA63" s="931"/>
      <c r="BB63" s="931"/>
      <c r="BC63" s="931"/>
      <c r="BD63" s="931"/>
      <c r="BE63" s="932"/>
      <c r="BF63" s="932"/>
      <c r="BG63" s="932"/>
      <c r="BH63" s="932"/>
      <c r="BI63" s="933"/>
      <c r="BJ63" s="934" t="s">
        <v>394</v>
      </c>
      <c r="BK63" s="935"/>
      <c r="BL63" s="935"/>
      <c r="BM63" s="935"/>
      <c r="BN63" s="936"/>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415</v>
      </c>
      <c r="B66" s="827"/>
      <c r="C66" s="827"/>
      <c r="D66" s="827"/>
      <c r="E66" s="827"/>
      <c r="F66" s="827"/>
      <c r="G66" s="827"/>
      <c r="H66" s="827"/>
      <c r="I66" s="827"/>
      <c r="J66" s="827"/>
      <c r="K66" s="827"/>
      <c r="L66" s="827"/>
      <c r="M66" s="827"/>
      <c r="N66" s="827"/>
      <c r="O66" s="827"/>
      <c r="P66" s="828"/>
      <c r="Q66" s="803" t="s">
        <v>397</v>
      </c>
      <c r="R66" s="804"/>
      <c r="S66" s="804"/>
      <c r="T66" s="804"/>
      <c r="U66" s="805"/>
      <c r="V66" s="803" t="s">
        <v>416</v>
      </c>
      <c r="W66" s="804"/>
      <c r="X66" s="804"/>
      <c r="Y66" s="804"/>
      <c r="Z66" s="805"/>
      <c r="AA66" s="803" t="s">
        <v>417</v>
      </c>
      <c r="AB66" s="804"/>
      <c r="AC66" s="804"/>
      <c r="AD66" s="804"/>
      <c r="AE66" s="805"/>
      <c r="AF66" s="937" t="s">
        <v>418</v>
      </c>
      <c r="AG66" s="899"/>
      <c r="AH66" s="899"/>
      <c r="AI66" s="899"/>
      <c r="AJ66" s="938"/>
      <c r="AK66" s="803" t="s">
        <v>401</v>
      </c>
      <c r="AL66" s="827"/>
      <c r="AM66" s="827"/>
      <c r="AN66" s="827"/>
      <c r="AO66" s="828"/>
      <c r="AP66" s="803" t="s">
        <v>419</v>
      </c>
      <c r="AQ66" s="804"/>
      <c r="AR66" s="804"/>
      <c r="AS66" s="804"/>
      <c r="AT66" s="805"/>
      <c r="AU66" s="803" t="s">
        <v>420</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39"/>
      <c r="AG67" s="902"/>
      <c r="AH67" s="902"/>
      <c r="AI67" s="902"/>
      <c r="AJ67" s="940"/>
      <c r="AK67" s="941"/>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8"/>
    </row>
    <row r="68" spans="1:131" s="249" customFormat="1" ht="26.25" customHeight="1" thickTop="1" x14ac:dyDescent="0.15">
      <c r="A68" s="260">
        <v>1</v>
      </c>
      <c r="B68" s="954" t="s">
        <v>589</v>
      </c>
      <c r="C68" s="955"/>
      <c r="D68" s="955"/>
      <c r="E68" s="955"/>
      <c r="F68" s="955"/>
      <c r="G68" s="955"/>
      <c r="H68" s="955"/>
      <c r="I68" s="955"/>
      <c r="J68" s="955"/>
      <c r="K68" s="955"/>
      <c r="L68" s="955"/>
      <c r="M68" s="955"/>
      <c r="N68" s="955"/>
      <c r="O68" s="955"/>
      <c r="P68" s="956"/>
      <c r="Q68" s="957">
        <v>1811</v>
      </c>
      <c r="R68" s="951"/>
      <c r="S68" s="951"/>
      <c r="T68" s="951"/>
      <c r="U68" s="951"/>
      <c r="V68" s="951">
        <v>1789</v>
      </c>
      <c r="W68" s="951"/>
      <c r="X68" s="951"/>
      <c r="Y68" s="951"/>
      <c r="Z68" s="951"/>
      <c r="AA68" s="951">
        <v>22</v>
      </c>
      <c r="AB68" s="951"/>
      <c r="AC68" s="951"/>
      <c r="AD68" s="951"/>
      <c r="AE68" s="951"/>
      <c r="AF68" s="951">
        <v>22</v>
      </c>
      <c r="AG68" s="951"/>
      <c r="AH68" s="951"/>
      <c r="AI68" s="951"/>
      <c r="AJ68" s="951"/>
      <c r="AK68" s="951">
        <v>15</v>
      </c>
      <c r="AL68" s="951"/>
      <c r="AM68" s="951"/>
      <c r="AN68" s="951"/>
      <c r="AO68" s="951"/>
      <c r="AP68" s="951">
        <v>694</v>
      </c>
      <c r="AQ68" s="951"/>
      <c r="AR68" s="951"/>
      <c r="AS68" s="951"/>
      <c r="AT68" s="951"/>
      <c r="AU68" s="951">
        <v>288</v>
      </c>
      <c r="AV68" s="951"/>
      <c r="AW68" s="951"/>
      <c r="AX68" s="951"/>
      <c r="AY68" s="951"/>
      <c r="AZ68" s="952"/>
      <c r="BA68" s="952"/>
      <c r="BB68" s="952"/>
      <c r="BC68" s="952"/>
      <c r="BD68" s="953"/>
      <c r="BE68" s="267"/>
      <c r="BF68" s="267"/>
      <c r="BG68" s="267"/>
      <c r="BH68" s="267"/>
      <c r="BI68" s="267"/>
      <c r="BJ68" s="267"/>
      <c r="BK68" s="267"/>
      <c r="BL68" s="267"/>
      <c r="BM68" s="267"/>
      <c r="BN68" s="267"/>
      <c r="BO68" s="267"/>
      <c r="BP68" s="267"/>
      <c r="BQ68" s="264">
        <v>62</v>
      </c>
      <c r="BR68" s="269"/>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8"/>
    </row>
    <row r="69" spans="1:131" s="249" customFormat="1" ht="26.25" customHeight="1" x14ac:dyDescent="0.15">
      <c r="A69" s="263">
        <v>2</v>
      </c>
      <c r="B69" s="958" t="s">
        <v>590</v>
      </c>
      <c r="C69" s="959"/>
      <c r="D69" s="959"/>
      <c r="E69" s="959"/>
      <c r="F69" s="959"/>
      <c r="G69" s="959"/>
      <c r="H69" s="959"/>
      <c r="I69" s="959"/>
      <c r="J69" s="959"/>
      <c r="K69" s="959"/>
      <c r="L69" s="959"/>
      <c r="M69" s="959"/>
      <c r="N69" s="959"/>
      <c r="O69" s="959"/>
      <c r="P69" s="960"/>
      <c r="Q69" s="961">
        <v>284</v>
      </c>
      <c r="R69" s="916"/>
      <c r="S69" s="916"/>
      <c r="T69" s="916"/>
      <c r="U69" s="916"/>
      <c r="V69" s="916">
        <v>276</v>
      </c>
      <c r="W69" s="916"/>
      <c r="X69" s="916"/>
      <c r="Y69" s="916"/>
      <c r="Z69" s="916"/>
      <c r="AA69" s="916">
        <v>8</v>
      </c>
      <c r="AB69" s="916"/>
      <c r="AC69" s="916"/>
      <c r="AD69" s="916"/>
      <c r="AE69" s="916"/>
      <c r="AF69" s="916">
        <v>8</v>
      </c>
      <c r="AG69" s="916"/>
      <c r="AH69" s="916"/>
      <c r="AI69" s="916"/>
      <c r="AJ69" s="916"/>
      <c r="AK69" s="916">
        <v>14</v>
      </c>
      <c r="AL69" s="916"/>
      <c r="AM69" s="916"/>
      <c r="AN69" s="916"/>
      <c r="AO69" s="916"/>
      <c r="AP69" s="916">
        <v>2</v>
      </c>
      <c r="AQ69" s="916"/>
      <c r="AR69" s="916"/>
      <c r="AS69" s="916"/>
      <c r="AT69" s="916"/>
      <c r="AU69" s="916" t="s">
        <v>601</v>
      </c>
      <c r="AV69" s="916"/>
      <c r="AW69" s="916"/>
      <c r="AX69" s="916"/>
      <c r="AY69" s="916"/>
      <c r="AZ69" s="962"/>
      <c r="BA69" s="962"/>
      <c r="BB69" s="962"/>
      <c r="BC69" s="962"/>
      <c r="BD69" s="963"/>
      <c r="BE69" s="267"/>
      <c r="BF69" s="267"/>
      <c r="BG69" s="267"/>
      <c r="BH69" s="267"/>
      <c r="BI69" s="267"/>
      <c r="BJ69" s="267"/>
      <c r="BK69" s="267"/>
      <c r="BL69" s="267"/>
      <c r="BM69" s="267"/>
      <c r="BN69" s="267"/>
      <c r="BO69" s="267"/>
      <c r="BP69" s="267"/>
      <c r="BQ69" s="264">
        <v>63</v>
      </c>
      <c r="BR69" s="269"/>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8"/>
    </row>
    <row r="70" spans="1:131" s="249" customFormat="1" ht="26.25" customHeight="1" x14ac:dyDescent="0.15">
      <c r="A70" s="263">
        <v>3</v>
      </c>
      <c r="B70" s="958" t="s">
        <v>591</v>
      </c>
      <c r="C70" s="959"/>
      <c r="D70" s="959"/>
      <c r="E70" s="959"/>
      <c r="F70" s="959"/>
      <c r="G70" s="959"/>
      <c r="H70" s="959"/>
      <c r="I70" s="959"/>
      <c r="J70" s="959"/>
      <c r="K70" s="959"/>
      <c r="L70" s="959"/>
      <c r="M70" s="959"/>
      <c r="N70" s="959"/>
      <c r="O70" s="959"/>
      <c r="P70" s="960"/>
      <c r="Q70" s="961">
        <v>1000</v>
      </c>
      <c r="R70" s="916"/>
      <c r="S70" s="916"/>
      <c r="T70" s="916"/>
      <c r="U70" s="916"/>
      <c r="V70" s="916">
        <v>1000</v>
      </c>
      <c r="W70" s="916"/>
      <c r="X70" s="916"/>
      <c r="Y70" s="916"/>
      <c r="Z70" s="916"/>
      <c r="AA70" s="916" t="s">
        <v>601</v>
      </c>
      <c r="AB70" s="916"/>
      <c r="AC70" s="916"/>
      <c r="AD70" s="916"/>
      <c r="AE70" s="916"/>
      <c r="AF70" s="916" t="s">
        <v>601</v>
      </c>
      <c r="AG70" s="916"/>
      <c r="AH70" s="916"/>
      <c r="AI70" s="916"/>
      <c r="AJ70" s="916"/>
      <c r="AK70" s="916">
        <v>1000</v>
      </c>
      <c r="AL70" s="916"/>
      <c r="AM70" s="916"/>
      <c r="AN70" s="916"/>
      <c r="AO70" s="916"/>
      <c r="AP70" s="916" t="s">
        <v>601</v>
      </c>
      <c r="AQ70" s="916"/>
      <c r="AR70" s="916"/>
      <c r="AS70" s="916"/>
      <c r="AT70" s="916"/>
      <c r="AU70" s="916" t="s">
        <v>601</v>
      </c>
      <c r="AV70" s="916"/>
      <c r="AW70" s="916"/>
      <c r="AX70" s="916"/>
      <c r="AY70" s="916"/>
      <c r="AZ70" s="962"/>
      <c r="BA70" s="962"/>
      <c r="BB70" s="962"/>
      <c r="BC70" s="962"/>
      <c r="BD70" s="963"/>
      <c r="BE70" s="267"/>
      <c r="BF70" s="267"/>
      <c r="BG70" s="267"/>
      <c r="BH70" s="267"/>
      <c r="BI70" s="267"/>
      <c r="BJ70" s="267"/>
      <c r="BK70" s="267"/>
      <c r="BL70" s="267"/>
      <c r="BM70" s="267"/>
      <c r="BN70" s="267"/>
      <c r="BO70" s="267"/>
      <c r="BP70" s="267"/>
      <c r="BQ70" s="264">
        <v>64</v>
      </c>
      <c r="BR70" s="269"/>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8"/>
    </row>
    <row r="71" spans="1:131" s="249" customFormat="1" ht="26.25" customHeight="1" x14ac:dyDescent="0.15">
      <c r="A71" s="263">
        <v>4</v>
      </c>
      <c r="B71" s="958" t="s">
        <v>592</v>
      </c>
      <c r="C71" s="959"/>
      <c r="D71" s="959"/>
      <c r="E71" s="959"/>
      <c r="F71" s="959"/>
      <c r="G71" s="959"/>
      <c r="H71" s="959"/>
      <c r="I71" s="959"/>
      <c r="J71" s="959"/>
      <c r="K71" s="959"/>
      <c r="L71" s="959"/>
      <c r="M71" s="959"/>
      <c r="N71" s="959"/>
      <c r="O71" s="959"/>
      <c r="P71" s="960"/>
      <c r="Q71" s="961">
        <v>948</v>
      </c>
      <c r="R71" s="916"/>
      <c r="S71" s="916"/>
      <c r="T71" s="916"/>
      <c r="U71" s="916"/>
      <c r="V71" s="916">
        <v>919</v>
      </c>
      <c r="W71" s="916"/>
      <c r="X71" s="916"/>
      <c r="Y71" s="916"/>
      <c r="Z71" s="916"/>
      <c r="AA71" s="916">
        <v>29</v>
      </c>
      <c r="AB71" s="916"/>
      <c r="AC71" s="916"/>
      <c r="AD71" s="916"/>
      <c r="AE71" s="916"/>
      <c r="AF71" s="916">
        <v>29</v>
      </c>
      <c r="AG71" s="916"/>
      <c r="AH71" s="916"/>
      <c r="AI71" s="916"/>
      <c r="AJ71" s="916"/>
      <c r="AK71" s="916">
        <v>27</v>
      </c>
      <c r="AL71" s="916"/>
      <c r="AM71" s="916"/>
      <c r="AN71" s="916"/>
      <c r="AO71" s="916"/>
      <c r="AP71" s="916">
        <v>256</v>
      </c>
      <c r="AQ71" s="916"/>
      <c r="AR71" s="916"/>
      <c r="AS71" s="916"/>
      <c r="AT71" s="916"/>
      <c r="AU71" s="916" t="s">
        <v>601</v>
      </c>
      <c r="AV71" s="916"/>
      <c r="AW71" s="916"/>
      <c r="AX71" s="916"/>
      <c r="AY71" s="916"/>
      <c r="AZ71" s="962"/>
      <c r="BA71" s="962"/>
      <c r="BB71" s="962"/>
      <c r="BC71" s="962"/>
      <c r="BD71" s="963"/>
      <c r="BE71" s="267"/>
      <c r="BF71" s="267"/>
      <c r="BG71" s="267"/>
      <c r="BH71" s="267"/>
      <c r="BI71" s="267"/>
      <c r="BJ71" s="267"/>
      <c r="BK71" s="267"/>
      <c r="BL71" s="267"/>
      <c r="BM71" s="267"/>
      <c r="BN71" s="267"/>
      <c r="BO71" s="267"/>
      <c r="BP71" s="267"/>
      <c r="BQ71" s="264">
        <v>65</v>
      </c>
      <c r="BR71" s="269"/>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8"/>
    </row>
    <row r="72" spans="1:131" s="249" customFormat="1" ht="26.25" customHeight="1" x14ac:dyDescent="0.15">
      <c r="A72" s="263">
        <v>5</v>
      </c>
      <c r="B72" s="958" t="s">
        <v>593</v>
      </c>
      <c r="C72" s="959"/>
      <c r="D72" s="959"/>
      <c r="E72" s="959"/>
      <c r="F72" s="959"/>
      <c r="G72" s="959"/>
      <c r="H72" s="959"/>
      <c r="I72" s="959"/>
      <c r="J72" s="959"/>
      <c r="K72" s="959"/>
      <c r="L72" s="959"/>
      <c r="M72" s="959"/>
      <c r="N72" s="959"/>
      <c r="O72" s="959"/>
      <c r="P72" s="960"/>
      <c r="Q72" s="961">
        <v>1</v>
      </c>
      <c r="R72" s="916"/>
      <c r="S72" s="916"/>
      <c r="T72" s="916"/>
      <c r="U72" s="916"/>
      <c r="V72" s="916">
        <v>0</v>
      </c>
      <c r="W72" s="916"/>
      <c r="X72" s="916"/>
      <c r="Y72" s="916"/>
      <c r="Z72" s="916"/>
      <c r="AA72" s="916">
        <v>0</v>
      </c>
      <c r="AB72" s="916"/>
      <c r="AC72" s="916"/>
      <c r="AD72" s="916"/>
      <c r="AE72" s="916"/>
      <c r="AF72" s="916">
        <v>0</v>
      </c>
      <c r="AG72" s="916"/>
      <c r="AH72" s="916"/>
      <c r="AI72" s="916"/>
      <c r="AJ72" s="916"/>
      <c r="AK72" s="916" t="s">
        <v>601</v>
      </c>
      <c r="AL72" s="916"/>
      <c r="AM72" s="916"/>
      <c r="AN72" s="916"/>
      <c r="AO72" s="916"/>
      <c r="AP72" s="916" t="s">
        <v>602</v>
      </c>
      <c r="AQ72" s="916"/>
      <c r="AR72" s="916"/>
      <c r="AS72" s="916"/>
      <c r="AT72" s="916"/>
      <c r="AU72" s="916" t="s">
        <v>601</v>
      </c>
      <c r="AV72" s="916"/>
      <c r="AW72" s="916"/>
      <c r="AX72" s="916"/>
      <c r="AY72" s="916"/>
      <c r="AZ72" s="962"/>
      <c r="BA72" s="962"/>
      <c r="BB72" s="962"/>
      <c r="BC72" s="962"/>
      <c r="BD72" s="963"/>
      <c r="BE72" s="267"/>
      <c r="BF72" s="267"/>
      <c r="BG72" s="267"/>
      <c r="BH72" s="267"/>
      <c r="BI72" s="267"/>
      <c r="BJ72" s="267"/>
      <c r="BK72" s="267"/>
      <c r="BL72" s="267"/>
      <c r="BM72" s="267"/>
      <c r="BN72" s="267"/>
      <c r="BO72" s="267"/>
      <c r="BP72" s="267"/>
      <c r="BQ72" s="264">
        <v>66</v>
      </c>
      <c r="BR72" s="269"/>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8"/>
    </row>
    <row r="73" spans="1:131" s="249" customFormat="1" ht="26.25" customHeight="1" x14ac:dyDescent="0.15">
      <c r="A73" s="263">
        <v>6</v>
      </c>
      <c r="B73" s="958" t="s">
        <v>594</v>
      </c>
      <c r="C73" s="959"/>
      <c r="D73" s="959"/>
      <c r="E73" s="959"/>
      <c r="F73" s="959"/>
      <c r="G73" s="959"/>
      <c r="H73" s="959"/>
      <c r="I73" s="959"/>
      <c r="J73" s="959"/>
      <c r="K73" s="959"/>
      <c r="L73" s="959"/>
      <c r="M73" s="959"/>
      <c r="N73" s="959"/>
      <c r="O73" s="959"/>
      <c r="P73" s="960"/>
      <c r="Q73" s="961">
        <v>3826</v>
      </c>
      <c r="R73" s="916"/>
      <c r="S73" s="916"/>
      <c r="T73" s="916"/>
      <c r="U73" s="916"/>
      <c r="V73" s="916">
        <v>3374</v>
      </c>
      <c r="W73" s="916"/>
      <c r="X73" s="916"/>
      <c r="Y73" s="916"/>
      <c r="Z73" s="916"/>
      <c r="AA73" s="916">
        <v>452</v>
      </c>
      <c r="AB73" s="916"/>
      <c r="AC73" s="916"/>
      <c r="AD73" s="916"/>
      <c r="AE73" s="916"/>
      <c r="AF73" s="916">
        <v>452</v>
      </c>
      <c r="AG73" s="916"/>
      <c r="AH73" s="916"/>
      <c r="AI73" s="916"/>
      <c r="AJ73" s="916"/>
      <c r="AK73" s="916" t="s">
        <v>603</v>
      </c>
      <c r="AL73" s="916"/>
      <c r="AM73" s="916"/>
      <c r="AN73" s="916"/>
      <c r="AO73" s="916"/>
      <c r="AP73" s="916" t="s">
        <v>601</v>
      </c>
      <c r="AQ73" s="916"/>
      <c r="AR73" s="916"/>
      <c r="AS73" s="916"/>
      <c r="AT73" s="916"/>
      <c r="AU73" s="916" t="s">
        <v>601</v>
      </c>
      <c r="AV73" s="916"/>
      <c r="AW73" s="916"/>
      <c r="AX73" s="916"/>
      <c r="AY73" s="916"/>
      <c r="AZ73" s="962"/>
      <c r="BA73" s="962"/>
      <c r="BB73" s="962"/>
      <c r="BC73" s="962"/>
      <c r="BD73" s="963"/>
      <c r="BE73" s="267"/>
      <c r="BF73" s="267"/>
      <c r="BG73" s="267"/>
      <c r="BH73" s="267"/>
      <c r="BI73" s="267"/>
      <c r="BJ73" s="267"/>
      <c r="BK73" s="267"/>
      <c r="BL73" s="267"/>
      <c r="BM73" s="267"/>
      <c r="BN73" s="267"/>
      <c r="BO73" s="267"/>
      <c r="BP73" s="267"/>
      <c r="BQ73" s="264">
        <v>67</v>
      </c>
      <c r="BR73" s="269"/>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8"/>
    </row>
    <row r="74" spans="1:131" s="249" customFormat="1" ht="26.25" customHeight="1" x14ac:dyDescent="0.15">
      <c r="A74" s="263">
        <v>7</v>
      </c>
      <c r="B74" s="958" t="s">
        <v>595</v>
      </c>
      <c r="C74" s="959"/>
      <c r="D74" s="959"/>
      <c r="E74" s="959"/>
      <c r="F74" s="959"/>
      <c r="G74" s="959"/>
      <c r="H74" s="959"/>
      <c r="I74" s="959"/>
      <c r="J74" s="959"/>
      <c r="K74" s="959"/>
      <c r="L74" s="959"/>
      <c r="M74" s="959"/>
      <c r="N74" s="959"/>
      <c r="O74" s="959"/>
      <c r="P74" s="960"/>
      <c r="Q74" s="961">
        <v>623</v>
      </c>
      <c r="R74" s="916"/>
      <c r="S74" s="916"/>
      <c r="T74" s="916"/>
      <c r="U74" s="916"/>
      <c r="V74" s="916">
        <v>579</v>
      </c>
      <c r="W74" s="916"/>
      <c r="X74" s="916"/>
      <c r="Y74" s="916"/>
      <c r="Z74" s="916"/>
      <c r="AA74" s="916">
        <v>43</v>
      </c>
      <c r="AB74" s="916"/>
      <c r="AC74" s="916"/>
      <c r="AD74" s="916"/>
      <c r="AE74" s="916"/>
      <c r="AF74" s="916">
        <v>43</v>
      </c>
      <c r="AG74" s="916"/>
      <c r="AH74" s="916"/>
      <c r="AI74" s="916"/>
      <c r="AJ74" s="916"/>
      <c r="AK74" s="916">
        <v>79</v>
      </c>
      <c r="AL74" s="916"/>
      <c r="AM74" s="916"/>
      <c r="AN74" s="916"/>
      <c r="AO74" s="916"/>
      <c r="AP74" s="916" t="s">
        <v>601</v>
      </c>
      <c r="AQ74" s="916"/>
      <c r="AR74" s="916"/>
      <c r="AS74" s="916"/>
      <c r="AT74" s="916"/>
      <c r="AU74" s="916" t="s">
        <v>601</v>
      </c>
      <c r="AV74" s="916"/>
      <c r="AW74" s="916"/>
      <c r="AX74" s="916"/>
      <c r="AY74" s="916"/>
      <c r="AZ74" s="962"/>
      <c r="BA74" s="962"/>
      <c r="BB74" s="962"/>
      <c r="BC74" s="962"/>
      <c r="BD74" s="963"/>
      <c r="BE74" s="267"/>
      <c r="BF74" s="267"/>
      <c r="BG74" s="267"/>
      <c r="BH74" s="267"/>
      <c r="BI74" s="267"/>
      <c r="BJ74" s="267"/>
      <c r="BK74" s="267"/>
      <c r="BL74" s="267"/>
      <c r="BM74" s="267"/>
      <c r="BN74" s="267"/>
      <c r="BO74" s="267"/>
      <c r="BP74" s="267"/>
      <c r="BQ74" s="264">
        <v>68</v>
      </c>
      <c r="BR74" s="269"/>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8"/>
    </row>
    <row r="75" spans="1:131" s="249" customFormat="1" ht="26.25" customHeight="1" x14ac:dyDescent="0.15">
      <c r="A75" s="263">
        <v>8</v>
      </c>
      <c r="B75" s="958" t="s">
        <v>596</v>
      </c>
      <c r="C75" s="959"/>
      <c r="D75" s="959"/>
      <c r="E75" s="959"/>
      <c r="F75" s="959"/>
      <c r="G75" s="959"/>
      <c r="H75" s="959"/>
      <c r="I75" s="959"/>
      <c r="J75" s="959"/>
      <c r="K75" s="959"/>
      <c r="L75" s="959"/>
      <c r="M75" s="959"/>
      <c r="N75" s="959"/>
      <c r="O75" s="959"/>
      <c r="P75" s="960"/>
      <c r="Q75" s="964">
        <v>146005</v>
      </c>
      <c r="R75" s="965"/>
      <c r="S75" s="965"/>
      <c r="T75" s="965"/>
      <c r="U75" s="915"/>
      <c r="V75" s="966">
        <v>140177</v>
      </c>
      <c r="W75" s="965"/>
      <c r="X75" s="965"/>
      <c r="Y75" s="965"/>
      <c r="Z75" s="915"/>
      <c r="AA75" s="966">
        <v>5828</v>
      </c>
      <c r="AB75" s="965"/>
      <c r="AC75" s="965"/>
      <c r="AD75" s="965"/>
      <c r="AE75" s="915"/>
      <c r="AF75" s="966">
        <v>5828</v>
      </c>
      <c r="AG75" s="965"/>
      <c r="AH75" s="965"/>
      <c r="AI75" s="965"/>
      <c r="AJ75" s="915"/>
      <c r="AK75" s="966">
        <v>1637</v>
      </c>
      <c r="AL75" s="965"/>
      <c r="AM75" s="965"/>
      <c r="AN75" s="965"/>
      <c r="AO75" s="915"/>
      <c r="AP75" s="966" t="s">
        <v>601</v>
      </c>
      <c r="AQ75" s="965"/>
      <c r="AR75" s="965"/>
      <c r="AS75" s="965"/>
      <c r="AT75" s="915"/>
      <c r="AU75" s="966" t="s">
        <v>601</v>
      </c>
      <c r="AV75" s="965"/>
      <c r="AW75" s="965"/>
      <c r="AX75" s="965"/>
      <c r="AY75" s="915"/>
      <c r="AZ75" s="962"/>
      <c r="BA75" s="962"/>
      <c r="BB75" s="962"/>
      <c r="BC75" s="962"/>
      <c r="BD75" s="963"/>
      <c r="BE75" s="267"/>
      <c r="BF75" s="267"/>
      <c r="BG75" s="267"/>
      <c r="BH75" s="267"/>
      <c r="BI75" s="267"/>
      <c r="BJ75" s="267"/>
      <c r="BK75" s="267"/>
      <c r="BL75" s="267"/>
      <c r="BM75" s="267"/>
      <c r="BN75" s="267"/>
      <c r="BO75" s="267"/>
      <c r="BP75" s="267"/>
      <c r="BQ75" s="264">
        <v>69</v>
      </c>
      <c r="BR75" s="269"/>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8"/>
    </row>
    <row r="76" spans="1:131" s="249" customFormat="1" ht="26.25" customHeight="1" x14ac:dyDescent="0.15">
      <c r="A76" s="263">
        <v>9</v>
      </c>
      <c r="B76" s="958" t="s">
        <v>613</v>
      </c>
      <c r="C76" s="959"/>
      <c r="D76" s="959"/>
      <c r="E76" s="959"/>
      <c r="F76" s="959"/>
      <c r="G76" s="959"/>
      <c r="H76" s="959"/>
      <c r="I76" s="959"/>
      <c r="J76" s="959"/>
      <c r="K76" s="959"/>
      <c r="L76" s="959"/>
      <c r="M76" s="959"/>
      <c r="N76" s="959"/>
      <c r="O76" s="959"/>
      <c r="P76" s="960"/>
      <c r="Q76" s="964">
        <v>22424</v>
      </c>
      <c r="R76" s="965"/>
      <c r="S76" s="965"/>
      <c r="T76" s="965"/>
      <c r="U76" s="915"/>
      <c r="V76" s="966">
        <v>20206</v>
      </c>
      <c r="W76" s="965"/>
      <c r="X76" s="965"/>
      <c r="Y76" s="965"/>
      <c r="Z76" s="915"/>
      <c r="AA76" s="966">
        <v>2218</v>
      </c>
      <c r="AB76" s="965"/>
      <c r="AC76" s="965"/>
      <c r="AD76" s="965"/>
      <c r="AE76" s="915"/>
      <c r="AF76" s="966">
        <v>31774</v>
      </c>
      <c r="AG76" s="965"/>
      <c r="AH76" s="965"/>
      <c r="AI76" s="965"/>
      <c r="AJ76" s="915"/>
      <c r="AK76" s="966" t="s">
        <v>601</v>
      </c>
      <c r="AL76" s="965"/>
      <c r="AM76" s="965"/>
      <c r="AN76" s="965"/>
      <c r="AO76" s="915"/>
      <c r="AP76" s="966">
        <v>54229</v>
      </c>
      <c r="AQ76" s="965"/>
      <c r="AR76" s="965"/>
      <c r="AS76" s="965"/>
      <c r="AT76" s="915"/>
      <c r="AU76" s="966" t="s">
        <v>601</v>
      </c>
      <c r="AV76" s="965"/>
      <c r="AW76" s="965"/>
      <c r="AX76" s="965"/>
      <c r="AY76" s="915"/>
      <c r="AZ76" s="962" t="s">
        <v>616</v>
      </c>
      <c r="BA76" s="962"/>
      <c r="BB76" s="962"/>
      <c r="BC76" s="962"/>
      <c r="BD76" s="963"/>
      <c r="BE76" s="267"/>
      <c r="BF76" s="267"/>
      <c r="BG76" s="267"/>
      <c r="BH76" s="267"/>
      <c r="BI76" s="267"/>
      <c r="BJ76" s="267"/>
      <c r="BK76" s="267"/>
      <c r="BL76" s="267"/>
      <c r="BM76" s="267"/>
      <c r="BN76" s="267"/>
      <c r="BO76" s="267"/>
      <c r="BP76" s="267"/>
      <c r="BQ76" s="264">
        <v>70</v>
      </c>
      <c r="BR76" s="269"/>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8"/>
    </row>
    <row r="77" spans="1:131" s="249" customFormat="1" ht="26.25" customHeight="1" x14ac:dyDescent="0.15">
      <c r="A77" s="263">
        <v>10</v>
      </c>
      <c r="B77" s="958" t="s">
        <v>614</v>
      </c>
      <c r="C77" s="959"/>
      <c r="D77" s="959"/>
      <c r="E77" s="959"/>
      <c r="F77" s="959"/>
      <c r="G77" s="959"/>
      <c r="H77" s="959"/>
      <c r="I77" s="959"/>
      <c r="J77" s="959"/>
      <c r="K77" s="959"/>
      <c r="L77" s="959"/>
      <c r="M77" s="959"/>
      <c r="N77" s="959"/>
      <c r="O77" s="959"/>
      <c r="P77" s="960"/>
      <c r="Q77" s="964">
        <v>763</v>
      </c>
      <c r="R77" s="965"/>
      <c r="S77" s="965"/>
      <c r="T77" s="965"/>
      <c r="U77" s="915"/>
      <c r="V77" s="966">
        <v>624</v>
      </c>
      <c r="W77" s="965"/>
      <c r="X77" s="965"/>
      <c r="Y77" s="965"/>
      <c r="Z77" s="915"/>
      <c r="AA77" s="966">
        <v>138</v>
      </c>
      <c r="AB77" s="965"/>
      <c r="AC77" s="965"/>
      <c r="AD77" s="965"/>
      <c r="AE77" s="915"/>
      <c r="AF77" s="966">
        <v>1779</v>
      </c>
      <c r="AG77" s="965"/>
      <c r="AH77" s="965"/>
      <c r="AI77" s="965"/>
      <c r="AJ77" s="915"/>
      <c r="AK77" s="966" t="s">
        <v>609</v>
      </c>
      <c r="AL77" s="965"/>
      <c r="AM77" s="965"/>
      <c r="AN77" s="965"/>
      <c r="AO77" s="915"/>
      <c r="AP77" s="966">
        <v>1199</v>
      </c>
      <c r="AQ77" s="965"/>
      <c r="AR77" s="965"/>
      <c r="AS77" s="965"/>
      <c r="AT77" s="915"/>
      <c r="AU77" s="966" t="s">
        <v>615</v>
      </c>
      <c r="AV77" s="965"/>
      <c r="AW77" s="965"/>
      <c r="AX77" s="965"/>
      <c r="AY77" s="915"/>
      <c r="AZ77" s="962" t="s">
        <v>616</v>
      </c>
      <c r="BA77" s="962"/>
      <c r="BB77" s="962"/>
      <c r="BC77" s="962"/>
      <c r="BD77" s="963"/>
      <c r="BE77" s="267"/>
      <c r="BF77" s="267"/>
      <c r="BG77" s="267"/>
      <c r="BH77" s="267"/>
      <c r="BI77" s="267"/>
      <c r="BJ77" s="267"/>
      <c r="BK77" s="267"/>
      <c r="BL77" s="267"/>
      <c r="BM77" s="267"/>
      <c r="BN77" s="267"/>
      <c r="BO77" s="267"/>
      <c r="BP77" s="267"/>
      <c r="BQ77" s="264">
        <v>71</v>
      </c>
      <c r="BR77" s="269"/>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8"/>
    </row>
    <row r="78" spans="1:131" s="249" customFormat="1" ht="26.25" customHeight="1" x14ac:dyDescent="0.15">
      <c r="A78" s="263">
        <v>11</v>
      </c>
      <c r="B78" s="958"/>
      <c r="C78" s="959"/>
      <c r="D78" s="959"/>
      <c r="E78" s="959"/>
      <c r="F78" s="959"/>
      <c r="G78" s="959"/>
      <c r="H78" s="959"/>
      <c r="I78" s="959"/>
      <c r="J78" s="959"/>
      <c r="K78" s="959"/>
      <c r="L78" s="959"/>
      <c r="M78" s="959"/>
      <c r="N78" s="959"/>
      <c r="O78" s="959"/>
      <c r="P78" s="960"/>
      <c r="Q78" s="961"/>
      <c r="R78" s="916"/>
      <c r="S78" s="916"/>
      <c r="T78" s="916"/>
      <c r="U78" s="916"/>
      <c r="V78" s="916"/>
      <c r="W78" s="916"/>
      <c r="X78" s="916"/>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6"/>
      <c r="AY78" s="916"/>
      <c r="AZ78" s="962"/>
      <c r="BA78" s="962"/>
      <c r="BB78" s="962"/>
      <c r="BC78" s="962"/>
      <c r="BD78" s="963"/>
      <c r="BE78" s="267"/>
      <c r="BF78" s="267"/>
      <c r="BG78" s="267"/>
      <c r="BH78" s="267"/>
      <c r="BI78" s="267"/>
      <c r="BJ78" s="270"/>
      <c r="BK78" s="270"/>
      <c r="BL78" s="270"/>
      <c r="BM78" s="270"/>
      <c r="BN78" s="270"/>
      <c r="BO78" s="267"/>
      <c r="BP78" s="267"/>
      <c r="BQ78" s="264">
        <v>72</v>
      </c>
      <c r="BR78" s="269"/>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8"/>
    </row>
    <row r="79" spans="1:131" s="249" customFormat="1" ht="26.25" customHeight="1" x14ac:dyDescent="0.15">
      <c r="A79" s="263">
        <v>12</v>
      </c>
      <c r="B79" s="958"/>
      <c r="C79" s="959"/>
      <c r="D79" s="959"/>
      <c r="E79" s="959"/>
      <c r="F79" s="959"/>
      <c r="G79" s="959"/>
      <c r="H79" s="959"/>
      <c r="I79" s="959"/>
      <c r="J79" s="959"/>
      <c r="K79" s="959"/>
      <c r="L79" s="959"/>
      <c r="M79" s="959"/>
      <c r="N79" s="959"/>
      <c r="O79" s="959"/>
      <c r="P79" s="960"/>
      <c r="Q79" s="961"/>
      <c r="R79" s="916"/>
      <c r="S79" s="916"/>
      <c r="T79" s="916"/>
      <c r="U79" s="916"/>
      <c r="V79" s="916"/>
      <c r="W79" s="916"/>
      <c r="X79" s="916"/>
      <c r="Y79" s="916"/>
      <c r="Z79" s="916"/>
      <c r="AA79" s="916"/>
      <c r="AB79" s="916"/>
      <c r="AC79" s="916"/>
      <c r="AD79" s="916"/>
      <c r="AE79" s="916"/>
      <c r="AF79" s="916"/>
      <c r="AG79" s="916"/>
      <c r="AH79" s="916"/>
      <c r="AI79" s="916"/>
      <c r="AJ79" s="916"/>
      <c r="AK79" s="916"/>
      <c r="AL79" s="916"/>
      <c r="AM79" s="916"/>
      <c r="AN79" s="916"/>
      <c r="AO79" s="916"/>
      <c r="AP79" s="916"/>
      <c r="AQ79" s="916"/>
      <c r="AR79" s="916"/>
      <c r="AS79" s="916"/>
      <c r="AT79" s="916"/>
      <c r="AU79" s="916"/>
      <c r="AV79" s="916"/>
      <c r="AW79" s="916"/>
      <c r="AX79" s="916"/>
      <c r="AY79" s="916"/>
      <c r="AZ79" s="962"/>
      <c r="BA79" s="962"/>
      <c r="BB79" s="962"/>
      <c r="BC79" s="962"/>
      <c r="BD79" s="963"/>
      <c r="BE79" s="267"/>
      <c r="BF79" s="267"/>
      <c r="BG79" s="267"/>
      <c r="BH79" s="267"/>
      <c r="BI79" s="267"/>
      <c r="BJ79" s="270"/>
      <c r="BK79" s="270"/>
      <c r="BL79" s="270"/>
      <c r="BM79" s="270"/>
      <c r="BN79" s="270"/>
      <c r="BO79" s="267"/>
      <c r="BP79" s="267"/>
      <c r="BQ79" s="264">
        <v>73</v>
      </c>
      <c r="BR79" s="269"/>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8"/>
    </row>
    <row r="80" spans="1:131" s="249" customFormat="1" ht="26.25" customHeight="1" x14ac:dyDescent="0.15">
      <c r="A80" s="263">
        <v>13</v>
      </c>
      <c r="B80" s="958"/>
      <c r="C80" s="959"/>
      <c r="D80" s="959"/>
      <c r="E80" s="959"/>
      <c r="F80" s="959"/>
      <c r="G80" s="959"/>
      <c r="H80" s="959"/>
      <c r="I80" s="959"/>
      <c r="J80" s="959"/>
      <c r="K80" s="959"/>
      <c r="L80" s="959"/>
      <c r="M80" s="959"/>
      <c r="N80" s="959"/>
      <c r="O80" s="959"/>
      <c r="P80" s="960"/>
      <c r="Q80" s="961"/>
      <c r="R80" s="916"/>
      <c r="S80" s="916"/>
      <c r="T80" s="916"/>
      <c r="U80" s="916"/>
      <c r="V80" s="916"/>
      <c r="W80" s="916"/>
      <c r="X80" s="916"/>
      <c r="Y80" s="916"/>
      <c r="Z80" s="916"/>
      <c r="AA80" s="916"/>
      <c r="AB80" s="916"/>
      <c r="AC80" s="916"/>
      <c r="AD80" s="916"/>
      <c r="AE80" s="916"/>
      <c r="AF80" s="916"/>
      <c r="AG80" s="916"/>
      <c r="AH80" s="916"/>
      <c r="AI80" s="916"/>
      <c r="AJ80" s="916"/>
      <c r="AK80" s="916"/>
      <c r="AL80" s="916"/>
      <c r="AM80" s="916"/>
      <c r="AN80" s="916"/>
      <c r="AO80" s="916"/>
      <c r="AP80" s="916"/>
      <c r="AQ80" s="916"/>
      <c r="AR80" s="916"/>
      <c r="AS80" s="916"/>
      <c r="AT80" s="916"/>
      <c r="AU80" s="916"/>
      <c r="AV80" s="916"/>
      <c r="AW80" s="916"/>
      <c r="AX80" s="916"/>
      <c r="AY80" s="916"/>
      <c r="AZ80" s="962"/>
      <c r="BA80" s="962"/>
      <c r="BB80" s="962"/>
      <c r="BC80" s="962"/>
      <c r="BD80" s="963"/>
      <c r="BE80" s="267"/>
      <c r="BF80" s="267"/>
      <c r="BG80" s="267"/>
      <c r="BH80" s="267"/>
      <c r="BI80" s="267"/>
      <c r="BJ80" s="267"/>
      <c r="BK80" s="267"/>
      <c r="BL80" s="267"/>
      <c r="BM80" s="267"/>
      <c r="BN80" s="267"/>
      <c r="BO80" s="267"/>
      <c r="BP80" s="267"/>
      <c r="BQ80" s="264">
        <v>74</v>
      </c>
      <c r="BR80" s="269"/>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8"/>
    </row>
    <row r="81" spans="1:131" s="249" customFormat="1" ht="26.25" customHeight="1" x14ac:dyDescent="0.15">
      <c r="A81" s="263">
        <v>14</v>
      </c>
      <c r="B81" s="958"/>
      <c r="C81" s="959"/>
      <c r="D81" s="959"/>
      <c r="E81" s="959"/>
      <c r="F81" s="959"/>
      <c r="G81" s="959"/>
      <c r="H81" s="959"/>
      <c r="I81" s="959"/>
      <c r="J81" s="959"/>
      <c r="K81" s="959"/>
      <c r="L81" s="959"/>
      <c r="M81" s="959"/>
      <c r="N81" s="959"/>
      <c r="O81" s="959"/>
      <c r="P81" s="960"/>
      <c r="Q81" s="961"/>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2"/>
      <c r="BA81" s="962"/>
      <c r="BB81" s="962"/>
      <c r="BC81" s="962"/>
      <c r="BD81" s="963"/>
      <c r="BE81" s="267"/>
      <c r="BF81" s="267"/>
      <c r="BG81" s="267"/>
      <c r="BH81" s="267"/>
      <c r="BI81" s="267"/>
      <c r="BJ81" s="267"/>
      <c r="BK81" s="267"/>
      <c r="BL81" s="267"/>
      <c r="BM81" s="267"/>
      <c r="BN81" s="267"/>
      <c r="BO81" s="267"/>
      <c r="BP81" s="267"/>
      <c r="BQ81" s="264">
        <v>75</v>
      </c>
      <c r="BR81" s="269"/>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8"/>
    </row>
    <row r="82" spans="1:131" s="249" customFormat="1" ht="26.25" customHeight="1" x14ac:dyDescent="0.15">
      <c r="A82" s="263">
        <v>15</v>
      </c>
      <c r="B82" s="958"/>
      <c r="C82" s="959"/>
      <c r="D82" s="959"/>
      <c r="E82" s="959"/>
      <c r="F82" s="959"/>
      <c r="G82" s="959"/>
      <c r="H82" s="959"/>
      <c r="I82" s="959"/>
      <c r="J82" s="959"/>
      <c r="K82" s="959"/>
      <c r="L82" s="959"/>
      <c r="M82" s="959"/>
      <c r="N82" s="959"/>
      <c r="O82" s="959"/>
      <c r="P82" s="960"/>
      <c r="Q82" s="961"/>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2"/>
      <c r="BA82" s="962"/>
      <c r="BB82" s="962"/>
      <c r="BC82" s="962"/>
      <c r="BD82" s="963"/>
      <c r="BE82" s="267"/>
      <c r="BF82" s="267"/>
      <c r="BG82" s="267"/>
      <c r="BH82" s="267"/>
      <c r="BI82" s="267"/>
      <c r="BJ82" s="267"/>
      <c r="BK82" s="267"/>
      <c r="BL82" s="267"/>
      <c r="BM82" s="267"/>
      <c r="BN82" s="267"/>
      <c r="BO82" s="267"/>
      <c r="BP82" s="267"/>
      <c r="BQ82" s="264">
        <v>76</v>
      </c>
      <c r="BR82" s="269"/>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8"/>
    </row>
    <row r="83" spans="1:131" s="249" customFormat="1" ht="26.25" customHeight="1" x14ac:dyDescent="0.15">
      <c r="A83" s="263">
        <v>16</v>
      </c>
      <c r="B83" s="958"/>
      <c r="C83" s="959"/>
      <c r="D83" s="959"/>
      <c r="E83" s="959"/>
      <c r="F83" s="959"/>
      <c r="G83" s="959"/>
      <c r="H83" s="959"/>
      <c r="I83" s="959"/>
      <c r="J83" s="959"/>
      <c r="K83" s="959"/>
      <c r="L83" s="959"/>
      <c r="M83" s="959"/>
      <c r="N83" s="959"/>
      <c r="O83" s="959"/>
      <c r="P83" s="960"/>
      <c r="Q83" s="961"/>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2"/>
      <c r="BA83" s="962"/>
      <c r="BB83" s="962"/>
      <c r="BC83" s="962"/>
      <c r="BD83" s="963"/>
      <c r="BE83" s="267"/>
      <c r="BF83" s="267"/>
      <c r="BG83" s="267"/>
      <c r="BH83" s="267"/>
      <c r="BI83" s="267"/>
      <c r="BJ83" s="267"/>
      <c r="BK83" s="267"/>
      <c r="BL83" s="267"/>
      <c r="BM83" s="267"/>
      <c r="BN83" s="267"/>
      <c r="BO83" s="267"/>
      <c r="BP83" s="267"/>
      <c r="BQ83" s="264">
        <v>77</v>
      </c>
      <c r="BR83" s="269"/>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8"/>
    </row>
    <row r="84" spans="1:131" s="249" customFormat="1" ht="26.25" customHeight="1" x14ac:dyDescent="0.15">
      <c r="A84" s="263">
        <v>17</v>
      </c>
      <c r="B84" s="958"/>
      <c r="C84" s="959"/>
      <c r="D84" s="959"/>
      <c r="E84" s="959"/>
      <c r="F84" s="959"/>
      <c r="G84" s="959"/>
      <c r="H84" s="959"/>
      <c r="I84" s="959"/>
      <c r="J84" s="959"/>
      <c r="K84" s="959"/>
      <c r="L84" s="959"/>
      <c r="M84" s="959"/>
      <c r="N84" s="959"/>
      <c r="O84" s="959"/>
      <c r="P84" s="960"/>
      <c r="Q84" s="961"/>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2"/>
      <c r="BA84" s="962"/>
      <c r="BB84" s="962"/>
      <c r="BC84" s="962"/>
      <c r="BD84" s="963"/>
      <c r="BE84" s="267"/>
      <c r="BF84" s="267"/>
      <c r="BG84" s="267"/>
      <c r="BH84" s="267"/>
      <c r="BI84" s="267"/>
      <c r="BJ84" s="267"/>
      <c r="BK84" s="267"/>
      <c r="BL84" s="267"/>
      <c r="BM84" s="267"/>
      <c r="BN84" s="267"/>
      <c r="BO84" s="267"/>
      <c r="BP84" s="267"/>
      <c r="BQ84" s="264">
        <v>78</v>
      </c>
      <c r="BR84" s="269"/>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8"/>
    </row>
    <row r="85" spans="1:131" s="249" customFormat="1" ht="26.25" customHeight="1" x14ac:dyDescent="0.15">
      <c r="A85" s="263">
        <v>18</v>
      </c>
      <c r="B85" s="958"/>
      <c r="C85" s="959"/>
      <c r="D85" s="959"/>
      <c r="E85" s="959"/>
      <c r="F85" s="959"/>
      <c r="G85" s="959"/>
      <c r="H85" s="959"/>
      <c r="I85" s="959"/>
      <c r="J85" s="959"/>
      <c r="K85" s="959"/>
      <c r="L85" s="959"/>
      <c r="M85" s="959"/>
      <c r="N85" s="959"/>
      <c r="O85" s="959"/>
      <c r="P85" s="960"/>
      <c r="Q85" s="961"/>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2"/>
      <c r="BA85" s="962"/>
      <c r="BB85" s="962"/>
      <c r="BC85" s="962"/>
      <c r="BD85" s="963"/>
      <c r="BE85" s="267"/>
      <c r="BF85" s="267"/>
      <c r="BG85" s="267"/>
      <c r="BH85" s="267"/>
      <c r="BI85" s="267"/>
      <c r="BJ85" s="267"/>
      <c r="BK85" s="267"/>
      <c r="BL85" s="267"/>
      <c r="BM85" s="267"/>
      <c r="BN85" s="267"/>
      <c r="BO85" s="267"/>
      <c r="BP85" s="267"/>
      <c r="BQ85" s="264">
        <v>79</v>
      </c>
      <c r="BR85" s="269"/>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8"/>
    </row>
    <row r="86" spans="1:131" s="249" customFormat="1" ht="26.25" customHeight="1" x14ac:dyDescent="0.15">
      <c r="A86" s="263">
        <v>19</v>
      </c>
      <c r="B86" s="958"/>
      <c r="C86" s="959"/>
      <c r="D86" s="959"/>
      <c r="E86" s="959"/>
      <c r="F86" s="959"/>
      <c r="G86" s="959"/>
      <c r="H86" s="959"/>
      <c r="I86" s="959"/>
      <c r="J86" s="959"/>
      <c r="K86" s="959"/>
      <c r="L86" s="959"/>
      <c r="M86" s="959"/>
      <c r="N86" s="959"/>
      <c r="O86" s="959"/>
      <c r="P86" s="960"/>
      <c r="Q86" s="961"/>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2"/>
      <c r="BA86" s="962"/>
      <c r="BB86" s="962"/>
      <c r="BC86" s="962"/>
      <c r="BD86" s="963"/>
      <c r="BE86" s="267"/>
      <c r="BF86" s="267"/>
      <c r="BG86" s="267"/>
      <c r="BH86" s="267"/>
      <c r="BI86" s="267"/>
      <c r="BJ86" s="267"/>
      <c r="BK86" s="267"/>
      <c r="BL86" s="267"/>
      <c r="BM86" s="267"/>
      <c r="BN86" s="267"/>
      <c r="BO86" s="267"/>
      <c r="BP86" s="267"/>
      <c r="BQ86" s="264">
        <v>80</v>
      </c>
      <c r="BR86" s="269"/>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8"/>
    </row>
    <row r="87" spans="1:131" s="249" customFormat="1" ht="26.25" customHeight="1" x14ac:dyDescent="0.15">
      <c r="A87" s="271">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7"/>
      <c r="BF87" s="267"/>
      <c r="BG87" s="267"/>
      <c r="BH87" s="267"/>
      <c r="BI87" s="267"/>
      <c r="BJ87" s="267"/>
      <c r="BK87" s="267"/>
      <c r="BL87" s="267"/>
      <c r="BM87" s="267"/>
      <c r="BN87" s="267"/>
      <c r="BO87" s="267"/>
      <c r="BP87" s="267"/>
      <c r="BQ87" s="264">
        <v>81</v>
      </c>
      <c r="BR87" s="269"/>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8"/>
    </row>
    <row r="88" spans="1:131" s="249" customFormat="1" ht="26.25" customHeight="1" thickBot="1" x14ac:dyDescent="0.2">
      <c r="A88" s="266" t="s">
        <v>392</v>
      </c>
      <c r="B88" s="876" t="s">
        <v>421</v>
      </c>
      <c r="C88" s="877"/>
      <c r="D88" s="877"/>
      <c r="E88" s="877"/>
      <c r="F88" s="877"/>
      <c r="G88" s="877"/>
      <c r="H88" s="877"/>
      <c r="I88" s="877"/>
      <c r="J88" s="877"/>
      <c r="K88" s="877"/>
      <c r="L88" s="877"/>
      <c r="M88" s="877"/>
      <c r="N88" s="877"/>
      <c r="O88" s="877"/>
      <c r="P88" s="878"/>
      <c r="Q88" s="923"/>
      <c r="R88" s="924"/>
      <c r="S88" s="924"/>
      <c r="T88" s="924"/>
      <c r="U88" s="924"/>
      <c r="V88" s="924"/>
      <c r="W88" s="924"/>
      <c r="X88" s="924"/>
      <c r="Y88" s="924"/>
      <c r="Z88" s="924"/>
      <c r="AA88" s="924"/>
      <c r="AB88" s="924"/>
      <c r="AC88" s="924"/>
      <c r="AD88" s="924"/>
      <c r="AE88" s="924"/>
      <c r="AF88" s="927">
        <v>39935</v>
      </c>
      <c r="AG88" s="927"/>
      <c r="AH88" s="927"/>
      <c r="AI88" s="927"/>
      <c r="AJ88" s="927"/>
      <c r="AK88" s="924"/>
      <c r="AL88" s="924"/>
      <c r="AM88" s="924"/>
      <c r="AN88" s="924"/>
      <c r="AO88" s="924"/>
      <c r="AP88" s="927">
        <v>56380</v>
      </c>
      <c r="AQ88" s="927"/>
      <c r="AR88" s="927"/>
      <c r="AS88" s="927"/>
      <c r="AT88" s="927"/>
      <c r="AU88" s="927">
        <v>288</v>
      </c>
      <c r="AV88" s="927"/>
      <c r="AW88" s="927"/>
      <c r="AX88" s="927"/>
      <c r="AY88" s="927"/>
      <c r="AZ88" s="932"/>
      <c r="BA88" s="932"/>
      <c r="BB88" s="932"/>
      <c r="BC88" s="932"/>
      <c r="BD88" s="933"/>
      <c r="BE88" s="267"/>
      <c r="BF88" s="267"/>
      <c r="BG88" s="267"/>
      <c r="BH88" s="267"/>
      <c r="BI88" s="267"/>
      <c r="BJ88" s="267"/>
      <c r="BK88" s="267"/>
      <c r="BL88" s="267"/>
      <c r="BM88" s="267"/>
      <c r="BN88" s="267"/>
      <c r="BO88" s="267"/>
      <c r="BP88" s="267"/>
      <c r="BQ88" s="264">
        <v>82</v>
      </c>
      <c r="BR88" s="269"/>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422</v>
      </c>
      <c r="BS102" s="877"/>
      <c r="BT102" s="877"/>
      <c r="BU102" s="877"/>
      <c r="BV102" s="877"/>
      <c r="BW102" s="877"/>
      <c r="BX102" s="877"/>
      <c r="BY102" s="877"/>
      <c r="BZ102" s="877"/>
      <c r="CA102" s="877"/>
      <c r="CB102" s="877"/>
      <c r="CC102" s="877"/>
      <c r="CD102" s="877"/>
      <c r="CE102" s="877"/>
      <c r="CF102" s="877"/>
      <c r="CG102" s="878"/>
      <c r="CH102" s="974"/>
      <c r="CI102" s="975"/>
      <c r="CJ102" s="975"/>
      <c r="CK102" s="975"/>
      <c r="CL102" s="976"/>
      <c r="CM102" s="974"/>
      <c r="CN102" s="975"/>
      <c r="CO102" s="975"/>
      <c r="CP102" s="975"/>
      <c r="CQ102" s="976"/>
      <c r="CR102" s="977">
        <v>32</v>
      </c>
      <c r="CS102" s="935"/>
      <c r="CT102" s="935"/>
      <c r="CU102" s="935"/>
      <c r="CV102" s="978"/>
      <c r="CW102" s="977" t="s">
        <v>609</v>
      </c>
      <c r="CX102" s="935"/>
      <c r="CY102" s="935"/>
      <c r="CZ102" s="935"/>
      <c r="DA102" s="978"/>
      <c r="DB102" s="977" t="s">
        <v>609</v>
      </c>
      <c r="DC102" s="935"/>
      <c r="DD102" s="935"/>
      <c r="DE102" s="935"/>
      <c r="DF102" s="978"/>
      <c r="DG102" s="977">
        <v>845</v>
      </c>
      <c r="DH102" s="935"/>
      <c r="DI102" s="935"/>
      <c r="DJ102" s="935"/>
      <c r="DK102" s="978"/>
      <c r="DL102" s="977" t="s">
        <v>609</v>
      </c>
      <c r="DM102" s="935"/>
      <c r="DN102" s="935"/>
      <c r="DO102" s="935"/>
      <c r="DP102" s="978"/>
      <c r="DQ102" s="977" t="s">
        <v>612</v>
      </c>
      <c r="DR102" s="935"/>
      <c r="DS102" s="935"/>
      <c r="DT102" s="935"/>
      <c r="DU102" s="978"/>
      <c r="DV102" s="1001"/>
      <c r="DW102" s="1002"/>
      <c r="DX102" s="1002"/>
      <c r="DY102" s="1002"/>
      <c r="DZ102" s="1003"/>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4" t="s">
        <v>423</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5" t="s">
        <v>424</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6" t="s">
        <v>427</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428</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8" customFormat="1" ht="26.25" customHeight="1" x14ac:dyDescent="0.15">
      <c r="A109" s="999" t="s">
        <v>429</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430</v>
      </c>
      <c r="AB109" s="980"/>
      <c r="AC109" s="980"/>
      <c r="AD109" s="980"/>
      <c r="AE109" s="981"/>
      <c r="AF109" s="979" t="s">
        <v>431</v>
      </c>
      <c r="AG109" s="980"/>
      <c r="AH109" s="980"/>
      <c r="AI109" s="980"/>
      <c r="AJ109" s="981"/>
      <c r="AK109" s="979" t="s">
        <v>308</v>
      </c>
      <c r="AL109" s="980"/>
      <c r="AM109" s="980"/>
      <c r="AN109" s="980"/>
      <c r="AO109" s="981"/>
      <c r="AP109" s="979" t="s">
        <v>432</v>
      </c>
      <c r="AQ109" s="980"/>
      <c r="AR109" s="980"/>
      <c r="AS109" s="980"/>
      <c r="AT109" s="982"/>
      <c r="AU109" s="999" t="s">
        <v>429</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430</v>
      </c>
      <c r="BR109" s="980"/>
      <c r="BS109" s="980"/>
      <c r="BT109" s="980"/>
      <c r="BU109" s="981"/>
      <c r="BV109" s="979" t="s">
        <v>431</v>
      </c>
      <c r="BW109" s="980"/>
      <c r="BX109" s="980"/>
      <c r="BY109" s="980"/>
      <c r="BZ109" s="981"/>
      <c r="CA109" s="979" t="s">
        <v>308</v>
      </c>
      <c r="CB109" s="980"/>
      <c r="CC109" s="980"/>
      <c r="CD109" s="980"/>
      <c r="CE109" s="981"/>
      <c r="CF109" s="1000" t="s">
        <v>432</v>
      </c>
      <c r="CG109" s="1000"/>
      <c r="CH109" s="1000"/>
      <c r="CI109" s="1000"/>
      <c r="CJ109" s="1000"/>
      <c r="CK109" s="979" t="s">
        <v>433</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430</v>
      </c>
      <c r="DH109" s="980"/>
      <c r="DI109" s="980"/>
      <c r="DJ109" s="980"/>
      <c r="DK109" s="981"/>
      <c r="DL109" s="979" t="s">
        <v>431</v>
      </c>
      <c r="DM109" s="980"/>
      <c r="DN109" s="980"/>
      <c r="DO109" s="980"/>
      <c r="DP109" s="981"/>
      <c r="DQ109" s="979" t="s">
        <v>308</v>
      </c>
      <c r="DR109" s="980"/>
      <c r="DS109" s="980"/>
      <c r="DT109" s="980"/>
      <c r="DU109" s="981"/>
      <c r="DV109" s="979" t="s">
        <v>432</v>
      </c>
      <c r="DW109" s="980"/>
      <c r="DX109" s="980"/>
      <c r="DY109" s="980"/>
      <c r="DZ109" s="982"/>
    </row>
    <row r="110" spans="1:131" s="248" customFormat="1" ht="26.25" customHeight="1" x14ac:dyDescent="0.15">
      <c r="A110" s="983" t="s">
        <v>434</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1753840</v>
      </c>
      <c r="AB110" s="987"/>
      <c r="AC110" s="987"/>
      <c r="AD110" s="987"/>
      <c r="AE110" s="988"/>
      <c r="AF110" s="989">
        <v>1910844</v>
      </c>
      <c r="AG110" s="987"/>
      <c r="AH110" s="987"/>
      <c r="AI110" s="987"/>
      <c r="AJ110" s="988"/>
      <c r="AK110" s="989">
        <v>2155314</v>
      </c>
      <c r="AL110" s="987"/>
      <c r="AM110" s="987"/>
      <c r="AN110" s="987"/>
      <c r="AO110" s="988"/>
      <c r="AP110" s="990">
        <v>26.7</v>
      </c>
      <c r="AQ110" s="991"/>
      <c r="AR110" s="991"/>
      <c r="AS110" s="991"/>
      <c r="AT110" s="992"/>
      <c r="AU110" s="993" t="s">
        <v>73</v>
      </c>
      <c r="AV110" s="994"/>
      <c r="AW110" s="994"/>
      <c r="AX110" s="994"/>
      <c r="AY110" s="994"/>
      <c r="AZ110" s="1035" t="s">
        <v>435</v>
      </c>
      <c r="BA110" s="984"/>
      <c r="BB110" s="984"/>
      <c r="BC110" s="984"/>
      <c r="BD110" s="984"/>
      <c r="BE110" s="984"/>
      <c r="BF110" s="984"/>
      <c r="BG110" s="984"/>
      <c r="BH110" s="984"/>
      <c r="BI110" s="984"/>
      <c r="BJ110" s="984"/>
      <c r="BK110" s="984"/>
      <c r="BL110" s="984"/>
      <c r="BM110" s="984"/>
      <c r="BN110" s="984"/>
      <c r="BO110" s="984"/>
      <c r="BP110" s="985"/>
      <c r="BQ110" s="1021">
        <v>16593649</v>
      </c>
      <c r="BR110" s="1022"/>
      <c r="BS110" s="1022"/>
      <c r="BT110" s="1022"/>
      <c r="BU110" s="1022"/>
      <c r="BV110" s="1022">
        <v>19303255</v>
      </c>
      <c r="BW110" s="1022"/>
      <c r="BX110" s="1022"/>
      <c r="BY110" s="1022"/>
      <c r="BZ110" s="1022"/>
      <c r="CA110" s="1022">
        <v>18853926</v>
      </c>
      <c r="CB110" s="1022"/>
      <c r="CC110" s="1022"/>
      <c r="CD110" s="1022"/>
      <c r="CE110" s="1022"/>
      <c r="CF110" s="1036">
        <v>233.4</v>
      </c>
      <c r="CG110" s="1037"/>
      <c r="CH110" s="1037"/>
      <c r="CI110" s="1037"/>
      <c r="CJ110" s="1037"/>
      <c r="CK110" s="1038" t="s">
        <v>436</v>
      </c>
      <c r="CL110" s="1039"/>
      <c r="CM110" s="1018" t="s">
        <v>437</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131</v>
      </c>
      <c r="DH110" s="1022"/>
      <c r="DI110" s="1022"/>
      <c r="DJ110" s="1022"/>
      <c r="DK110" s="1022"/>
      <c r="DL110" s="1022" t="s">
        <v>131</v>
      </c>
      <c r="DM110" s="1022"/>
      <c r="DN110" s="1022"/>
      <c r="DO110" s="1022"/>
      <c r="DP110" s="1022"/>
      <c r="DQ110" s="1022" t="s">
        <v>131</v>
      </c>
      <c r="DR110" s="1022"/>
      <c r="DS110" s="1022"/>
      <c r="DT110" s="1022"/>
      <c r="DU110" s="1022"/>
      <c r="DV110" s="1023" t="s">
        <v>131</v>
      </c>
      <c r="DW110" s="1023"/>
      <c r="DX110" s="1023"/>
      <c r="DY110" s="1023"/>
      <c r="DZ110" s="1024"/>
    </row>
    <row r="111" spans="1:131" s="248" customFormat="1" ht="26.25" customHeight="1" x14ac:dyDescent="0.15">
      <c r="A111" s="1025" t="s">
        <v>438</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394</v>
      </c>
      <c r="AB111" s="1029"/>
      <c r="AC111" s="1029"/>
      <c r="AD111" s="1029"/>
      <c r="AE111" s="1030"/>
      <c r="AF111" s="1031" t="s">
        <v>394</v>
      </c>
      <c r="AG111" s="1029"/>
      <c r="AH111" s="1029"/>
      <c r="AI111" s="1029"/>
      <c r="AJ111" s="1030"/>
      <c r="AK111" s="1031" t="s">
        <v>394</v>
      </c>
      <c r="AL111" s="1029"/>
      <c r="AM111" s="1029"/>
      <c r="AN111" s="1029"/>
      <c r="AO111" s="1030"/>
      <c r="AP111" s="1032" t="s">
        <v>439</v>
      </c>
      <c r="AQ111" s="1033"/>
      <c r="AR111" s="1033"/>
      <c r="AS111" s="1033"/>
      <c r="AT111" s="1034"/>
      <c r="AU111" s="995"/>
      <c r="AV111" s="996"/>
      <c r="AW111" s="996"/>
      <c r="AX111" s="996"/>
      <c r="AY111" s="996"/>
      <c r="AZ111" s="1044" t="s">
        <v>440</v>
      </c>
      <c r="BA111" s="1045"/>
      <c r="BB111" s="1045"/>
      <c r="BC111" s="1045"/>
      <c r="BD111" s="1045"/>
      <c r="BE111" s="1045"/>
      <c r="BF111" s="1045"/>
      <c r="BG111" s="1045"/>
      <c r="BH111" s="1045"/>
      <c r="BI111" s="1045"/>
      <c r="BJ111" s="1045"/>
      <c r="BK111" s="1045"/>
      <c r="BL111" s="1045"/>
      <c r="BM111" s="1045"/>
      <c r="BN111" s="1045"/>
      <c r="BO111" s="1045"/>
      <c r="BP111" s="1046"/>
      <c r="BQ111" s="1014" t="s">
        <v>441</v>
      </c>
      <c r="BR111" s="1015"/>
      <c r="BS111" s="1015"/>
      <c r="BT111" s="1015"/>
      <c r="BU111" s="1015"/>
      <c r="BV111" s="1015" t="s">
        <v>394</v>
      </c>
      <c r="BW111" s="1015"/>
      <c r="BX111" s="1015"/>
      <c r="BY111" s="1015"/>
      <c r="BZ111" s="1015"/>
      <c r="CA111" s="1015" t="s">
        <v>394</v>
      </c>
      <c r="CB111" s="1015"/>
      <c r="CC111" s="1015"/>
      <c r="CD111" s="1015"/>
      <c r="CE111" s="1015"/>
      <c r="CF111" s="1009" t="s">
        <v>394</v>
      </c>
      <c r="CG111" s="1010"/>
      <c r="CH111" s="1010"/>
      <c r="CI111" s="1010"/>
      <c r="CJ111" s="1010"/>
      <c r="CK111" s="1040"/>
      <c r="CL111" s="1041"/>
      <c r="CM111" s="1011" t="s">
        <v>442</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441</v>
      </c>
      <c r="DH111" s="1015"/>
      <c r="DI111" s="1015"/>
      <c r="DJ111" s="1015"/>
      <c r="DK111" s="1015"/>
      <c r="DL111" s="1015" t="s">
        <v>394</v>
      </c>
      <c r="DM111" s="1015"/>
      <c r="DN111" s="1015"/>
      <c r="DO111" s="1015"/>
      <c r="DP111" s="1015"/>
      <c r="DQ111" s="1015" t="s">
        <v>394</v>
      </c>
      <c r="DR111" s="1015"/>
      <c r="DS111" s="1015"/>
      <c r="DT111" s="1015"/>
      <c r="DU111" s="1015"/>
      <c r="DV111" s="1016" t="s">
        <v>394</v>
      </c>
      <c r="DW111" s="1016"/>
      <c r="DX111" s="1016"/>
      <c r="DY111" s="1016"/>
      <c r="DZ111" s="1017"/>
    </row>
    <row r="112" spans="1:131" s="248" customFormat="1" ht="26.25" customHeight="1" x14ac:dyDescent="0.15">
      <c r="A112" s="1047" t="s">
        <v>443</v>
      </c>
      <c r="B112" s="1048"/>
      <c r="C112" s="1045" t="s">
        <v>444</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394</v>
      </c>
      <c r="AB112" s="1054"/>
      <c r="AC112" s="1054"/>
      <c r="AD112" s="1054"/>
      <c r="AE112" s="1055"/>
      <c r="AF112" s="1056" t="s">
        <v>439</v>
      </c>
      <c r="AG112" s="1054"/>
      <c r="AH112" s="1054"/>
      <c r="AI112" s="1054"/>
      <c r="AJ112" s="1055"/>
      <c r="AK112" s="1056" t="s">
        <v>394</v>
      </c>
      <c r="AL112" s="1054"/>
      <c r="AM112" s="1054"/>
      <c r="AN112" s="1054"/>
      <c r="AO112" s="1055"/>
      <c r="AP112" s="1057" t="s">
        <v>439</v>
      </c>
      <c r="AQ112" s="1058"/>
      <c r="AR112" s="1058"/>
      <c r="AS112" s="1058"/>
      <c r="AT112" s="1059"/>
      <c r="AU112" s="995"/>
      <c r="AV112" s="996"/>
      <c r="AW112" s="996"/>
      <c r="AX112" s="996"/>
      <c r="AY112" s="996"/>
      <c r="AZ112" s="1044" t="s">
        <v>445</v>
      </c>
      <c r="BA112" s="1045"/>
      <c r="BB112" s="1045"/>
      <c r="BC112" s="1045"/>
      <c r="BD112" s="1045"/>
      <c r="BE112" s="1045"/>
      <c r="BF112" s="1045"/>
      <c r="BG112" s="1045"/>
      <c r="BH112" s="1045"/>
      <c r="BI112" s="1045"/>
      <c r="BJ112" s="1045"/>
      <c r="BK112" s="1045"/>
      <c r="BL112" s="1045"/>
      <c r="BM112" s="1045"/>
      <c r="BN112" s="1045"/>
      <c r="BO112" s="1045"/>
      <c r="BP112" s="1046"/>
      <c r="BQ112" s="1014">
        <v>3733409</v>
      </c>
      <c r="BR112" s="1015"/>
      <c r="BS112" s="1015"/>
      <c r="BT112" s="1015"/>
      <c r="BU112" s="1015"/>
      <c r="BV112" s="1015">
        <v>3436126</v>
      </c>
      <c r="BW112" s="1015"/>
      <c r="BX112" s="1015"/>
      <c r="BY112" s="1015"/>
      <c r="BZ112" s="1015"/>
      <c r="CA112" s="1015">
        <v>3068429</v>
      </c>
      <c r="CB112" s="1015"/>
      <c r="CC112" s="1015"/>
      <c r="CD112" s="1015"/>
      <c r="CE112" s="1015"/>
      <c r="CF112" s="1009">
        <v>38</v>
      </c>
      <c r="CG112" s="1010"/>
      <c r="CH112" s="1010"/>
      <c r="CI112" s="1010"/>
      <c r="CJ112" s="1010"/>
      <c r="CK112" s="1040"/>
      <c r="CL112" s="1041"/>
      <c r="CM112" s="1011" t="s">
        <v>446</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439</v>
      </c>
      <c r="DH112" s="1015"/>
      <c r="DI112" s="1015"/>
      <c r="DJ112" s="1015"/>
      <c r="DK112" s="1015"/>
      <c r="DL112" s="1015" t="s">
        <v>394</v>
      </c>
      <c r="DM112" s="1015"/>
      <c r="DN112" s="1015"/>
      <c r="DO112" s="1015"/>
      <c r="DP112" s="1015"/>
      <c r="DQ112" s="1015" t="s">
        <v>394</v>
      </c>
      <c r="DR112" s="1015"/>
      <c r="DS112" s="1015"/>
      <c r="DT112" s="1015"/>
      <c r="DU112" s="1015"/>
      <c r="DV112" s="1016" t="s">
        <v>394</v>
      </c>
      <c r="DW112" s="1016"/>
      <c r="DX112" s="1016"/>
      <c r="DY112" s="1016"/>
      <c r="DZ112" s="1017"/>
    </row>
    <row r="113" spans="1:130" s="248" customFormat="1" ht="26.25" customHeight="1" x14ac:dyDescent="0.15">
      <c r="A113" s="1049"/>
      <c r="B113" s="1050"/>
      <c r="C113" s="1045" t="s">
        <v>447</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281571</v>
      </c>
      <c r="AB113" s="1029"/>
      <c r="AC113" s="1029"/>
      <c r="AD113" s="1029"/>
      <c r="AE113" s="1030"/>
      <c r="AF113" s="1031">
        <v>276946</v>
      </c>
      <c r="AG113" s="1029"/>
      <c r="AH113" s="1029"/>
      <c r="AI113" s="1029"/>
      <c r="AJ113" s="1030"/>
      <c r="AK113" s="1031">
        <v>275071</v>
      </c>
      <c r="AL113" s="1029"/>
      <c r="AM113" s="1029"/>
      <c r="AN113" s="1029"/>
      <c r="AO113" s="1030"/>
      <c r="AP113" s="1032">
        <v>3.4</v>
      </c>
      <c r="AQ113" s="1033"/>
      <c r="AR113" s="1033"/>
      <c r="AS113" s="1033"/>
      <c r="AT113" s="1034"/>
      <c r="AU113" s="995"/>
      <c r="AV113" s="996"/>
      <c r="AW113" s="996"/>
      <c r="AX113" s="996"/>
      <c r="AY113" s="996"/>
      <c r="AZ113" s="1044" t="s">
        <v>448</v>
      </c>
      <c r="BA113" s="1045"/>
      <c r="BB113" s="1045"/>
      <c r="BC113" s="1045"/>
      <c r="BD113" s="1045"/>
      <c r="BE113" s="1045"/>
      <c r="BF113" s="1045"/>
      <c r="BG113" s="1045"/>
      <c r="BH113" s="1045"/>
      <c r="BI113" s="1045"/>
      <c r="BJ113" s="1045"/>
      <c r="BK113" s="1045"/>
      <c r="BL113" s="1045"/>
      <c r="BM113" s="1045"/>
      <c r="BN113" s="1045"/>
      <c r="BO113" s="1045"/>
      <c r="BP113" s="1046"/>
      <c r="BQ113" s="1014">
        <v>274034</v>
      </c>
      <c r="BR113" s="1015"/>
      <c r="BS113" s="1015"/>
      <c r="BT113" s="1015"/>
      <c r="BU113" s="1015"/>
      <c r="BV113" s="1015">
        <v>323415</v>
      </c>
      <c r="BW113" s="1015"/>
      <c r="BX113" s="1015"/>
      <c r="BY113" s="1015"/>
      <c r="BZ113" s="1015"/>
      <c r="CA113" s="1015">
        <v>287749</v>
      </c>
      <c r="CB113" s="1015"/>
      <c r="CC113" s="1015"/>
      <c r="CD113" s="1015"/>
      <c r="CE113" s="1015"/>
      <c r="CF113" s="1009">
        <v>3.6</v>
      </c>
      <c r="CG113" s="1010"/>
      <c r="CH113" s="1010"/>
      <c r="CI113" s="1010"/>
      <c r="CJ113" s="1010"/>
      <c r="CK113" s="1040"/>
      <c r="CL113" s="1041"/>
      <c r="CM113" s="1011" t="s">
        <v>449</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394</v>
      </c>
      <c r="DH113" s="1054"/>
      <c r="DI113" s="1054"/>
      <c r="DJ113" s="1054"/>
      <c r="DK113" s="1055"/>
      <c r="DL113" s="1056" t="s">
        <v>394</v>
      </c>
      <c r="DM113" s="1054"/>
      <c r="DN113" s="1054"/>
      <c r="DO113" s="1054"/>
      <c r="DP113" s="1055"/>
      <c r="DQ113" s="1056" t="s">
        <v>394</v>
      </c>
      <c r="DR113" s="1054"/>
      <c r="DS113" s="1054"/>
      <c r="DT113" s="1054"/>
      <c r="DU113" s="1055"/>
      <c r="DV113" s="1057" t="s">
        <v>394</v>
      </c>
      <c r="DW113" s="1058"/>
      <c r="DX113" s="1058"/>
      <c r="DY113" s="1058"/>
      <c r="DZ113" s="1059"/>
    </row>
    <row r="114" spans="1:130" s="248" customFormat="1" ht="26.25" customHeight="1" x14ac:dyDescent="0.15">
      <c r="A114" s="1049"/>
      <c r="B114" s="1050"/>
      <c r="C114" s="1045" t="s">
        <v>450</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40545</v>
      </c>
      <c r="AB114" s="1054"/>
      <c r="AC114" s="1054"/>
      <c r="AD114" s="1054"/>
      <c r="AE114" s="1055"/>
      <c r="AF114" s="1056">
        <v>41089</v>
      </c>
      <c r="AG114" s="1054"/>
      <c r="AH114" s="1054"/>
      <c r="AI114" s="1054"/>
      <c r="AJ114" s="1055"/>
      <c r="AK114" s="1056">
        <v>43763</v>
      </c>
      <c r="AL114" s="1054"/>
      <c r="AM114" s="1054"/>
      <c r="AN114" s="1054"/>
      <c r="AO114" s="1055"/>
      <c r="AP114" s="1057">
        <v>0.5</v>
      </c>
      <c r="AQ114" s="1058"/>
      <c r="AR114" s="1058"/>
      <c r="AS114" s="1058"/>
      <c r="AT114" s="1059"/>
      <c r="AU114" s="995"/>
      <c r="AV114" s="996"/>
      <c r="AW114" s="996"/>
      <c r="AX114" s="996"/>
      <c r="AY114" s="996"/>
      <c r="AZ114" s="1044" t="s">
        <v>451</v>
      </c>
      <c r="BA114" s="1045"/>
      <c r="BB114" s="1045"/>
      <c r="BC114" s="1045"/>
      <c r="BD114" s="1045"/>
      <c r="BE114" s="1045"/>
      <c r="BF114" s="1045"/>
      <c r="BG114" s="1045"/>
      <c r="BH114" s="1045"/>
      <c r="BI114" s="1045"/>
      <c r="BJ114" s="1045"/>
      <c r="BK114" s="1045"/>
      <c r="BL114" s="1045"/>
      <c r="BM114" s="1045"/>
      <c r="BN114" s="1045"/>
      <c r="BO114" s="1045"/>
      <c r="BP114" s="1046"/>
      <c r="BQ114" s="1014">
        <v>2330705</v>
      </c>
      <c r="BR114" s="1015"/>
      <c r="BS114" s="1015"/>
      <c r="BT114" s="1015"/>
      <c r="BU114" s="1015"/>
      <c r="BV114" s="1015">
        <v>2214655</v>
      </c>
      <c r="BW114" s="1015"/>
      <c r="BX114" s="1015"/>
      <c r="BY114" s="1015"/>
      <c r="BZ114" s="1015"/>
      <c r="CA114" s="1015">
        <v>2114527</v>
      </c>
      <c r="CB114" s="1015"/>
      <c r="CC114" s="1015"/>
      <c r="CD114" s="1015"/>
      <c r="CE114" s="1015"/>
      <c r="CF114" s="1009">
        <v>26.2</v>
      </c>
      <c r="CG114" s="1010"/>
      <c r="CH114" s="1010"/>
      <c r="CI114" s="1010"/>
      <c r="CJ114" s="1010"/>
      <c r="CK114" s="1040"/>
      <c r="CL114" s="1041"/>
      <c r="CM114" s="1011" t="s">
        <v>452</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394</v>
      </c>
      <c r="DH114" s="1054"/>
      <c r="DI114" s="1054"/>
      <c r="DJ114" s="1054"/>
      <c r="DK114" s="1055"/>
      <c r="DL114" s="1056" t="s">
        <v>439</v>
      </c>
      <c r="DM114" s="1054"/>
      <c r="DN114" s="1054"/>
      <c r="DO114" s="1054"/>
      <c r="DP114" s="1055"/>
      <c r="DQ114" s="1056" t="s">
        <v>394</v>
      </c>
      <c r="DR114" s="1054"/>
      <c r="DS114" s="1054"/>
      <c r="DT114" s="1054"/>
      <c r="DU114" s="1055"/>
      <c r="DV114" s="1057" t="s">
        <v>439</v>
      </c>
      <c r="DW114" s="1058"/>
      <c r="DX114" s="1058"/>
      <c r="DY114" s="1058"/>
      <c r="DZ114" s="1059"/>
    </row>
    <row r="115" spans="1:130" s="248" customFormat="1" ht="26.25" customHeight="1" x14ac:dyDescent="0.15">
      <c r="A115" s="1049"/>
      <c r="B115" s="1050"/>
      <c r="C115" s="1045" t="s">
        <v>453</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v>55</v>
      </c>
      <c r="AB115" s="1029"/>
      <c r="AC115" s="1029"/>
      <c r="AD115" s="1029"/>
      <c r="AE115" s="1030"/>
      <c r="AF115" s="1031">
        <v>30</v>
      </c>
      <c r="AG115" s="1029"/>
      <c r="AH115" s="1029"/>
      <c r="AI115" s="1029"/>
      <c r="AJ115" s="1030"/>
      <c r="AK115" s="1031">
        <v>4</v>
      </c>
      <c r="AL115" s="1029"/>
      <c r="AM115" s="1029"/>
      <c r="AN115" s="1029"/>
      <c r="AO115" s="1030"/>
      <c r="AP115" s="1032">
        <v>0</v>
      </c>
      <c r="AQ115" s="1033"/>
      <c r="AR115" s="1033"/>
      <c r="AS115" s="1033"/>
      <c r="AT115" s="1034"/>
      <c r="AU115" s="995"/>
      <c r="AV115" s="996"/>
      <c r="AW115" s="996"/>
      <c r="AX115" s="996"/>
      <c r="AY115" s="996"/>
      <c r="AZ115" s="1044" t="s">
        <v>454</v>
      </c>
      <c r="BA115" s="1045"/>
      <c r="BB115" s="1045"/>
      <c r="BC115" s="1045"/>
      <c r="BD115" s="1045"/>
      <c r="BE115" s="1045"/>
      <c r="BF115" s="1045"/>
      <c r="BG115" s="1045"/>
      <c r="BH115" s="1045"/>
      <c r="BI115" s="1045"/>
      <c r="BJ115" s="1045"/>
      <c r="BK115" s="1045"/>
      <c r="BL115" s="1045"/>
      <c r="BM115" s="1045"/>
      <c r="BN115" s="1045"/>
      <c r="BO115" s="1045"/>
      <c r="BP115" s="1046"/>
      <c r="BQ115" s="1014" t="s">
        <v>394</v>
      </c>
      <c r="BR115" s="1015"/>
      <c r="BS115" s="1015"/>
      <c r="BT115" s="1015"/>
      <c r="BU115" s="1015"/>
      <c r="BV115" s="1015" t="s">
        <v>439</v>
      </c>
      <c r="BW115" s="1015"/>
      <c r="BX115" s="1015"/>
      <c r="BY115" s="1015"/>
      <c r="BZ115" s="1015"/>
      <c r="CA115" s="1015" t="s">
        <v>394</v>
      </c>
      <c r="CB115" s="1015"/>
      <c r="CC115" s="1015"/>
      <c r="CD115" s="1015"/>
      <c r="CE115" s="1015"/>
      <c r="CF115" s="1009" t="s">
        <v>394</v>
      </c>
      <c r="CG115" s="1010"/>
      <c r="CH115" s="1010"/>
      <c r="CI115" s="1010"/>
      <c r="CJ115" s="1010"/>
      <c r="CK115" s="1040"/>
      <c r="CL115" s="1041"/>
      <c r="CM115" s="1044" t="s">
        <v>455</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439</v>
      </c>
      <c r="DH115" s="1054"/>
      <c r="DI115" s="1054"/>
      <c r="DJ115" s="1054"/>
      <c r="DK115" s="1055"/>
      <c r="DL115" s="1056" t="s">
        <v>439</v>
      </c>
      <c r="DM115" s="1054"/>
      <c r="DN115" s="1054"/>
      <c r="DO115" s="1054"/>
      <c r="DP115" s="1055"/>
      <c r="DQ115" s="1056" t="s">
        <v>394</v>
      </c>
      <c r="DR115" s="1054"/>
      <c r="DS115" s="1054"/>
      <c r="DT115" s="1054"/>
      <c r="DU115" s="1055"/>
      <c r="DV115" s="1057" t="s">
        <v>394</v>
      </c>
      <c r="DW115" s="1058"/>
      <c r="DX115" s="1058"/>
      <c r="DY115" s="1058"/>
      <c r="DZ115" s="1059"/>
    </row>
    <row r="116" spans="1:130" s="248" customFormat="1" ht="26.25" customHeight="1" x14ac:dyDescent="0.15">
      <c r="A116" s="1051"/>
      <c r="B116" s="1052"/>
      <c r="C116" s="1060" t="s">
        <v>456</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v>1683</v>
      </c>
      <c r="AB116" s="1054"/>
      <c r="AC116" s="1054"/>
      <c r="AD116" s="1054"/>
      <c r="AE116" s="1055"/>
      <c r="AF116" s="1056">
        <v>967</v>
      </c>
      <c r="AG116" s="1054"/>
      <c r="AH116" s="1054"/>
      <c r="AI116" s="1054"/>
      <c r="AJ116" s="1055"/>
      <c r="AK116" s="1056">
        <v>931</v>
      </c>
      <c r="AL116" s="1054"/>
      <c r="AM116" s="1054"/>
      <c r="AN116" s="1054"/>
      <c r="AO116" s="1055"/>
      <c r="AP116" s="1057">
        <v>0</v>
      </c>
      <c r="AQ116" s="1058"/>
      <c r="AR116" s="1058"/>
      <c r="AS116" s="1058"/>
      <c r="AT116" s="1059"/>
      <c r="AU116" s="995"/>
      <c r="AV116" s="996"/>
      <c r="AW116" s="996"/>
      <c r="AX116" s="996"/>
      <c r="AY116" s="996"/>
      <c r="AZ116" s="1062" t="s">
        <v>457</v>
      </c>
      <c r="BA116" s="1063"/>
      <c r="BB116" s="1063"/>
      <c r="BC116" s="1063"/>
      <c r="BD116" s="1063"/>
      <c r="BE116" s="1063"/>
      <c r="BF116" s="1063"/>
      <c r="BG116" s="1063"/>
      <c r="BH116" s="1063"/>
      <c r="BI116" s="1063"/>
      <c r="BJ116" s="1063"/>
      <c r="BK116" s="1063"/>
      <c r="BL116" s="1063"/>
      <c r="BM116" s="1063"/>
      <c r="BN116" s="1063"/>
      <c r="BO116" s="1063"/>
      <c r="BP116" s="1064"/>
      <c r="BQ116" s="1014" t="s">
        <v>394</v>
      </c>
      <c r="BR116" s="1015"/>
      <c r="BS116" s="1015"/>
      <c r="BT116" s="1015"/>
      <c r="BU116" s="1015"/>
      <c r="BV116" s="1015" t="s">
        <v>394</v>
      </c>
      <c r="BW116" s="1015"/>
      <c r="BX116" s="1015"/>
      <c r="BY116" s="1015"/>
      <c r="BZ116" s="1015"/>
      <c r="CA116" s="1015" t="s">
        <v>439</v>
      </c>
      <c r="CB116" s="1015"/>
      <c r="CC116" s="1015"/>
      <c r="CD116" s="1015"/>
      <c r="CE116" s="1015"/>
      <c r="CF116" s="1009" t="s">
        <v>394</v>
      </c>
      <c r="CG116" s="1010"/>
      <c r="CH116" s="1010"/>
      <c r="CI116" s="1010"/>
      <c r="CJ116" s="1010"/>
      <c r="CK116" s="1040"/>
      <c r="CL116" s="1041"/>
      <c r="CM116" s="1011" t="s">
        <v>458</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439</v>
      </c>
      <c r="DH116" s="1054"/>
      <c r="DI116" s="1054"/>
      <c r="DJ116" s="1054"/>
      <c r="DK116" s="1055"/>
      <c r="DL116" s="1056" t="s">
        <v>394</v>
      </c>
      <c r="DM116" s="1054"/>
      <c r="DN116" s="1054"/>
      <c r="DO116" s="1054"/>
      <c r="DP116" s="1055"/>
      <c r="DQ116" s="1056" t="s">
        <v>394</v>
      </c>
      <c r="DR116" s="1054"/>
      <c r="DS116" s="1054"/>
      <c r="DT116" s="1054"/>
      <c r="DU116" s="1055"/>
      <c r="DV116" s="1057" t="s">
        <v>439</v>
      </c>
      <c r="DW116" s="1058"/>
      <c r="DX116" s="1058"/>
      <c r="DY116" s="1058"/>
      <c r="DZ116" s="1059"/>
    </row>
    <row r="117" spans="1:130" s="248" customFormat="1" ht="26.25" customHeight="1" x14ac:dyDescent="0.15">
      <c r="A117" s="999" t="s">
        <v>188</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459</v>
      </c>
      <c r="Z117" s="981"/>
      <c r="AA117" s="1071">
        <v>2077694</v>
      </c>
      <c r="AB117" s="1072"/>
      <c r="AC117" s="1072"/>
      <c r="AD117" s="1072"/>
      <c r="AE117" s="1073"/>
      <c r="AF117" s="1074">
        <v>2229876</v>
      </c>
      <c r="AG117" s="1072"/>
      <c r="AH117" s="1072"/>
      <c r="AI117" s="1072"/>
      <c r="AJ117" s="1073"/>
      <c r="AK117" s="1074">
        <v>2475083</v>
      </c>
      <c r="AL117" s="1072"/>
      <c r="AM117" s="1072"/>
      <c r="AN117" s="1072"/>
      <c r="AO117" s="1073"/>
      <c r="AP117" s="1075"/>
      <c r="AQ117" s="1076"/>
      <c r="AR117" s="1076"/>
      <c r="AS117" s="1076"/>
      <c r="AT117" s="1077"/>
      <c r="AU117" s="995"/>
      <c r="AV117" s="996"/>
      <c r="AW117" s="996"/>
      <c r="AX117" s="996"/>
      <c r="AY117" s="996"/>
      <c r="AZ117" s="1062" t="s">
        <v>460</v>
      </c>
      <c r="BA117" s="1063"/>
      <c r="BB117" s="1063"/>
      <c r="BC117" s="1063"/>
      <c r="BD117" s="1063"/>
      <c r="BE117" s="1063"/>
      <c r="BF117" s="1063"/>
      <c r="BG117" s="1063"/>
      <c r="BH117" s="1063"/>
      <c r="BI117" s="1063"/>
      <c r="BJ117" s="1063"/>
      <c r="BK117" s="1063"/>
      <c r="BL117" s="1063"/>
      <c r="BM117" s="1063"/>
      <c r="BN117" s="1063"/>
      <c r="BO117" s="1063"/>
      <c r="BP117" s="1064"/>
      <c r="BQ117" s="1014" t="s">
        <v>461</v>
      </c>
      <c r="BR117" s="1015"/>
      <c r="BS117" s="1015"/>
      <c r="BT117" s="1015"/>
      <c r="BU117" s="1015"/>
      <c r="BV117" s="1015" t="s">
        <v>131</v>
      </c>
      <c r="BW117" s="1015"/>
      <c r="BX117" s="1015"/>
      <c r="BY117" s="1015"/>
      <c r="BZ117" s="1015"/>
      <c r="CA117" s="1015" t="s">
        <v>462</v>
      </c>
      <c r="CB117" s="1015"/>
      <c r="CC117" s="1015"/>
      <c r="CD117" s="1015"/>
      <c r="CE117" s="1015"/>
      <c r="CF117" s="1009" t="s">
        <v>462</v>
      </c>
      <c r="CG117" s="1010"/>
      <c r="CH117" s="1010"/>
      <c r="CI117" s="1010"/>
      <c r="CJ117" s="1010"/>
      <c r="CK117" s="1040"/>
      <c r="CL117" s="1041"/>
      <c r="CM117" s="1011" t="s">
        <v>463</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464</v>
      </c>
      <c r="DH117" s="1054"/>
      <c r="DI117" s="1054"/>
      <c r="DJ117" s="1054"/>
      <c r="DK117" s="1055"/>
      <c r="DL117" s="1056" t="s">
        <v>439</v>
      </c>
      <c r="DM117" s="1054"/>
      <c r="DN117" s="1054"/>
      <c r="DO117" s="1054"/>
      <c r="DP117" s="1055"/>
      <c r="DQ117" s="1056" t="s">
        <v>464</v>
      </c>
      <c r="DR117" s="1054"/>
      <c r="DS117" s="1054"/>
      <c r="DT117" s="1054"/>
      <c r="DU117" s="1055"/>
      <c r="DV117" s="1057" t="s">
        <v>439</v>
      </c>
      <c r="DW117" s="1058"/>
      <c r="DX117" s="1058"/>
      <c r="DY117" s="1058"/>
      <c r="DZ117" s="1059"/>
    </row>
    <row r="118" spans="1:130" s="248" customFormat="1" ht="26.25" customHeight="1" x14ac:dyDescent="0.15">
      <c r="A118" s="999" t="s">
        <v>433</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430</v>
      </c>
      <c r="AB118" s="980"/>
      <c r="AC118" s="980"/>
      <c r="AD118" s="980"/>
      <c r="AE118" s="981"/>
      <c r="AF118" s="979" t="s">
        <v>431</v>
      </c>
      <c r="AG118" s="980"/>
      <c r="AH118" s="980"/>
      <c r="AI118" s="980"/>
      <c r="AJ118" s="981"/>
      <c r="AK118" s="979" t="s">
        <v>308</v>
      </c>
      <c r="AL118" s="980"/>
      <c r="AM118" s="980"/>
      <c r="AN118" s="980"/>
      <c r="AO118" s="981"/>
      <c r="AP118" s="1066" t="s">
        <v>432</v>
      </c>
      <c r="AQ118" s="1067"/>
      <c r="AR118" s="1067"/>
      <c r="AS118" s="1067"/>
      <c r="AT118" s="1068"/>
      <c r="AU118" s="995"/>
      <c r="AV118" s="996"/>
      <c r="AW118" s="996"/>
      <c r="AX118" s="996"/>
      <c r="AY118" s="996"/>
      <c r="AZ118" s="1069" t="s">
        <v>465</v>
      </c>
      <c r="BA118" s="1060"/>
      <c r="BB118" s="1060"/>
      <c r="BC118" s="1060"/>
      <c r="BD118" s="1060"/>
      <c r="BE118" s="1060"/>
      <c r="BF118" s="1060"/>
      <c r="BG118" s="1060"/>
      <c r="BH118" s="1060"/>
      <c r="BI118" s="1060"/>
      <c r="BJ118" s="1060"/>
      <c r="BK118" s="1060"/>
      <c r="BL118" s="1060"/>
      <c r="BM118" s="1060"/>
      <c r="BN118" s="1060"/>
      <c r="BO118" s="1060"/>
      <c r="BP118" s="1061"/>
      <c r="BQ118" s="1092" t="s">
        <v>439</v>
      </c>
      <c r="BR118" s="1093"/>
      <c r="BS118" s="1093"/>
      <c r="BT118" s="1093"/>
      <c r="BU118" s="1093"/>
      <c r="BV118" s="1093" t="s">
        <v>466</v>
      </c>
      <c r="BW118" s="1093"/>
      <c r="BX118" s="1093"/>
      <c r="BY118" s="1093"/>
      <c r="BZ118" s="1093"/>
      <c r="CA118" s="1093" t="s">
        <v>466</v>
      </c>
      <c r="CB118" s="1093"/>
      <c r="CC118" s="1093"/>
      <c r="CD118" s="1093"/>
      <c r="CE118" s="1093"/>
      <c r="CF118" s="1009" t="s">
        <v>180</v>
      </c>
      <c r="CG118" s="1010"/>
      <c r="CH118" s="1010"/>
      <c r="CI118" s="1010"/>
      <c r="CJ118" s="1010"/>
      <c r="CK118" s="1040"/>
      <c r="CL118" s="1041"/>
      <c r="CM118" s="1011" t="s">
        <v>467</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131</v>
      </c>
      <c r="DH118" s="1054"/>
      <c r="DI118" s="1054"/>
      <c r="DJ118" s="1054"/>
      <c r="DK118" s="1055"/>
      <c r="DL118" s="1056" t="s">
        <v>439</v>
      </c>
      <c r="DM118" s="1054"/>
      <c r="DN118" s="1054"/>
      <c r="DO118" s="1054"/>
      <c r="DP118" s="1055"/>
      <c r="DQ118" s="1056" t="s">
        <v>464</v>
      </c>
      <c r="DR118" s="1054"/>
      <c r="DS118" s="1054"/>
      <c r="DT118" s="1054"/>
      <c r="DU118" s="1055"/>
      <c r="DV118" s="1057" t="s">
        <v>131</v>
      </c>
      <c r="DW118" s="1058"/>
      <c r="DX118" s="1058"/>
      <c r="DY118" s="1058"/>
      <c r="DZ118" s="1059"/>
    </row>
    <row r="119" spans="1:130" s="248" customFormat="1" ht="26.25" customHeight="1" x14ac:dyDescent="0.15">
      <c r="A119" s="1153" t="s">
        <v>436</v>
      </c>
      <c r="B119" s="1039"/>
      <c r="C119" s="1018" t="s">
        <v>437</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464</v>
      </c>
      <c r="AB119" s="987"/>
      <c r="AC119" s="987"/>
      <c r="AD119" s="987"/>
      <c r="AE119" s="988"/>
      <c r="AF119" s="989" t="s">
        <v>131</v>
      </c>
      <c r="AG119" s="987"/>
      <c r="AH119" s="987"/>
      <c r="AI119" s="987"/>
      <c r="AJ119" s="988"/>
      <c r="AK119" s="989" t="s">
        <v>464</v>
      </c>
      <c r="AL119" s="987"/>
      <c r="AM119" s="987"/>
      <c r="AN119" s="987"/>
      <c r="AO119" s="988"/>
      <c r="AP119" s="990" t="s">
        <v>464</v>
      </c>
      <c r="AQ119" s="991"/>
      <c r="AR119" s="991"/>
      <c r="AS119" s="991"/>
      <c r="AT119" s="992"/>
      <c r="AU119" s="997"/>
      <c r="AV119" s="998"/>
      <c r="AW119" s="998"/>
      <c r="AX119" s="998"/>
      <c r="AY119" s="998"/>
      <c r="AZ119" s="279" t="s">
        <v>188</v>
      </c>
      <c r="BA119" s="279"/>
      <c r="BB119" s="279"/>
      <c r="BC119" s="279"/>
      <c r="BD119" s="279"/>
      <c r="BE119" s="279"/>
      <c r="BF119" s="279"/>
      <c r="BG119" s="279"/>
      <c r="BH119" s="279"/>
      <c r="BI119" s="279"/>
      <c r="BJ119" s="279"/>
      <c r="BK119" s="279"/>
      <c r="BL119" s="279"/>
      <c r="BM119" s="279"/>
      <c r="BN119" s="279"/>
      <c r="BO119" s="1070" t="s">
        <v>468</v>
      </c>
      <c r="BP119" s="1101"/>
      <c r="BQ119" s="1092">
        <v>22931797</v>
      </c>
      <c r="BR119" s="1093"/>
      <c r="BS119" s="1093"/>
      <c r="BT119" s="1093"/>
      <c r="BU119" s="1093"/>
      <c r="BV119" s="1093">
        <v>25277451</v>
      </c>
      <c r="BW119" s="1093"/>
      <c r="BX119" s="1093"/>
      <c r="BY119" s="1093"/>
      <c r="BZ119" s="1093"/>
      <c r="CA119" s="1093">
        <v>24324631</v>
      </c>
      <c r="CB119" s="1093"/>
      <c r="CC119" s="1093"/>
      <c r="CD119" s="1093"/>
      <c r="CE119" s="1093"/>
      <c r="CF119" s="1094"/>
      <c r="CG119" s="1095"/>
      <c r="CH119" s="1095"/>
      <c r="CI119" s="1095"/>
      <c r="CJ119" s="1096"/>
      <c r="CK119" s="1042"/>
      <c r="CL119" s="1043"/>
      <c r="CM119" s="1097" t="s">
        <v>469</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462</v>
      </c>
      <c r="DH119" s="1079"/>
      <c r="DI119" s="1079"/>
      <c r="DJ119" s="1079"/>
      <c r="DK119" s="1080"/>
      <c r="DL119" s="1078" t="s">
        <v>462</v>
      </c>
      <c r="DM119" s="1079"/>
      <c r="DN119" s="1079"/>
      <c r="DO119" s="1079"/>
      <c r="DP119" s="1080"/>
      <c r="DQ119" s="1078" t="s">
        <v>180</v>
      </c>
      <c r="DR119" s="1079"/>
      <c r="DS119" s="1079"/>
      <c r="DT119" s="1079"/>
      <c r="DU119" s="1080"/>
      <c r="DV119" s="1081" t="s">
        <v>466</v>
      </c>
      <c r="DW119" s="1082"/>
      <c r="DX119" s="1082"/>
      <c r="DY119" s="1082"/>
      <c r="DZ119" s="1083"/>
    </row>
    <row r="120" spans="1:130" s="248" customFormat="1" ht="26.25" customHeight="1" x14ac:dyDescent="0.15">
      <c r="A120" s="1154"/>
      <c r="B120" s="1041"/>
      <c r="C120" s="1011" t="s">
        <v>442</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180</v>
      </c>
      <c r="AB120" s="1054"/>
      <c r="AC120" s="1054"/>
      <c r="AD120" s="1054"/>
      <c r="AE120" s="1055"/>
      <c r="AF120" s="1056" t="s">
        <v>131</v>
      </c>
      <c r="AG120" s="1054"/>
      <c r="AH120" s="1054"/>
      <c r="AI120" s="1054"/>
      <c r="AJ120" s="1055"/>
      <c r="AK120" s="1056" t="s">
        <v>131</v>
      </c>
      <c r="AL120" s="1054"/>
      <c r="AM120" s="1054"/>
      <c r="AN120" s="1054"/>
      <c r="AO120" s="1055"/>
      <c r="AP120" s="1057" t="s">
        <v>180</v>
      </c>
      <c r="AQ120" s="1058"/>
      <c r="AR120" s="1058"/>
      <c r="AS120" s="1058"/>
      <c r="AT120" s="1059"/>
      <c r="AU120" s="1084" t="s">
        <v>470</v>
      </c>
      <c r="AV120" s="1085"/>
      <c r="AW120" s="1085"/>
      <c r="AX120" s="1085"/>
      <c r="AY120" s="1086"/>
      <c r="AZ120" s="1035" t="s">
        <v>471</v>
      </c>
      <c r="BA120" s="984"/>
      <c r="BB120" s="984"/>
      <c r="BC120" s="984"/>
      <c r="BD120" s="984"/>
      <c r="BE120" s="984"/>
      <c r="BF120" s="984"/>
      <c r="BG120" s="984"/>
      <c r="BH120" s="984"/>
      <c r="BI120" s="984"/>
      <c r="BJ120" s="984"/>
      <c r="BK120" s="984"/>
      <c r="BL120" s="984"/>
      <c r="BM120" s="984"/>
      <c r="BN120" s="984"/>
      <c r="BO120" s="984"/>
      <c r="BP120" s="985"/>
      <c r="BQ120" s="1021">
        <v>7775740</v>
      </c>
      <c r="BR120" s="1022"/>
      <c r="BS120" s="1022"/>
      <c r="BT120" s="1022"/>
      <c r="BU120" s="1022"/>
      <c r="BV120" s="1022">
        <v>8693290</v>
      </c>
      <c r="BW120" s="1022"/>
      <c r="BX120" s="1022"/>
      <c r="BY120" s="1022"/>
      <c r="BZ120" s="1022"/>
      <c r="CA120" s="1022">
        <v>9283291</v>
      </c>
      <c r="CB120" s="1022"/>
      <c r="CC120" s="1022"/>
      <c r="CD120" s="1022"/>
      <c r="CE120" s="1022"/>
      <c r="CF120" s="1036">
        <v>114.9</v>
      </c>
      <c r="CG120" s="1037"/>
      <c r="CH120" s="1037"/>
      <c r="CI120" s="1037"/>
      <c r="CJ120" s="1037"/>
      <c r="CK120" s="1102" t="s">
        <v>472</v>
      </c>
      <c r="CL120" s="1103"/>
      <c r="CM120" s="1103"/>
      <c r="CN120" s="1103"/>
      <c r="CO120" s="1104"/>
      <c r="CP120" s="1110" t="s">
        <v>473</v>
      </c>
      <c r="CQ120" s="1111"/>
      <c r="CR120" s="1111"/>
      <c r="CS120" s="1111"/>
      <c r="CT120" s="1111"/>
      <c r="CU120" s="1111"/>
      <c r="CV120" s="1111"/>
      <c r="CW120" s="1111"/>
      <c r="CX120" s="1111"/>
      <c r="CY120" s="1111"/>
      <c r="CZ120" s="1111"/>
      <c r="DA120" s="1111"/>
      <c r="DB120" s="1111"/>
      <c r="DC120" s="1111"/>
      <c r="DD120" s="1111"/>
      <c r="DE120" s="1111"/>
      <c r="DF120" s="1112"/>
      <c r="DG120" s="1021">
        <v>3733409</v>
      </c>
      <c r="DH120" s="1022"/>
      <c r="DI120" s="1022"/>
      <c r="DJ120" s="1022"/>
      <c r="DK120" s="1022"/>
      <c r="DL120" s="1022">
        <v>3436126</v>
      </c>
      <c r="DM120" s="1022"/>
      <c r="DN120" s="1022"/>
      <c r="DO120" s="1022"/>
      <c r="DP120" s="1022"/>
      <c r="DQ120" s="1022">
        <v>3068429</v>
      </c>
      <c r="DR120" s="1022"/>
      <c r="DS120" s="1022"/>
      <c r="DT120" s="1022"/>
      <c r="DU120" s="1022"/>
      <c r="DV120" s="1023">
        <v>38</v>
      </c>
      <c r="DW120" s="1023"/>
      <c r="DX120" s="1023"/>
      <c r="DY120" s="1023"/>
      <c r="DZ120" s="1024"/>
    </row>
    <row r="121" spans="1:130" s="248" customFormat="1" ht="26.25" customHeight="1" x14ac:dyDescent="0.15">
      <c r="A121" s="1154"/>
      <c r="B121" s="1041"/>
      <c r="C121" s="1062" t="s">
        <v>474</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462</v>
      </c>
      <c r="AB121" s="1054"/>
      <c r="AC121" s="1054"/>
      <c r="AD121" s="1054"/>
      <c r="AE121" s="1055"/>
      <c r="AF121" s="1056" t="s">
        <v>180</v>
      </c>
      <c r="AG121" s="1054"/>
      <c r="AH121" s="1054"/>
      <c r="AI121" s="1054"/>
      <c r="AJ121" s="1055"/>
      <c r="AK121" s="1056" t="s">
        <v>466</v>
      </c>
      <c r="AL121" s="1054"/>
      <c r="AM121" s="1054"/>
      <c r="AN121" s="1054"/>
      <c r="AO121" s="1055"/>
      <c r="AP121" s="1057" t="s">
        <v>180</v>
      </c>
      <c r="AQ121" s="1058"/>
      <c r="AR121" s="1058"/>
      <c r="AS121" s="1058"/>
      <c r="AT121" s="1059"/>
      <c r="AU121" s="1087"/>
      <c r="AV121" s="1088"/>
      <c r="AW121" s="1088"/>
      <c r="AX121" s="1088"/>
      <c r="AY121" s="1089"/>
      <c r="AZ121" s="1044" t="s">
        <v>475</v>
      </c>
      <c r="BA121" s="1045"/>
      <c r="BB121" s="1045"/>
      <c r="BC121" s="1045"/>
      <c r="BD121" s="1045"/>
      <c r="BE121" s="1045"/>
      <c r="BF121" s="1045"/>
      <c r="BG121" s="1045"/>
      <c r="BH121" s="1045"/>
      <c r="BI121" s="1045"/>
      <c r="BJ121" s="1045"/>
      <c r="BK121" s="1045"/>
      <c r="BL121" s="1045"/>
      <c r="BM121" s="1045"/>
      <c r="BN121" s="1045"/>
      <c r="BO121" s="1045"/>
      <c r="BP121" s="1046"/>
      <c r="BQ121" s="1014">
        <v>206005</v>
      </c>
      <c r="BR121" s="1015"/>
      <c r="BS121" s="1015"/>
      <c r="BT121" s="1015"/>
      <c r="BU121" s="1015"/>
      <c r="BV121" s="1015">
        <v>157385</v>
      </c>
      <c r="BW121" s="1015"/>
      <c r="BX121" s="1015"/>
      <c r="BY121" s="1015"/>
      <c r="BZ121" s="1015"/>
      <c r="CA121" s="1015">
        <v>20926</v>
      </c>
      <c r="CB121" s="1015"/>
      <c r="CC121" s="1015"/>
      <c r="CD121" s="1015"/>
      <c r="CE121" s="1015"/>
      <c r="CF121" s="1009">
        <v>0.3</v>
      </c>
      <c r="CG121" s="1010"/>
      <c r="CH121" s="1010"/>
      <c r="CI121" s="1010"/>
      <c r="CJ121" s="1010"/>
      <c r="CK121" s="1105"/>
      <c r="CL121" s="1106"/>
      <c r="CM121" s="1106"/>
      <c r="CN121" s="1106"/>
      <c r="CO121" s="1107"/>
      <c r="CP121" s="1115" t="s">
        <v>476</v>
      </c>
      <c r="CQ121" s="1116"/>
      <c r="CR121" s="1116"/>
      <c r="CS121" s="1116"/>
      <c r="CT121" s="1116"/>
      <c r="CU121" s="1116"/>
      <c r="CV121" s="1116"/>
      <c r="CW121" s="1116"/>
      <c r="CX121" s="1116"/>
      <c r="CY121" s="1116"/>
      <c r="CZ121" s="1116"/>
      <c r="DA121" s="1116"/>
      <c r="DB121" s="1116"/>
      <c r="DC121" s="1116"/>
      <c r="DD121" s="1116"/>
      <c r="DE121" s="1116"/>
      <c r="DF121" s="1117"/>
      <c r="DG121" s="1014" t="s">
        <v>131</v>
      </c>
      <c r="DH121" s="1015"/>
      <c r="DI121" s="1015"/>
      <c r="DJ121" s="1015"/>
      <c r="DK121" s="1015"/>
      <c r="DL121" s="1015" t="s">
        <v>462</v>
      </c>
      <c r="DM121" s="1015"/>
      <c r="DN121" s="1015"/>
      <c r="DO121" s="1015"/>
      <c r="DP121" s="1015"/>
      <c r="DQ121" s="1015" t="s">
        <v>462</v>
      </c>
      <c r="DR121" s="1015"/>
      <c r="DS121" s="1015"/>
      <c r="DT121" s="1015"/>
      <c r="DU121" s="1015"/>
      <c r="DV121" s="1016" t="s">
        <v>462</v>
      </c>
      <c r="DW121" s="1016"/>
      <c r="DX121" s="1016"/>
      <c r="DY121" s="1016"/>
      <c r="DZ121" s="1017"/>
    </row>
    <row r="122" spans="1:130" s="248" customFormat="1" ht="26.25" customHeight="1" x14ac:dyDescent="0.15">
      <c r="A122" s="1154"/>
      <c r="B122" s="1041"/>
      <c r="C122" s="1011" t="s">
        <v>452</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477</v>
      </c>
      <c r="AB122" s="1054"/>
      <c r="AC122" s="1054"/>
      <c r="AD122" s="1054"/>
      <c r="AE122" s="1055"/>
      <c r="AF122" s="1056" t="s">
        <v>180</v>
      </c>
      <c r="AG122" s="1054"/>
      <c r="AH122" s="1054"/>
      <c r="AI122" s="1054"/>
      <c r="AJ122" s="1055"/>
      <c r="AK122" s="1056" t="s">
        <v>439</v>
      </c>
      <c r="AL122" s="1054"/>
      <c r="AM122" s="1054"/>
      <c r="AN122" s="1054"/>
      <c r="AO122" s="1055"/>
      <c r="AP122" s="1057" t="s">
        <v>462</v>
      </c>
      <c r="AQ122" s="1058"/>
      <c r="AR122" s="1058"/>
      <c r="AS122" s="1058"/>
      <c r="AT122" s="1059"/>
      <c r="AU122" s="1087"/>
      <c r="AV122" s="1088"/>
      <c r="AW122" s="1088"/>
      <c r="AX122" s="1088"/>
      <c r="AY122" s="1089"/>
      <c r="AZ122" s="1069" t="s">
        <v>478</v>
      </c>
      <c r="BA122" s="1060"/>
      <c r="BB122" s="1060"/>
      <c r="BC122" s="1060"/>
      <c r="BD122" s="1060"/>
      <c r="BE122" s="1060"/>
      <c r="BF122" s="1060"/>
      <c r="BG122" s="1060"/>
      <c r="BH122" s="1060"/>
      <c r="BI122" s="1060"/>
      <c r="BJ122" s="1060"/>
      <c r="BK122" s="1060"/>
      <c r="BL122" s="1060"/>
      <c r="BM122" s="1060"/>
      <c r="BN122" s="1060"/>
      <c r="BO122" s="1060"/>
      <c r="BP122" s="1061"/>
      <c r="BQ122" s="1092">
        <v>19573358</v>
      </c>
      <c r="BR122" s="1093"/>
      <c r="BS122" s="1093"/>
      <c r="BT122" s="1093"/>
      <c r="BU122" s="1093"/>
      <c r="BV122" s="1093">
        <v>20436660</v>
      </c>
      <c r="BW122" s="1093"/>
      <c r="BX122" s="1093"/>
      <c r="BY122" s="1093"/>
      <c r="BZ122" s="1093"/>
      <c r="CA122" s="1093">
        <v>21844718</v>
      </c>
      <c r="CB122" s="1093"/>
      <c r="CC122" s="1093"/>
      <c r="CD122" s="1093"/>
      <c r="CE122" s="1093"/>
      <c r="CF122" s="1113">
        <v>270.39999999999998</v>
      </c>
      <c r="CG122" s="1114"/>
      <c r="CH122" s="1114"/>
      <c r="CI122" s="1114"/>
      <c r="CJ122" s="1114"/>
      <c r="CK122" s="1105"/>
      <c r="CL122" s="1106"/>
      <c r="CM122" s="1106"/>
      <c r="CN122" s="1106"/>
      <c r="CO122" s="1107"/>
      <c r="CP122" s="1115" t="s">
        <v>479</v>
      </c>
      <c r="CQ122" s="1116"/>
      <c r="CR122" s="1116"/>
      <c r="CS122" s="1116"/>
      <c r="CT122" s="1116"/>
      <c r="CU122" s="1116"/>
      <c r="CV122" s="1116"/>
      <c r="CW122" s="1116"/>
      <c r="CX122" s="1116"/>
      <c r="CY122" s="1116"/>
      <c r="CZ122" s="1116"/>
      <c r="DA122" s="1116"/>
      <c r="DB122" s="1116"/>
      <c r="DC122" s="1116"/>
      <c r="DD122" s="1116"/>
      <c r="DE122" s="1116"/>
      <c r="DF122" s="1117"/>
      <c r="DG122" s="1014" t="s">
        <v>466</v>
      </c>
      <c r="DH122" s="1015"/>
      <c r="DI122" s="1015"/>
      <c r="DJ122" s="1015"/>
      <c r="DK122" s="1015"/>
      <c r="DL122" s="1015" t="s">
        <v>180</v>
      </c>
      <c r="DM122" s="1015"/>
      <c r="DN122" s="1015"/>
      <c r="DO122" s="1015"/>
      <c r="DP122" s="1015"/>
      <c r="DQ122" s="1015" t="s">
        <v>439</v>
      </c>
      <c r="DR122" s="1015"/>
      <c r="DS122" s="1015"/>
      <c r="DT122" s="1015"/>
      <c r="DU122" s="1015"/>
      <c r="DV122" s="1016" t="s">
        <v>466</v>
      </c>
      <c r="DW122" s="1016"/>
      <c r="DX122" s="1016"/>
      <c r="DY122" s="1016"/>
      <c r="DZ122" s="1017"/>
    </row>
    <row r="123" spans="1:130" s="248" customFormat="1" ht="26.25" customHeight="1" x14ac:dyDescent="0.15">
      <c r="A123" s="1154"/>
      <c r="B123" s="1041"/>
      <c r="C123" s="1011" t="s">
        <v>458</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131</v>
      </c>
      <c r="AB123" s="1054"/>
      <c r="AC123" s="1054"/>
      <c r="AD123" s="1054"/>
      <c r="AE123" s="1055"/>
      <c r="AF123" s="1056" t="s">
        <v>439</v>
      </c>
      <c r="AG123" s="1054"/>
      <c r="AH123" s="1054"/>
      <c r="AI123" s="1054"/>
      <c r="AJ123" s="1055"/>
      <c r="AK123" s="1056" t="s">
        <v>439</v>
      </c>
      <c r="AL123" s="1054"/>
      <c r="AM123" s="1054"/>
      <c r="AN123" s="1054"/>
      <c r="AO123" s="1055"/>
      <c r="AP123" s="1057" t="s">
        <v>477</v>
      </c>
      <c r="AQ123" s="1058"/>
      <c r="AR123" s="1058"/>
      <c r="AS123" s="1058"/>
      <c r="AT123" s="1059"/>
      <c r="AU123" s="1090"/>
      <c r="AV123" s="1091"/>
      <c r="AW123" s="1091"/>
      <c r="AX123" s="1091"/>
      <c r="AY123" s="1091"/>
      <c r="AZ123" s="279" t="s">
        <v>188</v>
      </c>
      <c r="BA123" s="279"/>
      <c r="BB123" s="279"/>
      <c r="BC123" s="279"/>
      <c r="BD123" s="279"/>
      <c r="BE123" s="279"/>
      <c r="BF123" s="279"/>
      <c r="BG123" s="279"/>
      <c r="BH123" s="279"/>
      <c r="BI123" s="279"/>
      <c r="BJ123" s="279"/>
      <c r="BK123" s="279"/>
      <c r="BL123" s="279"/>
      <c r="BM123" s="279"/>
      <c r="BN123" s="279"/>
      <c r="BO123" s="1070" t="s">
        <v>480</v>
      </c>
      <c r="BP123" s="1101"/>
      <c r="BQ123" s="1160">
        <v>27555103</v>
      </c>
      <c r="BR123" s="1161"/>
      <c r="BS123" s="1161"/>
      <c r="BT123" s="1161"/>
      <c r="BU123" s="1161"/>
      <c r="BV123" s="1161">
        <v>29287335</v>
      </c>
      <c r="BW123" s="1161"/>
      <c r="BX123" s="1161"/>
      <c r="BY123" s="1161"/>
      <c r="BZ123" s="1161"/>
      <c r="CA123" s="1161">
        <v>31148935</v>
      </c>
      <c r="CB123" s="1161"/>
      <c r="CC123" s="1161"/>
      <c r="CD123" s="1161"/>
      <c r="CE123" s="1161"/>
      <c r="CF123" s="1094"/>
      <c r="CG123" s="1095"/>
      <c r="CH123" s="1095"/>
      <c r="CI123" s="1095"/>
      <c r="CJ123" s="1096"/>
      <c r="CK123" s="1105"/>
      <c r="CL123" s="1106"/>
      <c r="CM123" s="1106"/>
      <c r="CN123" s="1106"/>
      <c r="CO123" s="1107"/>
      <c r="CP123" s="1115" t="s">
        <v>481</v>
      </c>
      <c r="CQ123" s="1116"/>
      <c r="CR123" s="1116"/>
      <c r="CS123" s="1116"/>
      <c r="CT123" s="1116"/>
      <c r="CU123" s="1116"/>
      <c r="CV123" s="1116"/>
      <c r="CW123" s="1116"/>
      <c r="CX123" s="1116"/>
      <c r="CY123" s="1116"/>
      <c r="CZ123" s="1116"/>
      <c r="DA123" s="1116"/>
      <c r="DB123" s="1116"/>
      <c r="DC123" s="1116"/>
      <c r="DD123" s="1116"/>
      <c r="DE123" s="1116"/>
      <c r="DF123" s="1117"/>
      <c r="DG123" s="1053" t="s">
        <v>131</v>
      </c>
      <c r="DH123" s="1054"/>
      <c r="DI123" s="1054"/>
      <c r="DJ123" s="1054"/>
      <c r="DK123" s="1055"/>
      <c r="DL123" s="1056" t="s">
        <v>477</v>
      </c>
      <c r="DM123" s="1054"/>
      <c r="DN123" s="1054"/>
      <c r="DO123" s="1054"/>
      <c r="DP123" s="1055"/>
      <c r="DQ123" s="1056" t="s">
        <v>131</v>
      </c>
      <c r="DR123" s="1054"/>
      <c r="DS123" s="1054"/>
      <c r="DT123" s="1054"/>
      <c r="DU123" s="1055"/>
      <c r="DV123" s="1057" t="s">
        <v>131</v>
      </c>
      <c r="DW123" s="1058"/>
      <c r="DX123" s="1058"/>
      <c r="DY123" s="1058"/>
      <c r="DZ123" s="1059"/>
    </row>
    <row r="124" spans="1:130" s="248" customFormat="1" ht="26.25" customHeight="1" thickBot="1" x14ac:dyDescent="0.2">
      <c r="A124" s="1154"/>
      <c r="B124" s="1041"/>
      <c r="C124" s="1011" t="s">
        <v>463</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131</v>
      </c>
      <c r="AB124" s="1054"/>
      <c r="AC124" s="1054"/>
      <c r="AD124" s="1054"/>
      <c r="AE124" s="1055"/>
      <c r="AF124" s="1056" t="s">
        <v>466</v>
      </c>
      <c r="AG124" s="1054"/>
      <c r="AH124" s="1054"/>
      <c r="AI124" s="1054"/>
      <c r="AJ124" s="1055"/>
      <c r="AK124" s="1056" t="s">
        <v>131</v>
      </c>
      <c r="AL124" s="1054"/>
      <c r="AM124" s="1054"/>
      <c r="AN124" s="1054"/>
      <c r="AO124" s="1055"/>
      <c r="AP124" s="1057" t="s">
        <v>466</v>
      </c>
      <c r="AQ124" s="1058"/>
      <c r="AR124" s="1058"/>
      <c r="AS124" s="1058"/>
      <c r="AT124" s="1059"/>
      <c r="AU124" s="1156" t="s">
        <v>482</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t="s">
        <v>466</v>
      </c>
      <c r="BR124" s="1123"/>
      <c r="BS124" s="1123"/>
      <c r="BT124" s="1123"/>
      <c r="BU124" s="1123"/>
      <c r="BV124" s="1123" t="s">
        <v>131</v>
      </c>
      <c r="BW124" s="1123"/>
      <c r="BX124" s="1123"/>
      <c r="BY124" s="1123"/>
      <c r="BZ124" s="1123"/>
      <c r="CA124" s="1123" t="s">
        <v>131</v>
      </c>
      <c r="CB124" s="1123"/>
      <c r="CC124" s="1123"/>
      <c r="CD124" s="1123"/>
      <c r="CE124" s="1123"/>
      <c r="CF124" s="1124"/>
      <c r="CG124" s="1125"/>
      <c r="CH124" s="1125"/>
      <c r="CI124" s="1125"/>
      <c r="CJ124" s="1126"/>
      <c r="CK124" s="1108"/>
      <c r="CL124" s="1108"/>
      <c r="CM124" s="1108"/>
      <c r="CN124" s="1108"/>
      <c r="CO124" s="1109"/>
      <c r="CP124" s="1115" t="s">
        <v>483</v>
      </c>
      <c r="CQ124" s="1116"/>
      <c r="CR124" s="1116"/>
      <c r="CS124" s="1116"/>
      <c r="CT124" s="1116"/>
      <c r="CU124" s="1116"/>
      <c r="CV124" s="1116"/>
      <c r="CW124" s="1116"/>
      <c r="CX124" s="1116"/>
      <c r="CY124" s="1116"/>
      <c r="CZ124" s="1116"/>
      <c r="DA124" s="1116"/>
      <c r="DB124" s="1116"/>
      <c r="DC124" s="1116"/>
      <c r="DD124" s="1116"/>
      <c r="DE124" s="1116"/>
      <c r="DF124" s="1117"/>
      <c r="DG124" s="1100" t="s">
        <v>439</v>
      </c>
      <c r="DH124" s="1079"/>
      <c r="DI124" s="1079"/>
      <c r="DJ124" s="1079"/>
      <c r="DK124" s="1080"/>
      <c r="DL124" s="1078" t="s">
        <v>464</v>
      </c>
      <c r="DM124" s="1079"/>
      <c r="DN124" s="1079"/>
      <c r="DO124" s="1079"/>
      <c r="DP124" s="1080"/>
      <c r="DQ124" s="1078" t="s">
        <v>439</v>
      </c>
      <c r="DR124" s="1079"/>
      <c r="DS124" s="1079"/>
      <c r="DT124" s="1079"/>
      <c r="DU124" s="1080"/>
      <c r="DV124" s="1081" t="s">
        <v>464</v>
      </c>
      <c r="DW124" s="1082"/>
      <c r="DX124" s="1082"/>
      <c r="DY124" s="1082"/>
      <c r="DZ124" s="1083"/>
    </row>
    <row r="125" spans="1:130" s="248" customFormat="1" ht="26.25" customHeight="1" x14ac:dyDescent="0.15">
      <c r="A125" s="1154"/>
      <c r="B125" s="1041"/>
      <c r="C125" s="1011" t="s">
        <v>467</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484</v>
      </c>
      <c r="AB125" s="1054"/>
      <c r="AC125" s="1054"/>
      <c r="AD125" s="1054"/>
      <c r="AE125" s="1055"/>
      <c r="AF125" s="1056" t="s">
        <v>464</v>
      </c>
      <c r="AG125" s="1054"/>
      <c r="AH125" s="1054"/>
      <c r="AI125" s="1054"/>
      <c r="AJ125" s="1055"/>
      <c r="AK125" s="1056" t="s">
        <v>485</v>
      </c>
      <c r="AL125" s="1054"/>
      <c r="AM125" s="1054"/>
      <c r="AN125" s="1054"/>
      <c r="AO125" s="1055"/>
      <c r="AP125" s="1057" t="s">
        <v>486</v>
      </c>
      <c r="AQ125" s="1058"/>
      <c r="AR125" s="1058"/>
      <c r="AS125" s="1058"/>
      <c r="AT125" s="1059"/>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8" t="s">
        <v>487</v>
      </c>
      <c r="CL125" s="1103"/>
      <c r="CM125" s="1103"/>
      <c r="CN125" s="1103"/>
      <c r="CO125" s="1104"/>
      <c r="CP125" s="1035" t="s">
        <v>488</v>
      </c>
      <c r="CQ125" s="984"/>
      <c r="CR125" s="984"/>
      <c r="CS125" s="984"/>
      <c r="CT125" s="984"/>
      <c r="CU125" s="984"/>
      <c r="CV125" s="984"/>
      <c r="CW125" s="984"/>
      <c r="CX125" s="984"/>
      <c r="CY125" s="984"/>
      <c r="CZ125" s="984"/>
      <c r="DA125" s="984"/>
      <c r="DB125" s="984"/>
      <c r="DC125" s="984"/>
      <c r="DD125" s="984"/>
      <c r="DE125" s="984"/>
      <c r="DF125" s="985"/>
      <c r="DG125" s="1021" t="s">
        <v>464</v>
      </c>
      <c r="DH125" s="1022"/>
      <c r="DI125" s="1022"/>
      <c r="DJ125" s="1022"/>
      <c r="DK125" s="1022"/>
      <c r="DL125" s="1022" t="s">
        <v>439</v>
      </c>
      <c r="DM125" s="1022"/>
      <c r="DN125" s="1022"/>
      <c r="DO125" s="1022"/>
      <c r="DP125" s="1022"/>
      <c r="DQ125" s="1022" t="s">
        <v>484</v>
      </c>
      <c r="DR125" s="1022"/>
      <c r="DS125" s="1022"/>
      <c r="DT125" s="1022"/>
      <c r="DU125" s="1022"/>
      <c r="DV125" s="1023" t="s">
        <v>489</v>
      </c>
      <c r="DW125" s="1023"/>
      <c r="DX125" s="1023"/>
      <c r="DY125" s="1023"/>
      <c r="DZ125" s="1024"/>
    </row>
    <row r="126" spans="1:130" s="248" customFormat="1" ht="26.25" customHeight="1" thickBot="1" x14ac:dyDescent="0.2">
      <c r="A126" s="1154"/>
      <c r="B126" s="1041"/>
      <c r="C126" s="1011" t="s">
        <v>469</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490</v>
      </c>
      <c r="AB126" s="1054"/>
      <c r="AC126" s="1054"/>
      <c r="AD126" s="1054"/>
      <c r="AE126" s="1055"/>
      <c r="AF126" s="1056" t="s">
        <v>464</v>
      </c>
      <c r="AG126" s="1054"/>
      <c r="AH126" s="1054"/>
      <c r="AI126" s="1054"/>
      <c r="AJ126" s="1055"/>
      <c r="AK126" s="1056" t="s">
        <v>486</v>
      </c>
      <c r="AL126" s="1054"/>
      <c r="AM126" s="1054"/>
      <c r="AN126" s="1054"/>
      <c r="AO126" s="1055"/>
      <c r="AP126" s="1057" t="s">
        <v>439</v>
      </c>
      <c r="AQ126" s="1058"/>
      <c r="AR126" s="1058"/>
      <c r="AS126" s="1058"/>
      <c r="AT126" s="1059"/>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19"/>
      <c r="CL126" s="1106"/>
      <c r="CM126" s="1106"/>
      <c r="CN126" s="1106"/>
      <c r="CO126" s="1107"/>
      <c r="CP126" s="1044" t="s">
        <v>491</v>
      </c>
      <c r="CQ126" s="1045"/>
      <c r="CR126" s="1045"/>
      <c r="CS126" s="1045"/>
      <c r="CT126" s="1045"/>
      <c r="CU126" s="1045"/>
      <c r="CV126" s="1045"/>
      <c r="CW126" s="1045"/>
      <c r="CX126" s="1045"/>
      <c r="CY126" s="1045"/>
      <c r="CZ126" s="1045"/>
      <c r="DA126" s="1045"/>
      <c r="DB126" s="1045"/>
      <c r="DC126" s="1045"/>
      <c r="DD126" s="1045"/>
      <c r="DE126" s="1045"/>
      <c r="DF126" s="1046"/>
      <c r="DG126" s="1014" t="s">
        <v>464</v>
      </c>
      <c r="DH126" s="1015"/>
      <c r="DI126" s="1015"/>
      <c r="DJ126" s="1015"/>
      <c r="DK126" s="1015"/>
      <c r="DL126" s="1015" t="s">
        <v>439</v>
      </c>
      <c r="DM126" s="1015"/>
      <c r="DN126" s="1015"/>
      <c r="DO126" s="1015"/>
      <c r="DP126" s="1015"/>
      <c r="DQ126" s="1015" t="s">
        <v>464</v>
      </c>
      <c r="DR126" s="1015"/>
      <c r="DS126" s="1015"/>
      <c r="DT126" s="1015"/>
      <c r="DU126" s="1015"/>
      <c r="DV126" s="1016" t="s">
        <v>490</v>
      </c>
      <c r="DW126" s="1016"/>
      <c r="DX126" s="1016"/>
      <c r="DY126" s="1016"/>
      <c r="DZ126" s="1017"/>
    </row>
    <row r="127" spans="1:130" s="248" customFormat="1" ht="26.25" customHeight="1" x14ac:dyDescent="0.15">
      <c r="A127" s="1155"/>
      <c r="B127" s="1043"/>
      <c r="C127" s="1097" t="s">
        <v>492</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v>55</v>
      </c>
      <c r="AB127" s="1054"/>
      <c r="AC127" s="1054"/>
      <c r="AD127" s="1054"/>
      <c r="AE127" s="1055"/>
      <c r="AF127" s="1056">
        <v>30</v>
      </c>
      <c r="AG127" s="1054"/>
      <c r="AH127" s="1054"/>
      <c r="AI127" s="1054"/>
      <c r="AJ127" s="1055"/>
      <c r="AK127" s="1056">
        <v>4</v>
      </c>
      <c r="AL127" s="1054"/>
      <c r="AM127" s="1054"/>
      <c r="AN127" s="1054"/>
      <c r="AO127" s="1055"/>
      <c r="AP127" s="1057">
        <v>0</v>
      </c>
      <c r="AQ127" s="1058"/>
      <c r="AR127" s="1058"/>
      <c r="AS127" s="1058"/>
      <c r="AT127" s="1059"/>
      <c r="AU127" s="284"/>
      <c r="AV127" s="284"/>
      <c r="AW127" s="284"/>
      <c r="AX127" s="1127" t="s">
        <v>493</v>
      </c>
      <c r="AY127" s="1128"/>
      <c r="AZ127" s="1128"/>
      <c r="BA127" s="1128"/>
      <c r="BB127" s="1128"/>
      <c r="BC127" s="1128"/>
      <c r="BD127" s="1128"/>
      <c r="BE127" s="1129"/>
      <c r="BF127" s="1130" t="s">
        <v>494</v>
      </c>
      <c r="BG127" s="1128"/>
      <c r="BH127" s="1128"/>
      <c r="BI127" s="1128"/>
      <c r="BJ127" s="1128"/>
      <c r="BK127" s="1128"/>
      <c r="BL127" s="1129"/>
      <c r="BM127" s="1130" t="s">
        <v>495</v>
      </c>
      <c r="BN127" s="1128"/>
      <c r="BO127" s="1128"/>
      <c r="BP127" s="1128"/>
      <c r="BQ127" s="1128"/>
      <c r="BR127" s="1128"/>
      <c r="BS127" s="1129"/>
      <c r="BT127" s="1130" t="s">
        <v>496</v>
      </c>
      <c r="BU127" s="1128"/>
      <c r="BV127" s="1128"/>
      <c r="BW127" s="1128"/>
      <c r="BX127" s="1128"/>
      <c r="BY127" s="1128"/>
      <c r="BZ127" s="1152"/>
      <c r="CA127" s="284"/>
      <c r="CB127" s="284"/>
      <c r="CC127" s="284"/>
      <c r="CD127" s="285"/>
      <c r="CE127" s="285"/>
      <c r="CF127" s="285"/>
      <c r="CG127" s="282"/>
      <c r="CH127" s="282"/>
      <c r="CI127" s="282"/>
      <c r="CJ127" s="283"/>
      <c r="CK127" s="1119"/>
      <c r="CL127" s="1106"/>
      <c r="CM127" s="1106"/>
      <c r="CN127" s="1106"/>
      <c r="CO127" s="1107"/>
      <c r="CP127" s="1044" t="s">
        <v>497</v>
      </c>
      <c r="CQ127" s="1045"/>
      <c r="CR127" s="1045"/>
      <c r="CS127" s="1045"/>
      <c r="CT127" s="1045"/>
      <c r="CU127" s="1045"/>
      <c r="CV127" s="1045"/>
      <c r="CW127" s="1045"/>
      <c r="CX127" s="1045"/>
      <c r="CY127" s="1045"/>
      <c r="CZ127" s="1045"/>
      <c r="DA127" s="1045"/>
      <c r="DB127" s="1045"/>
      <c r="DC127" s="1045"/>
      <c r="DD127" s="1045"/>
      <c r="DE127" s="1045"/>
      <c r="DF127" s="1046"/>
      <c r="DG127" s="1014" t="s">
        <v>464</v>
      </c>
      <c r="DH127" s="1015"/>
      <c r="DI127" s="1015"/>
      <c r="DJ127" s="1015"/>
      <c r="DK127" s="1015"/>
      <c r="DL127" s="1015" t="s">
        <v>489</v>
      </c>
      <c r="DM127" s="1015"/>
      <c r="DN127" s="1015"/>
      <c r="DO127" s="1015"/>
      <c r="DP127" s="1015"/>
      <c r="DQ127" s="1015" t="s">
        <v>464</v>
      </c>
      <c r="DR127" s="1015"/>
      <c r="DS127" s="1015"/>
      <c r="DT127" s="1015"/>
      <c r="DU127" s="1015"/>
      <c r="DV127" s="1016" t="s">
        <v>461</v>
      </c>
      <c r="DW127" s="1016"/>
      <c r="DX127" s="1016"/>
      <c r="DY127" s="1016"/>
      <c r="DZ127" s="1017"/>
    </row>
    <row r="128" spans="1:130" s="248" customFormat="1" ht="26.25" customHeight="1" thickBot="1" x14ac:dyDescent="0.2">
      <c r="A128" s="1138" t="s">
        <v>498</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499</v>
      </c>
      <c r="X128" s="1140"/>
      <c r="Y128" s="1140"/>
      <c r="Z128" s="1141"/>
      <c r="AA128" s="1142">
        <v>39469</v>
      </c>
      <c r="AB128" s="1143"/>
      <c r="AC128" s="1143"/>
      <c r="AD128" s="1143"/>
      <c r="AE128" s="1144"/>
      <c r="AF128" s="1145">
        <v>16658</v>
      </c>
      <c r="AG128" s="1143"/>
      <c r="AH128" s="1143"/>
      <c r="AI128" s="1143"/>
      <c r="AJ128" s="1144"/>
      <c r="AK128" s="1145">
        <v>23804</v>
      </c>
      <c r="AL128" s="1143"/>
      <c r="AM128" s="1143"/>
      <c r="AN128" s="1143"/>
      <c r="AO128" s="1144"/>
      <c r="AP128" s="1146"/>
      <c r="AQ128" s="1147"/>
      <c r="AR128" s="1147"/>
      <c r="AS128" s="1147"/>
      <c r="AT128" s="1148"/>
      <c r="AU128" s="284"/>
      <c r="AV128" s="284"/>
      <c r="AW128" s="284"/>
      <c r="AX128" s="983" t="s">
        <v>500</v>
      </c>
      <c r="AY128" s="984"/>
      <c r="AZ128" s="984"/>
      <c r="BA128" s="984"/>
      <c r="BB128" s="984"/>
      <c r="BC128" s="984"/>
      <c r="BD128" s="984"/>
      <c r="BE128" s="985"/>
      <c r="BF128" s="1149" t="s">
        <v>501</v>
      </c>
      <c r="BG128" s="1150"/>
      <c r="BH128" s="1150"/>
      <c r="BI128" s="1150"/>
      <c r="BJ128" s="1150"/>
      <c r="BK128" s="1150"/>
      <c r="BL128" s="1151"/>
      <c r="BM128" s="1149">
        <v>13.29</v>
      </c>
      <c r="BN128" s="1150"/>
      <c r="BO128" s="1150"/>
      <c r="BP128" s="1150"/>
      <c r="BQ128" s="1150"/>
      <c r="BR128" s="1150"/>
      <c r="BS128" s="1151"/>
      <c r="BT128" s="1149">
        <v>20</v>
      </c>
      <c r="BU128" s="1150"/>
      <c r="BV128" s="1150"/>
      <c r="BW128" s="1150"/>
      <c r="BX128" s="1150"/>
      <c r="BY128" s="1150"/>
      <c r="BZ128" s="1174"/>
      <c r="CA128" s="285"/>
      <c r="CB128" s="285"/>
      <c r="CC128" s="285"/>
      <c r="CD128" s="285"/>
      <c r="CE128" s="285"/>
      <c r="CF128" s="285"/>
      <c r="CG128" s="282"/>
      <c r="CH128" s="282"/>
      <c r="CI128" s="282"/>
      <c r="CJ128" s="283"/>
      <c r="CK128" s="1120"/>
      <c r="CL128" s="1121"/>
      <c r="CM128" s="1121"/>
      <c r="CN128" s="1121"/>
      <c r="CO128" s="1122"/>
      <c r="CP128" s="1131" t="s">
        <v>502</v>
      </c>
      <c r="CQ128" s="1132"/>
      <c r="CR128" s="1132"/>
      <c r="CS128" s="1132"/>
      <c r="CT128" s="1132"/>
      <c r="CU128" s="1132"/>
      <c r="CV128" s="1132"/>
      <c r="CW128" s="1132"/>
      <c r="CX128" s="1132"/>
      <c r="CY128" s="1132"/>
      <c r="CZ128" s="1132"/>
      <c r="DA128" s="1132"/>
      <c r="DB128" s="1132"/>
      <c r="DC128" s="1132"/>
      <c r="DD128" s="1132"/>
      <c r="DE128" s="1132"/>
      <c r="DF128" s="1133"/>
      <c r="DG128" s="1134" t="s">
        <v>503</v>
      </c>
      <c r="DH128" s="1135"/>
      <c r="DI128" s="1135"/>
      <c r="DJ128" s="1135"/>
      <c r="DK128" s="1135"/>
      <c r="DL128" s="1135" t="s">
        <v>484</v>
      </c>
      <c r="DM128" s="1135"/>
      <c r="DN128" s="1135"/>
      <c r="DO128" s="1135"/>
      <c r="DP128" s="1135"/>
      <c r="DQ128" s="1135" t="s">
        <v>484</v>
      </c>
      <c r="DR128" s="1135"/>
      <c r="DS128" s="1135"/>
      <c r="DT128" s="1135"/>
      <c r="DU128" s="1135"/>
      <c r="DV128" s="1136" t="s">
        <v>504</v>
      </c>
      <c r="DW128" s="1136"/>
      <c r="DX128" s="1136"/>
      <c r="DY128" s="1136"/>
      <c r="DZ128" s="1137"/>
    </row>
    <row r="129" spans="1:131" s="248" customFormat="1" ht="26.25" customHeight="1" x14ac:dyDescent="0.15">
      <c r="A129" s="1025" t="s">
        <v>107</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505</v>
      </c>
      <c r="X129" s="1169"/>
      <c r="Y129" s="1169"/>
      <c r="Z129" s="1170"/>
      <c r="AA129" s="1053">
        <v>9665966</v>
      </c>
      <c r="AB129" s="1054"/>
      <c r="AC129" s="1054"/>
      <c r="AD129" s="1054"/>
      <c r="AE129" s="1055"/>
      <c r="AF129" s="1056">
        <v>9780650</v>
      </c>
      <c r="AG129" s="1054"/>
      <c r="AH129" s="1054"/>
      <c r="AI129" s="1054"/>
      <c r="AJ129" s="1055"/>
      <c r="AK129" s="1056">
        <v>10251459</v>
      </c>
      <c r="AL129" s="1054"/>
      <c r="AM129" s="1054"/>
      <c r="AN129" s="1054"/>
      <c r="AO129" s="1055"/>
      <c r="AP129" s="1171"/>
      <c r="AQ129" s="1172"/>
      <c r="AR129" s="1172"/>
      <c r="AS129" s="1172"/>
      <c r="AT129" s="1173"/>
      <c r="AU129" s="286"/>
      <c r="AV129" s="286"/>
      <c r="AW129" s="286"/>
      <c r="AX129" s="1162" t="s">
        <v>506</v>
      </c>
      <c r="AY129" s="1045"/>
      <c r="AZ129" s="1045"/>
      <c r="BA129" s="1045"/>
      <c r="BB129" s="1045"/>
      <c r="BC129" s="1045"/>
      <c r="BD129" s="1045"/>
      <c r="BE129" s="1046"/>
      <c r="BF129" s="1163" t="s">
        <v>180</v>
      </c>
      <c r="BG129" s="1164"/>
      <c r="BH129" s="1164"/>
      <c r="BI129" s="1164"/>
      <c r="BJ129" s="1164"/>
      <c r="BK129" s="1164"/>
      <c r="BL129" s="1165"/>
      <c r="BM129" s="1163">
        <v>18.29</v>
      </c>
      <c r="BN129" s="1164"/>
      <c r="BO129" s="1164"/>
      <c r="BP129" s="1164"/>
      <c r="BQ129" s="1164"/>
      <c r="BR129" s="1164"/>
      <c r="BS129" s="1165"/>
      <c r="BT129" s="1163">
        <v>30</v>
      </c>
      <c r="BU129" s="1166"/>
      <c r="BV129" s="1166"/>
      <c r="BW129" s="1166"/>
      <c r="BX129" s="1166"/>
      <c r="BY129" s="1166"/>
      <c r="BZ129" s="116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5" t="s">
        <v>507</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508</v>
      </c>
      <c r="X130" s="1169"/>
      <c r="Y130" s="1169"/>
      <c r="Z130" s="1170"/>
      <c r="AA130" s="1053">
        <v>1879573</v>
      </c>
      <c r="AB130" s="1054"/>
      <c r="AC130" s="1054"/>
      <c r="AD130" s="1054"/>
      <c r="AE130" s="1055"/>
      <c r="AF130" s="1056">
        <v>2002919</v>
      </c>
      <c r="AG130" s="1054"/>
      <c r="AH130" s="1054"/>
      <c r="AI130" s="1054"/>
      <c r="AJ130" s="1055"/>
      <c r="AK130" s="1056">
        <v>2173043</v>
      </c>
      <c r="AL130" s="1054"/>
      <c r="AM130" s="1054"/>
      <c r="AN130" s="1054"/>
      <c r="AO130" s="1055"/>
      <c r="AP130" s="1171"/>
      <c r="AQ130" s="1172"/>
      <c r="AR130" s="1172"/>
      <c r="AS130" s="1172"/>
      <c r="AT130" s="1173"/>
      <c r="AU130" s="286"/>
      <c r="AV130" s="286"/>
      <c r="AW130" s="286"/>
      <c r="AX130" s="1162" t="s">
        <v>509</v>
      </c>
      <c r="AY130" s="1045"/>
      <c r="AZ130" s="1045"/>
      <c r="BA130" s="1045"/>
      <c r="BB130" s="1045"/>
      <c r="BC130" s="1045"/>
      <c r="BD130" s="1045"/>
      <c r="BE130" s="1046"/>
      <c r="BF130" s="1199">
        <v>2.7</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510</v>
      </c>
      <c r="X131" s="1207"/>
      <c r="Y131" s="1207"/>
      <c r="Z131" s="1208"/>
      <c r="AA131" s="1100">
        <v>7786393</v>
      </c>
      <c r="AB131" s="1079"/>
      <c r="AC131" s="1079"/>
      <c r="AD131" s="1079"/>
      <c r="AE131" s="1080"/>
      <c r="AF131" s="1078">
        <v>7777731</v>
      </c>
      <c r="AG131" s="1079"/>
      <c r="AH131" s="1079"/>
      <c r="AI131" s="1079"/>
      <c r="AJ131" s="1080"/>
      <c r="AK131" s="1078">
        <v>8078416</v>
      </c>
      <c r="AL131" s="1079"/>
      <c r="AM131" s="1079"/>
      <c r="AN131" s="1079"/>
      <c r="AO131" s="1080"/>
      <c r="AP131" s="1209"/>
      <c r="AQ131" s="1210"/>
      <c r="AR131" s="1210"/>
      <c r="AS131" s="1210"/>
      <c r="AT131" s="1211"/>
      <c r="AU131" s="286"/>
      <c r="AV131" s="286"/>
      <c r="AW131" s="286"/>
      <c r="AX131" s="1181" t="s">
        <v>511</v>
      </c>
      <c r="AY131" s="1132"/>
      <c r="AZ131" s="1132"/>
      <c r="BA131" s="1132"/>
      <c r="BB131" s="1132"/>
      <c r="BC131" s="1132"/>
      <c r="BD131" s="1132"/>
      <c r="BE131" s="1133"/>
      <c r="BF131" s="1182" t="s">
        <v>439</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8" t="s">
        <v>512</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513</v>
      </c>
      <c r="W132" s="1192"/>
      <c r="X132" s="1192"/>
      <c r="Y132" s="1192"/>
      <c r="Z132" s="1193"/>
      <c r="AA132" s="1194">
        <v>2.0375544880000001</v>
      </c>
      <c r="AB132" s="1195"/>
      <c r="AC132" s="1195"/>
      <c r="AD132" s="1195"/>
      <c r="AE132" s="1196"/>
      <c r="AF132" s="1197">
        <v>2.7038605480000002</v>
      </c>
      <c r="AG132" s="1195"/>
      <c r="AH132" s="1195"/>
      <c r="AI132" s="1195"/>
      <c r="AJ132" s="1196"/>
      <c r="AK132" s="1197">
        <v>3.4441900489999999</v>
      </c>
      <c r="AL132" s="1195"/>
      <c r="AM132" s="1195"/>
      <c r="AN132" s="1195"/>
      <c r="AO132" s="1196"/>
      <c r="AP132" s="1094"/>
      <c r="AQ132" s="1095"/>
      <c r="AR132" s="1095"/>
      <c r="AS132" s="1095"/>
      <c r="AT132" s="1198"/>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514</v>
      </c>
      <c r="W133" s="1175"/>
      <c r="X133" s="1175"/>
      <c r="Y133" s="1175"/>
      <c r="Z133" s="1176"/>
      <c r="AA133" s="1177">
        <v>1.6</v>
      </c>
      <c r="AB133" s="1178"/>
      <c r="AC133" s="1178"/>
      <c r="AD133" s="1178"/>
      <c r="AE133" s="1179"/>
      <c r="AF133" s="1177">
        <v>2.1</v>
      </c>
      <c r="AG133" s="1178"/>
      <c r="AH133" s="1178"/>
      <c r="AI133" s="1178"/>
      <c r="AJ133" s="1179"/>
      <c r="AK133" s="1177">
        <v>2.7</v>
      </c>
      <c r="AL133" s="1178"/>
      <c r="AM133" s="1178"/>
      <c r="AN133" s="1178"/>
      <c r="AO133" s="1179"/>
      <c r="AP133" s="1124"/>
      <c r="AQ133" s="1125"/>
      <c r="AR133" s="1125"/>
      <c r="AS133" s="1125"/>
      <c r="AT133" s="118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NRK2dCgm1bRXbzFS1zo75+qZs21M3ePJ+QcbVSY32WbgvaHL0irp/FGIE6yEJTIQ41fRQ/v1gb+uPYrHiioVA==" saltValue="qCQ0UuruPjN/htkB5XM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V5/zRamcqFlgDbA/EH9TAKJWN6h9i2GhhuytOtX/+UfGwQfW6mCxAKiZD7q3ul5aLJZdhO2BquezVg8BvP8jg==" saltValue="c918Q29+A14cxns91M2a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Y+/ml9VCeMyO4vnd6PQr08gi2Zm7QAHV41VPijjuHVcbMZzz/wym6izQys9YrvmX3MTMPqvoe98GgtSmcD71w==" saltValue="N4i7RalvDXjzVnVI5WoK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2"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3"/>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4" t="s">
        <v>523</v>
      </c>
      <c r="AL9" s="1215"/>
      <c r="AM9" s="1215"/>
      <c r="AN9" s="1216"/>
      <c r="AO9" s="314">
        <v>2546246</v>
      </c>
      <c r="AP9" s="314">
        <v>85941</v>
      </c>
      <c r="AQ9" s="315">
        <v>94370</v>
      </c>
      <c r="AR9" s="316">
        <v>-8.9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4" t="s">
        <v>524</v>
      </c>
      <c r="AL10" s="1215"/>
      <c r="AM10" s="1215"/>
      <c r="AN10" s="1216"/>
      <c r="AO10" s="317">
        <v>291762</v>
      </c>
      <c r="AP10" s="317">
        <v>9848</v>
      </c>
      <c r="AQ10" s="318">
        <v>9302</v>
      </c>
      <c r="AR10" s="319">
        <v>5.9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4" t="s">
        <v>525</v>
      </c>
      <c r="AL11" s="1215"/>
      <c r="AM11" s="1215"/>
      <c r="AN11" s="1216"/>
      <c r="AO11" s="317">
        <v>10588</v>
      </c>
      <c r="AP11" s="317">
        <v>357</v>
      </c>
      <c r="AQ11" s="318">
        <v>1639</v>
      </c>
      <c r="AR11" s="319">
        <v>-78.2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4" t="s">
        <v>526</v>
      </c>
      <c r="AL12" s="1215"/>
      <c r="AM12" s="1215"/>
      <c r="AN12" s="1216"/>
      <c r="AO12" s="317" t="s">
        <v>527</v>
      </c>
      <c r="AP12" s="317" t="s">
        <v>527</v>
      </c>
      <c r="AQ12" s="318">
        <v>4</v>
      </c>
      <c r="AR12" s="319" t="s">
        <v>527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4" t="s">
        <v>528</v>
      </c>
      <c r="AL13" s="1215"/>
      <c r="AM13" s="1215"/>
      <c r="AN13" s="1216"/>
      <c r="AO13" s="317">
        <v>104274</v>
      </c>
      <c r="AP13" s="317">
        <v>3519</v>
      </c>
      <c r="AQ13" s="318">
        <v>3374</v>
      </c>
      <c r="AR13" s="319">
        <v>4.3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4" t="s">
        <v>529</v>
      </c>
      <c r="AL14" s="1215"/>
      <c r="AM14" s="1215"/>
      <c r="AN14" s="1216"/>
      <c r="AO14" s="317">
        <v>80758</v>
      </c>
      <c r="AP14" s="317">
        <v>2726</v>
      </c>
      <c r="AQ14" s="318">
        <v>2035</v>
      </c>
      <c r="AR14" s="319">
        <v>34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0" t="s">
        <v>530</v>
      </c>
      <c r="AL15" s="1221"/>
      <c r="AM15" s="1221"/>
      <c r="AN15" s="1222"/>
      <c r="AO15" s="317">
        <v>-240016</v>
      </c>
      <c r="AP15" s="317">
        <v>-8101</v>
      </c>
      <c r="AQ15" s="318">
        <v>-7711</v>
      </c>
      <c r="AR15" s="319">
        <v>5.0999999999999996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0" t="s">
        <v>188</v>
      </c>
      <c r="AL16" s="1221"/>
      <c r="AM16" s="1221"/>
      <c r="AN16" s="1222"/>
      <c r="AO16" s="317">
        <v>2793612</v>
      </c>
      <c r="AP16" s="317">
        <v>94290</v>
      </c>
      <c r="AQ16" s="318">
        <v>103011</v>
      </c>
      <c r="AR16" s="319">
        <v>-8.5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3" t="s">
        <v>535</v>
      </c>
      <c r="AL21" s="1224"/>
      <c r="AM21" s="1224"/>
      <c r="AN21" s="1225"/>
      <c r="AO21" s="330">
        <v>8.94</v>
      </c>
      <c r="AP21" s="331">
        <v>9.8800000000000008</v>
      </c>
      <c r="AQ21" s="332">
        <v>-0.94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3" t="s">
        <v>536</v>
      </c>
      <c r="AL22" s="1224"/>
      <c r="AM22" s="1224"/>
      <c r="AN22" s="1225"/>
      <c r="AO22" s="335">
        <v>97.5</v>
      </c>
      <c r="AP22" s="336">
        <v>97.4</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2"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3"/>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540</v>
      </c>
      <c r="AL32" s="1218"/>
      <c r="AM32" s="1218"/>
      <c r="AN32" s="1219"/>
      <c r="AO32" s="345">
        <v>2155314</v>
      </c>
      <c r="AP32" s="345">
        <v>72746</v>
      </c>
      <c r="AQ32" s="346">
        <v>65683</v>
      </c>
      <c r="AR32" s="347">
        <v>10.8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541</v>
      </c>
      <c r="AL33" s="1218"/>
      <c r="AM33" s="1218"/>
      <c r="AN33" s="1219"/>
      <c r="AO33" s="345" t="s">
        <v>527</v>
      </c>
      <c r="AP33" s="345" t="s">
        <v>527</v>
      </c>
      <c r="AQ33" s="346" t="s">
        <v>527</v>
      </c>
      <c r="AR33" s="347" t="s">
        <v>527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542</v>
      </c>
      <c r="AL34" s="1218"/>
      <c r="AM34" s="1218"/>
      <c r="AN34" s="1219"/>
      <c r="AO34" s="345" t="s">
        <v>527</v>
      </c>
      <c r="AP34" s="345" t="s">
        <v>527</v>
      </c>
      <c r="AQ34" s="346">
        <v>9</v>
      </c>
      <c r="AR34" s="347" t="s">
        <v>527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543</v>
      </c>
      <c r="AL35" s="1218"/>
      <c r="AM35" s="1218"/>
      <c r="AN35" s="1219"/>
      <c r="AO35" s="345">
        <v>275071</v>
      </c>
      <c r="AP35" s="345">
        <v>9284</v>
      </c>
      <c r="AQ35" s="346">
        <v>17466</v>
      </c>
      <c r="AR35" s="347">
        <v>-46.8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544</v>
      </c>
      <c r="AL36" s="1218"/>
      <c r="AM36" s="1218"/>
      <c r="AN36" s="1219"/>
      <c r="AO36" s="345">
        <v>43763</v>
      </c>
      <c r="AP36" s="345">
        <v>1477</v>
      </c>
      <c r="AQ36" s="346">
        <v>3476</v>
      </c>
      <c r="AR36" s="347">
        <v>-57.5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545</v>
      </c>
      <c r="AL37" s="1218"/>
      <c r="AM37" s="1218"/>
      <c r="AN37" s="1219"/>
      <c r="AO37" s="345">
        <v>4</v>
      </c>
      <c r="AP37" s="345">
        <v>0</v>
      </c>
      <c r="AQ37" s="346">
        <v>810</v>
      </c>
      <c r="AR37" s="347">
        <v>-100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6" t="s">
        <v>546</v>
      </c>
      <c r="AL38" s="1227"/>
      <c r="AM38" s="1227"/>
      <c r="AN38" s="1228"/>
      <c r="AO38" s="348">
        <v>931</v>
      </c>
      <c r="AP38" s="348">
        <v>31</v>
      </c>
      <c r="AQ38" s="349">
        <v>2</v>
      </c>
      <c r="AR38" s="337">
        <v>1450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6" t="s">
        <v>547</v>
      </c>
      <c r="AL39" s="1227"/>
      <c r="AM39" s="1227"/>
      <c r="AN39" s="1228"/>
      <c r="AO39" s="345">
        <v>-23804</v>
      </c>
      <c r="AP39" s="345">
        <v>-803</v>
      </c>
      <c r="AQ39" s="346">
        <v>-2801</v>
      </c>
      <c r="AR39" s="347">
        <v>-71.3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548</v>
      </c>
      <c r="AL40" s="1218"/>
      <c r="AM40" s="1218"/>
      <c r="AN40" s="1219"/>
      <c r="AO40" s="345">
        <v>-2173043</v>
      </c>
      <c r="AP40" s="345">
        <v>-73344</v>
      </c>
      <c r="AQ40" s="346">
        <v>-61607</v>
      </c>
      <c r="AR40" s="347">
        <v>19.100000000000001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9" t="s">
        <v>301</v>
      </c>
      <c r="AL41" s="1230"/>
      <c r="AM41" s="1230"/>
      <c r="AN41" s="1231"/>
      <c r="AO41" s="345">
        <v>278236</v>
      </c>
      <c r="AP41" s="345">
        <v>9391</v>
      </c>
      <c r="AQ41" s="346">
        <v>23038</v>
      </c>
      <c r="AR41" s="347">
        <v>-59.2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2" t="s">
        <v>518</v>
      </c>
      <c r="AN49" s="1234" t="s">
        <v>552</v>
      </c>
      <c r="AO49" s="1235"/>
      <c r="AP49" s="1235"/>
      <c r="AQ49" s="1235"/>
      <c r="AR49" s="123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3"/>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1698430</v>
      </c>
      <c r="AN51" s="367">
        <v>53149</v>
      </c>
      <c r="AO51" s="368">
        <v>13.5</v>
      </c>
      <c r="AP51" s="369">
        <v>78864</v>
      </c>
      <c r="AQ51" s="370">
        <v>-10.4</v>
      </c>
      <c r="AR51" s="371">
        <v>23.9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1357251</v>
      </c>
      <c r="AN52" s="375">
        <v>42472</v>
      </c>
      <c r="AO52" s="376">
        <v>9.3000000000000007</v>
      </c>
      <c r="AP52" s="377">
        <v>46136</v>
      </c>
      <c r="AQ52" s="378">
        <v>-4.2</v>
      </c>
      <c r="AR52" s="379">
        <v>13.5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2157685</v>
      </c>
      <c r="AN53" s="367">
        <v>68626</v>
      </c>
      <c r="AO53" s="368">
        <v>29.1</v>
      </c>
      <c r="AP53" s="369">
        <v>85042</v>
      </c>
      <c r="AQ53" s="370">
        <v>7.8</v>
      </c>
      <c r="AR53" s="371">
        <v>21.3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1722432</v>
      </c>
      <c r="AN54" s="375">
        <v>54783</v>
      </c>
      <c r="AO54" s="376">
        <v>29</v>
      </c>
      <c r="AP54" s="377">
        <v>50806</v>
      </c>
      <c r="AQ54" s="378">
        <v>10.1</v>
      </c>
      <c r="AR54" s="379">
        <v>18.899999999999999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4190974</v>
      </c>
      <c r="AN55" s="367">
        <v>135626</v>
      </c>
      <c r="AO55" s="368">
        <v>97.6</v>
      </c>
      <c r="AP55" s="369">
        <v>83774</v>
      </c>
      <c r="AQ55" s="370">
        <v>-1.5</v>
      </c>
      <c r="AR55" s="371">
        <v>99.1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3600438</v>
      </c>
      <c r="AN56" s="375">
        <v>116515</v>
      </c>
      <c r="AO56" s="376">
        <v>112.7</v>
      </c>
      <c r="AP56" s="377">
        <v>52179</v>
      </c>
      <c r="AQ56" s="378">
        <v>2.7</v>
      </c>
      <c r="AR56" s="379">
        <v>110</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5438258</v>
      </c>
      <c r="AN57" s="367">
        <v>180003</v>
      </c>
      <c r="AO57" s="368">
        <v>32.700000000000003</v>
      </c>
      <c r="AP57" s="369">
        <v>132981</v>
      </c>
      <c r="AQ57" s="370">
        <v>58.7</v>
      </c>
      <c r="AR57" s="371">
        <v>-26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3818978</v>
      </c>
      <c r="AN58" s="375">
        <v>126406</v>
      </c>
      <c r="AO58" s="376">
        <v>8.5</v>
      </c>
      <c r="AP58" s="377">
        <v>56973</v>
      </c>
      <c r="AQ58" s="378">
        <v>9.1999999999999993</v>
      </c>
      <c r="AR58" s="379">
        <v>-0.7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2031228</v>
      </c>
      <c r="AN59" s="367">
        <v>68558</v>
      </c>
      <c r="AO59" s="368">
        <v>-61.9</v>
      </c>
      <c r="AP59" s="369">
        <v>128523</v>
      </c>
      <c r="AQ59" s="370">
        <v>-3.4</v>
      </c>
      <c r="AR59" s="371">
        <v>-58.5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1684062</v>
      </c>
      <c r="AN60" s="375">
        <v>56840</v>
      </c>
      <c r="AO60" s="376">
        <v>-55</v>
      </c>
      <c r="AP60" s="377">
        <v>56792</v>
      </c>
      <c r="AQ60" s="378">
        <v>-0.3</v>
      </c>
      <c r="AR60" s="379">
        <v>-54.7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3103315</v>
      </c>
      <c r="AN61" s="382">
        <v>101192</v>
      </c>
      <c r="AO61" s="383">
        <v>22.2</v>
      </c>
      <c r="AP61" s="384">
        <v>101837</v>
      </c>
      <c r="AQ61" s="385">
        <v>10.199999999999999</v>
      </c>
      <c r="AR61" s="371">
        <v>12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2436632</v>
      </c>
      <c r="AN62" s="375">
        <v>79403</v>
      </c>
      <c r="AO62" s="376">
        <v>20.9</v>
      </c>
      <c r="AP62" s="377">
        <v>52577</v>
      </c>
      <c r="AQ62" s="378">
        <v>3.5</v>
      </c>
      <c r="AR62" s="379">
        <v>17.399999999999999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MVYQ2GcJtFB0Df3YI7F3taF6q69JtMXbbZgg2AlXaoBwHv1XCDQDF7cY6yK7zRytn3FfukPoS/ze4vU4UUxFQ==" saltValue="WXamZu+J6XRzKgon0mzlA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0" spans="125:125" ht="13.5" hidden="1" customHeight="1" x14ac:dyDescent="0.15"/>
    <row r="121" spans="125:125" ht="13.5" hidden="1" customHeight="1" x14ac:dyDescent="0.15">
      <c r="DU121" s="292"/>
    </row>
  </sheetData>
  <sheetProtection algorithmName="SHA-512" hashValue="7zfu0x4DLBrpYxdMq2Mobpa170FncBzc7nA3GVvoobjNZbpkUv7oLoMErWj8doUivz77P8tUOZ2gIuKRQzVmvQ==" saltValue="iKvtNwyuaYLSECK+R/Kr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aTDDj0k/GuoYAQDJPNgub2fj2k3Vp+CJPmw3m5JAVTg64+hrvHwJXZjMMJnTAz69l7X9NYOwOac3SLdNJ7jBVQ==" saltValue="MPvpM8gWGjD91tpU5umd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7" t="s">
        <v>3</v>
      </c>
      <c r="D47" s="1237"/>
      <c r="E47" s="1238"/>
      <c r="F47" s="11">
        <v>34.119999999999997</v>
      </c>
      <c r="G47" s="12">
        <v>41.26</v>
      </c>
      <c r="H47" s="12">
        <v>49.25</v>
      </c>
      <c r="I47" s="12">
        <v>53.85</v>
      </c>
      <c r="J47" s="13">
        <v>53.68</v>
      </c>
    </row>
    <row r="48" spans="2:10" ht="57.75" customHeight="1" x14ac:dyDescent="0.15">
      <c r="B48" s="14"/>
      <c r="C48" s="1239" t="s">
        <v>4</v>
      </c>
      <c r="D48" s="1239"/>
      <c r="E48" s="1240"/>
      <c r="F48" s="15">
        <v>13.22</v>
      </c>
      <c r="G48" s="16">
        <v>15.84</v>
      </c>
      <c r="H48" s="16">
        <v>10.32</v>
      </c>
      <c r="I48" s="16">
        <v>7.74</v>
      </c>
      <c r="J48" s="17">
        <v>8.9499999999999993</v>
      </c>
    </row>
    <row r="49" spans="2:10" ht="57.75" customHeight="1" thickBot="1" x14ac:dyDescent="0.2">
      <c r="B49" s="18"/>
      <c r="C49" s="1241" t="s">
        <v>5</v>
      </c>
      <c r="D49" s="1241"/>
      <c r="E49" s="1242"/>
      <c r="F49" s="19" t="s">
        <v>573</v>
      </c>
      <c r="G49" s="20">
        <v>9.1999999999999993</v>
      </c>
      <c r="H49" s="20">
        <v>2.46</v>
      </c>
      <c r="I49" s="20">
        <v>2.72</v>
      </c>
      <c r="J49" s="21">
        <v>9.74</v>
      </c>
    </row>
    <row r="50" spans="2:10" ht="13.5" customHeight="1" x14ac:dyDescent="0.15"/>
  </sheetData>
  <sheetProtection algorithmName="SHA-512" hashValue="+VdriyD0Ys9AsJ1Fep5rYfIKPHag/ANoB5cRk1MRQyaYHavX7cw43+CBZbU4gB09JOpwxIOIRQDEVmp15fraOw==" saltValue="2kaBzT61TAtuZPl+JRQu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2022-03-18T06:51:42Z</cp:lastPrinted>
  <dcterms:created xsi:type="dcterms:W3CDTF">2022-02-02T06:43:39Z</dcterms:created>
  <dcterms:modified xsi:type="dcterms:W3CDTF">2022-09-29T00:10:53Z</dcterms:modified>
  <cp:category/>
</cp:coreProperties>
</file>