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<sst xmlns="http://schemas.openxmlformats.org/spreadsheetml/2006/main" count="1190" uniqueCount="619">
  <si>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</si>
  <si>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</si>
  <si>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</si>
  <si>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</si>
  <si>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</si>
  <si>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</si>
  <si>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</si>
  <si>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</si>
  <si>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</si>
  <si>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</si>
  <si>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</si>
  <si>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</si>
  <si>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</si>
  <si>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</si>
  <si>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</si>
  <si>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</si>
  <si>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</si>
  <si>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</si>
  <si>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</si>
  <si>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</si>
  <si>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</si>
  <si>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</si>
  <si>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</si>
  <si>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</si>
  <si>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</si>
  <si>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</si>
  <si>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</si>
  <si>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</si>
  <si>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</si>
  <si>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</si>
  <si>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</si>
  <si>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</si>
  <si>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</si>
  <si>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</si>
  <si>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</si>
  <si>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</si>
  <si>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</si>
  <si>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</si>
  <si>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</si>
  <si>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</si>
  <si>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</si>
  <si>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</si>
  <si>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</si>
  <si>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</si>
  <si>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</si>
  <si>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</si>
  <si>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</si>
  <si>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</si>
  <si>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</si>
  <si>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</si>
  <si>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</si>
  <si>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</si>
  <si>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</si>
  <si>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</si>
  <si>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</si>
  <si>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</si>
  <si>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</si>
  <si>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</si>
  <si>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</si>
  <si>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</si>
  <si>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</si>
  <si>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</si>
  <si>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</si>
  <si>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</si>
  <si>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</si>
  <si>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</si>
  <si>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</si>
  <si>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</si>
  <si>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</si>
  <si>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</si>
  <si>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</si>
  <si>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</si>
  <si>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</si>
  <si>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</si>
  <si>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</si>
  <si>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</si>
  <si>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</si>
  <si>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</si>
  <si>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</si>
  <si>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</si>
  <si>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</si>
  <si>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</si>
  <si>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</si>
  <si>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</si>
  <si>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</si>
  <si>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</si>
  <si>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</si>
  <si>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</si>
  <si>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</si>
  <si>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</si>
  <si>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</si>
  <si>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</si>
  <si>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</si>
  <si>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</si>
  <si>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</si>
  <si>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</si>
  <si>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</si>
  <si>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</si>
  <si>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</si>
  <si>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</si>
  <si>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</si>
  <si>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</si>
  <si>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</si>
  <si>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</si>
  <si>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</si>
  <si>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</si>
  <si>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</si>
  <si>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</si>
  <si>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</si>
  <si>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</si>
  <si>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</si>
  <si>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</si>
  <si>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</si>
  <si>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</si>
  <si>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</si>
  <si>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</si>
  <si>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</si>
  <si>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</si>
  <si>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</si>
  <si>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</si>
  <si>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</si>
  <si>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</si>
  <si>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</si>
  <si>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</si>
  <si>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</si>
  <si>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</si>
  <si>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</si>
  <si>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</si>
  <si>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</si>
  <si>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</si>
  <si>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</si>
  <si>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</si>
  <si>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</si>
  <si>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</si>
  <si>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</si>
  <si>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</si>
  <si>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</si>
  <si>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</si>
  <si>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</si>
  <si>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</si>
  <si>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</si>
  <si>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</si>
  <si>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</si>
  <si>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</si>
  <si>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</si>
  <si>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</si>
  <si>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</si>
  <si>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</si>
  <si>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</si>
  <si>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</si>
  <si>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</si>
  <si>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</si>
  <si>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</si>
  <si>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</si>
  <si>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</si>
  <si>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</si>
  <si>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</si>
  <si>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</si>
  <si>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</si>
  <si>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</si>
  <si>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</si>
  <si>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</si>
  <si>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</si>
  <si>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</si>
  <si>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</si>
  <si>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</si>
  <si>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</si>
  <si>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</si>
  <si>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</si>
  <si>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</si>
  <si>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</si>
  <si>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</si>
  <si>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</si>
  <si>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</si>
  <si>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</si>
  <si>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</si>
  <si>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</si>
  <si>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</si>
  <si>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</si>
  <si>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</si>
  <si>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</si>
  <si>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</si>
  <si>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</si>
  <si>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</si>
  <si>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</si>
  <si>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</si>
  <si>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</si>
  <si>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</si>
  <si>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</si>
  <si>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</si>
  <si>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</si>
  <si>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</si>
  <si>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</si>
  <si>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</si>
  <si>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</si>
  <si>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</si>
  <si>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</si>
  <si>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</si>
  <si>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</si>
  <si>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</si>
  <si>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</si>
  <si>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</si>
  <si>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</si>
  <si>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</si>
  <si>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</si>
  <si>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</si>
  <si>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</si>
  <si>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</si>
  <si>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</si>
  <si>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</si>
  <si>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</si>
  <si>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</si>
  <si>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</si>
  <si>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</si>
  <si>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</si>
  <si>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</si>
  <si>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</si>
  <si>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</si>
  <si>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</si>
  <si>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</si>
  <si>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</si>
  <si>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</si>
  <si>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</si>
  <si>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</si>
  <si>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</si>
  <si>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</si>
  <si>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</si>
  <si>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</si>
  <si>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</si>
  <si>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</si>
  <si>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</si>
  <si>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</si>
  <si>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</si>
  <si>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</si>
  <si>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</si>
  <si>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</si>
  <si>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</si>
  <si>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</si>
  <si>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</si>
  <si>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</si>
  <si>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</si>
  <si>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</si>
  <si>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</si>
  <si>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</si>
  <si>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</si>
  <si>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</si>
  <si>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</si>
  <si>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</si>
  <si>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</si>
  <si>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</si>
  <si>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</si>
  <si>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</si>
  <si>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</si>
  <si>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</si>
  <si>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</si>
  <si>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</si>
  <si>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</si>
  <si>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</si>
  <si>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</si>
  <si>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</si>
  <si>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</si>
  <si>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</si>
  <si>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</si>
  <si>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</si>
  <si>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</si>
  <si>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</si>
  <si>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</si>
  <si>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</si>
  <si>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</si>
  <si>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</si>
  <si>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</si>
  <si>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</si>
  <si>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</si>
  <si>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</si>
  <si>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</si>
  <si>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</si>
  <si>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</si>
  <si>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</si>
  <si>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</si>
  <si>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</si>
  <si>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</si>
  <si>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</si>
  <si>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</si>
  <si>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</si>
  <si>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</si>
  <si>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</si>
  <si>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</si>
  <si>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</si>
  <si>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</si>
  <si>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</si>
  <si>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</si>
  <si>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</si>
  <si>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</si>
  <si>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</si>
  <si>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</si>
  <si>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</si>
  <si>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</si>
  <si>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</si>
  <si>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</si>
  <si>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</si>
  <si>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</si>
  <si>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</si>
  <si>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</si>
  <si>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</si>
  <si>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</si>
  <si>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</si>
  <si>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</si>
  <si>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</si>
  <si>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</si>
  <si>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</si>
  <si>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</si>
  <si>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</si>
  <si>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</si>
  <si>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</si>
  <si>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</si>
  <si>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</si>
  <si>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</si>
  <si>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</si>
  <si>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</si>
  <si>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</si>
  <si>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</si>
  <si>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</si>
  <si>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</si>
  <si>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</si>
  <si>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</si>
  <si>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</si>
  <si>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</si>
  <si>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</si>
  <si>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</si>
  <si>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</si>
  <si>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</si>
  <si>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</si>
  <si>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</si>
  <si>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</si>
  <si>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</si>
  <si>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</si>
  <si>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</si>
  <si>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</si>
  <si>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</si>
  <si>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</si>
  <si>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</si>
  <si>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</si>
  <si>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</si>
  <si>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</si>
  <si>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</si>
  <si>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</si>
  <si>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</si>
  <si>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</si>
  <si>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</si>
  <si>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</si>
  <si>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</si>
  <si>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</si>
  <si>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</si>
  <si>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</si>
  <si>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</si>
  <si>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</si>
  <si>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</si>
  <si>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</si>
  <si>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</si>
  <si>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</si>
  <si>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</si>
  <si>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</si>
  <si>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</si>
  <si>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</si>
  <si>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</si>
  <si>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</si>
  <si>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</si>
  <si>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</si>
  <si>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</si>
  <si>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</si>
  <si>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</si>
  <si>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</si>
  <si>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</si>
  <si>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</si>
  <si>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</si>
  <si>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</si>
  <si>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</si>
  <si>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</si>
  <si>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</si>
  <si>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</si>
  <si>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</si>
  <si>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</si>
  <si>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</si>
  <si>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</si>
  <si>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</si>
  <si>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</si>
  <si>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</si>
  <si>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</si>
  <si>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</si>
  <si>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</si>
  <si>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</si>
  <si>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</si>
  <si>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</si>
  <si>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</si>
  <si>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</si>
  <si>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</si>
  <si>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</si>
  <si>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</si>
  <si>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</si>
  <si>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</si>
  <si>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</si>
  <si>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</si>
  <si>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</si>
  <si>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</si>
  <si>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</si>
  <si>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</si>
  <si>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</si>
  <si>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</si>
  <si>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</si>
  <si>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</si>
  <si>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</si>
  <si>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</si>
  <si>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</si>
  <si>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</si>
  <si>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</si>
  <si>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</si>
  <si>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</si>
  <si>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</si>
  <si>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</si>
  <si>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</si>
  <si>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</si>
  <si>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</si>
  <si>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</si>
  <si>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</si>
  <si>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</si>
  <si>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</si>
  <si>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</si>
  <si>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</si>
  <si>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</si>
  <si>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</si>
  <si>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</si>
  <si>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</si>
  <si>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</si>
  <si>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</si>
  <si>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</si>
  <si>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</si>
  <si>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</si>
  <si>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</si>
  <si>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</si>
  <si>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</si>
  <si>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</si>
  <si>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</si>
  <si>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</si>
  <si>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</si>
  <si>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</si>
  <si>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</si>
  <si>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</si>
  <si>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</si>
  <si>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</si>
  <si>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</si>
  <si>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</si>
  <si>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</si>
  <si>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</si>
  <si>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</si>
  <si>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</si>
  <si>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</si>
  <si>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</si>
  <si>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</si>
  <si>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</si>
  <si>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</si>
  <si>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</si>
  <si>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</si>
  <si>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</si>
  <si>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</si>
  <si>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</si>
  <si>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</si>
  <si>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</si>
  <si>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</si>
  <si>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</si>
  <si>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</si>
  <si>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</si>
  <si>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</si>
  <si>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</si>
  <si>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</si>
  <si>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</si>
  <si>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</si>
  <si>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</si>
  <si>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</si>
  <si>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</si>
  <si>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</si>
  <si>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</si>
  <si>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</si>
  <si>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</si>
  <si>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</si>
  <si>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</si>
  <si>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</si>
  <si>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</si>
  <si>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</si>
  <si>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</si>
  <si>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</si>
  <si>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</si>
  <si>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</si>
  <si>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</si>
  <si>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</si>
  <si>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</si>
  <si>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</si>
  <si>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</si>
  <si>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</si>
  <si>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</si>
  <si>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</si>
  <si>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</si>
  <si>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</si>
  <si>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</si>
  <si>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</si>
  <si>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</si>
  <si>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</si>
  <si>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</si>
  <si>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</si>
  <si>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</si>
  <si>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</si>
  <si>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</si>
  <si>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</si>
  <si>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</si>
  <si>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</si>
  <si>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</si>
  <si>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</si>
  <si>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</si>
  <si>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</si>
  <si>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</si>
  <si>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</si>
  <si>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</si>
  <si>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</si>
  <si>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</si>
  <si>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</si>
  <si>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</si>
  <si>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</si>
  <si>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</si>
  <si>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</si>
  <si>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</si>
  <si>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</si>
  <si>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</si>
  <si>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</si>
  <si>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</si>
  <si>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</si>
  <si>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</si>
  <si>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</si>
  <si>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</si>
  <si>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</si>
  <si>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</si>
  <si>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</si>
  <si>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</si>
  <si>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</si>
  <si>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</si>
  <si>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</si>
  <si>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</si>
  <si>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</si>
  <si>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</si>
  <si>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</si>
  <si>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</si>
  <si>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</si>
  <si>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</si>
  <si>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</si>
  <si>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</si>
  <si>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</si>
  <si>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</si>
  <si>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</si>
  <si>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</si>
  <si>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</si>
  <si>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</si>
  <si>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</si>
  <si>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</si>
  <si>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</si>
  <si>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</si>
  <si>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</si>
  <si>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</si>
  <si>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</si>
  <si>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</si>
  <si>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</si>
  <si>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</si>
  <si>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</si>
  <si>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</si>
  <si>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</si>
  <si>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</si>
  <si>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</si>
  <si>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</si>
  <si>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</si>
  <si>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20.35</t>
  </si>
  <si>
    <t>▲ 10.99</t>
  </si>
  <si>
    <t>▲ 12.07</t>
  </si>
  <si>
    <t>▲ 8.68</t>
  </si>
  <si>
    <t>簡易水道事業会計</t>
  </si>
  <si>
    <t>一般会計</t>
  </si>
  <si>
    <t>宅地造成事業特別会計</t>
  </si>
  <si>
    <t>介護保険事業特別会計</t>
  </si>
  <si>
    <t>診療所事業特別会計</t>
  </si>
  <si>
    <t>国民健康保険事業特別会計</t>
  </si>
  <si>
    <t>後期高齢者医療事業特別会計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</si>
  <si>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</si>
  <si>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</si>
  <si>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</si>
  <si>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</si>
  <si>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</si>
  <si>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</si>
  <si>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</si>
  <si>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</si>
  <si>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</si>
  <si>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</si>
  <si>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</si>
  <si>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t>
    </rPh>
    <rPh sb="20" eb="22">
      <t>イリョウ</t>
    </rPh>
    <rPh sb="22" eb="24">
      <t>ジギョウ</t>
    </rPh>
    <phoneticPr fontId="2"/>
  </si>
  <si>
    <t>-</t>
    <phoneticPr fontId="2"/>
  </si>
  <si>
    <t>-</t>
    <phoneticPr fontId="2"/>
  </si>
  <si>
    <t>教育施設建設整備基金</t>
    <rPh sb="0" eb="2">
      <t>キョウイク</t>
    </rPh>
    <rPh sb="2" eb="4">
      <t>シセツ</t>
    </rPh>
    <rPh sb="4" eb="6">
      <t>ケンセツ</t>
    </rPh>
    <rPh sb="6" eb="8">
      <t>セイビ</t>
    </rPh>
    <rPh sb="8" eb="10">
      <t>キキン</t>
    </rPh>
    <phoneticPr fontId="2"/>
  </si>
  <si>
    <t>まちづくり基金</t>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</si>
  <si>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</si>
  <si>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</si>
  <si>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rPh sb="0" eb="2">
      <t>セイカツ</t>
    </rPh>
    <rPh sb="2" eb="4">
      <t>カンキョウ</t>
    </rPh>
    <rPh sb="4" eb="6">
      <t>シセツ</t>
    </rPh>
    <rPh sb="6" eb="8">
      <t>セイビ</t>
    </rPh>
    <rPh sb="8" eb="10">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</si>
  <si>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</si>
  <si>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</si>
  <si>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</si>
  <si>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</si>
  <si>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</si>
  <si>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</si>
  <si>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</si>
  <si>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</si>
  <si>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</si>
  <si>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</si>
  <si>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</si>
  <si>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公共施設等総合管理計画に基づき、公共施設の更新、改修等を行ってきたことにより、類似団体と比較して有形固定資産減価償却率は低い水準にあり、将来負担比率は下回っている。今後も同計画を継続、また、公共施設個別施設計画に基づき、現在の水準を維持する。</t>
    <rPh sb="76" eb="78">
      <t>シタマワ</t>
    </rPh>
    <phoneticPr fontId="5"/>
  </si>
  <si>
    <t>　実質公債費比率が、令和元年度より類似団体内平均値を上回っており、主な原因は平成29・30年度から「町民会館整備事業」「一般廃棄物処理事業」の償還が開始したことであり、平成30年度・令和元年度において上昇し、令和６年度に公債費のピークを迎える。これまでの町の方針として起債抑制施策を行ってきたこと、交付税措置のある有利なもののみの発行に限定してきたことにより将来負担比率は下回っている。今後も、将来に多額の負担を残すことのないよう適正な基金管理と、健全な財政運営に努める。</t>
    <rPh sb="186" eb="18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</si>
</sst>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0B1-4A59-997F-DCF5CDF52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226730</c:v>
                </c:pt>
                <c:pt idx="1">
                  <c:v>163346</c:v>
                </c:pt>
                <c:pt idx="2">
                  <c:v>126753</c:v>
                </c:pt>
                <c:pt idx="3">
                  <c:v>177319</c:v>
                </c:pt>
                <c:pt idx="4">
                  <c:v>189628</c:v>
                </c:pt>
              </c:numCache>
            </c:numRef>
          </c:val>
          <c:smooth val="0"/>
          <c:extLst>
            <c:ext xmlns:c16="http://schemas.microsoft.com/office/drawing/2014/chart" uri="{C3380CC4-5D6E-409C-BE32-E72D297353CC}">
              <c16:uniqueId val="{00000001-00B1-4A59-997F-DCF5CDF52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12.87</c:v>
                </c:pt>
                <c:pt idx="1">
                  <c:v>9.5399999999999991</c:v>
                </c:pt>
                <c:pt idx="2">
                  <c:v>8.0399999999999991</c:v>
                </c:pt>
                <c:pt idx="3">
                  <c:v>10.16</c:v>
                </c:pt>
                <c:pt idx="4">
                  <c:v>10.84</c:v>
                </c:pt>
              </c:numCache>
            </c:numRef>
          </c:val>
          <c:extLst>
            <c:ext xmlns:c16="http://schemas.microsoft.com/office/drawing/2014/chart" uri="{C3380CC4-5D6E-409C-BE32-E72D297353CC}">
              <c16:uniqueId val="{00000000-09B0-400A-A989-683C65E75B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77.819999999999993</c:v>
                </c:pt>
                <c:pt idx="1">
                  <c:v>67.599999999999994</c:v>
                </c:pt>
                <c:pt idx="2">
                  <c:v>54.43</c:v>
                </c:pt>
                <c:pt idx="3">
                  <c:v>44.27</c:v>
                </c:pt>
                <c:pt idx="4">
                  <c:v>41.57</c:v>
                </c:pt>
              </c:numCache>
            </c:numRef>
          </c:val>
          <c:extLst>
            <c:ext xmlns:c16="http://schemas.microsoft.com/office/drawing/2014/chart" uri="{C3380CC4-5D6E-409C-BE32-E72D297353CC}">
              <c16:uniqueId val="{00000001-09B0-400A-A989-683C65E75B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-20.350000000000001</c:v>
                </c:pt>
                <c:pt idx="1">
                  <c:v>-10.99</c:v>
                </c:pt>
                <c:pt idx="2">
                  <c:v>-12.07</c:v>
                </c:pt>
                <c:pt idx="3">
                  <c:v>-8.68</c:v>
                </c:pt>
                <c:pt idx="4">
                  <c:v>2.1800000000000002</c:v>
                </c:pt>
              </c:numCache>
            </c:numRef>
          </c:val>
          <c:smooth val="0"/>
          <c:extLst>
            <c:ext xmlns:c16="http://schemas.microsoft.com/office/drawing/2014/chart" uri="{C3380CC4-5D6E-409C-BE32-E72D297353CC}">
              <c16:uniqueId val="{00000002-09B0-400A-A989-683C65E75B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0</c:v>
                </c:pt>
                <c:pt idx="7">
                  <c:v>0</c:v>
                </c:pt>
                <c:pt idx="8">
                  <c:v>0</c:v>
                </c:pt>
                <c:pt idx="9">
                  <c:v>0</c:v>
                </c:pt>
              </c:numCache>
            </c:numRef>
          </c:val>
          <c:extLst>
            <c:ext xmlns:c16="http://schemas.microsoft.com/office/drawing/2014/chart" uri="{C3380CC4-5D6E-409C-BE32-E72D297353CC}">
              <c16:uniqueId val="{00000000-DB0D-49D2-A259-743FCDDD61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0D-49D2-A259-743FCDDD619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c:v>
                </c:pt>
                <c:pt idx="4">
                  <c:v>#N/A</c:v>
                </c:pt>
                <c:pt idx="5">
                  <c:v>0</c:v>
                </c:pt>
                <c:pt idx="6">
                  <c:v>#N/A</c:v>
                </c:pt>
                <c:pt idx="7">
                  <c:v>0.34</c:v>
                </c:pt>
                <c:pt idx="8">
                  <c:v>#N/A</c:v>
                </c:pt>
                <c:pt idx="9">
                  <c:v>0.01</c:v>
                </c:pt>
              </c:numCache>
            </c:numRef>
          </c:val>
          <c:extLst>
            <c:ext xmlns:c16="http://schemas.microsoft.com/office/drawing/2014/chart" uri="{C3380CC4-5D6E-409C-BE32-E72D297353CC}">
              <c16:uniqueId val="{00000002-DB0D-49D2-A259-743FCDDD619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3-DB0D-49D2-A259-743FCDDD619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0.57999999999999996</c:v>
                </c:pt>
                <c:pt idx="2">
                  <c:v>#N/A</c:v>
                </c:pt>
                <c:pt idx="3">
                  <c:v>1.66</c:v>
                </c:pt>
                <c:pt idx="4">
                  <c:v>#N/A</c:v>
                </c:pt>
                <c:pt idx="5">
                  <c:v>0.15</c:v>
                </c:pt>
                <c:pt idx="6">
                  <c:v>#N/A</c:v>
                </c:pt>
                <c:pt idx="7">
                  <c:v>0.27</c:v>
                </c:pt>
                <c:pt idx="8">
                  <c:v>#N/A</c:v>
                </c:pt>
                <c:pt idx="9">
                  <c:v>0.2</c:v>
                </c:pt>
              </c:numCache>
            </c:numRef>
          </c:val>
          <c:extLst>
            <c:ext xmlns:c16="http://schemas.microsoft.com/office/drawing/2014/chart" uri="{C3380CC4-5D6E-409C-BE32-E72D297353CC}">
              <c16:uniqueId val="{00000004-DB0D-49D2-A259-743FCDDD619E}"/>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0.66</c:v>
                </c:pt>
                <c:pt idx="4">
                  <c:v>#N/A</c:v>
                </c:pt>
                <c:pt idx="5">
                  <c:v>0.69</c:v>
                </c:pt>
                <c:pt idx="6">
                  <c:v>#N/A</c:v>
                </c:pt>
                <c:pt idx="7">
                  <c:v>0.42</c:v>
                </c:pt>
                <c:pt idx="8">
                  <c:v>#N/A</c:v>
                </c:pt>
                <c:pt idx="9">
                  <c:v>0.56000000000000005</c:v>
                </c:pt>
              </c:numCache>
            </c:numRef>
          </c:val>
          <c:extLst>
            <c:ext xmlns:c16="http://schemas.microsoft.com/office/drawing/2014/chart" uri="{C3380CC4-5D6E-409C-BE32-E72D297353CC}">
              <c16:uniqueId val="{00000005-DB0D-49D2-A259-743FCDDD619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0.79</c:v>
                </c:pt>
                <c:pt idx="4">
                  <c:v>#N/A</c:v>
                </c:pt>
                <c:pt idx="5">
                  <c:v>1.1299999999999999</c:v>
                </c:pt>
                <c:pt idx="6">
                  <c:v>#N/A</c:v>
                </c:pt>
                <c:pt idx="7">
                  <c:v>1.1599999999999999</c:v>
                </c:pt>
                <c:pt idx="8">
                  <c:v>#N/A</c:v>
                </c:pt>
                <c:pt idx="9">
                  <c:v>0.92</c:v>
                </c:pt>
              </c:numCache>
            </c:numRef>
          </c:val>
          <c:extLst>
            <c:ext xmlns:c16="http://schemas.microsoft.com/office/drawing/2014/chart" uri="{C3380CC4-5D6E-409C-BE32-E72D297353CC}">
              <c16:uniqueId val="{00000006-DB0D-49D2-A259-743FCDDD619E}"/>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1.51</c:v>
                </c:pt>
                <c:pt idx="8">
                  <c:v>#N/A</c:v>
                </c:pt>
                <c:pt idx="9">
                  <c:v>1.22</c:v>
                </c:pt>
              </c:numCache>
            </c:numRef>
          </c:val>
          <c:extLst>
            <c:ext xmlns:c16="http://schemas.microsoft.com/office/drawing/2014/chart" uri="{C3380CC4-5D6E-409C-BE32-E72D297353CC}">
              <c16:uniqueId val="{00000007-DB0D-49D2-A259-743FCDDD61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11.33</c:v>
                </c:pt>
                <c:pt idx="2">
                  <c:v>#N/A</c:v>
                </c:pt>
                <c:pt idx="3">
                  <c:v>7.97</c:v>
                </c:pt>
                <c:pt idx="4">
                  <c:v>#N/A</c:v>
                </c:pt>
                <c:pt idx="5">
                  <c:v>6.33</c:v>
                </c:pt>
                <c:pt idx="6">
                  <c:v>#N/A</c:v>
                </c:pt>
                <c:pt idx="7">
                  <c:v>8.4</c:v>
                </c:pt>
                <c:pt idx="8">
                  <c:v>#N/A</c:v>
                </c:pt>
                <c:pt idx="9">
                  <c:v>9.01</c:v>
                </c:pt>
              </c:numCache>
            </c:numRef>
          </c:val>
          <c:extLst>
            <c:ext xmlns:c16="http://schemas.microsoft.com/office/drawing/2014/chart" uri="{C3380CC4-5D6E-409C-BE32-E72D297353CC}">
              <c16:uniqueId val="{00000008-DB0D-49D2-A259-743FCDDD619E}"/>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124.23</c:v>
                </c:pt>
                <c:pt idx="2">
                  <c:v>#N/A</c:v>
                </c:pt>
                <c:pt idx="3">
                  <c:v>126.62</c:v>
                </c:pt>
                <c:pt idx="4">
                  <c:v>#N/A</c:v>
                </c:pt>
                <c:pt idx="5">
                  <c:v>125.71</c:v>
                </c:pt>
                <c:pt idx="6">
                  <c:v>#N/A</c:v>
                </c:pt>
                <c:pt idx="7">
                  <c:v>123.1</c:v>
                </c:pt>
                <c:pt idx="8">
                  <c:v>#N/A</c:v>
                </c:pt>
                <c:pt idx="9">
                  <c:v>111.1</c:v>
                </c:pt>
              </c:numCache>
            </c:numRef>
          </c:val>
          <c:extLst>
            <c:ext xmlns:c16="http://schemas.microsoft.com/office/drawing/2014/chart" uri="{C3380CC4-5D6E-409C-BE32-E72D297353CC}">
              <c16:uniqueId val="{00000009-DB0D-49D2-A259-743FCDDD61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889</c:v>
                </c:pt>
                <c:pt idx="8">
                  <c:v>968</c:v>
                </c:pt>
                <c:pt idx="11">
                  <c:v>964</c:v>
                </c:pt>
                <c:pt idx="14">
                  <c:v>536</c:v>
                </c:pt>
              </c:numCache>
            </c:numRef>
          </c:val>
          <c:extLst>
            <c:ext xmlns:c16="http://schemas.microsoft.com/office/drawing/2014/chart" uri="{C3380CC4-5D6E-409C-BE32-E72D297353CC}">
              <c16:uniqueId val="{00000000-9B2B-460C-A78C-1007E3EA4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2B-460C-A78C-1007E3EA4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2B-460C-A78C-1007E3EA4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2B-460C-A78C-1007E3EA4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c:v>
                </c:pt>
                <c:pt idx="3">
                  <c:v>147</c:v>
                </c:pt>
                <c:pt idx="6">
                  <c:v>185</c:v>
                </c:pt>
                <c:pt idx="9">
                  <c:v>195</c:v>
                </c:pt>
                <c:pt idx="12">
                  <c:v>185</c:v>
                </c:pt>
              </c:numCache>
            </c:numRef>
          </c:val>
          <c:extLst>
            <c:ext xmlns:c16="http://schemas.microsoft.com/office/drawing/2014/chart" uri="{C3380CC4-5D6E-409C-BE32-E72D297353CC}">
              <c16:uniqueId val="{00000004-9B2B-460C-A78C-1007E3EA4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2B-460C-A78C-1007E3EA4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2B-460C-A78C-1007E3EA4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689</c:v>
                </c:pt>
                <c:pt idx="3">
                  <c:v>796</c:v>
                </c:pt>
                <c:pt idx="6">
                  <c:v>895</c:v>
                </c:pt>
                <c:pt idx="9">
                  <c:v>892</c:v>
                </c:pt>
                <c:pt idx="12">
                  <c:v>472</c:v>
                </c:pt>
              </c:numCache>
            </c:numRef>
          </c:val>
          <c:extLst>
            <c:ext xmlns:c16="http://schemas.microsoft.com/office/drawing/2014/chart" uri="{C3380CC4-5D6E-409C-BE32-E72D297353CC}">
              <c16:uniqueId val="{00000007-9B2B-460C-A78C-1007E3EA4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54</c:v>
                </c:pt>
                <c:pt idx="5">
                  <c:v>#N/A</c:v>
                </c:pt>
                <c:pt idx="6">
                  <c:v>#N/A</c:v>
                </c:pt>
                <c:pt idx="7">
                  <c:v>112</c:v>
                </c:pt>
                <c:pt idx="8">
                  <c:v>#N/A</c:v>
                </c:pt>
                <c:pt idx="9">
                  <c:v>#N/A</c:v>
                </c:pt>
                <c:pt idx="10">
                  <c:v>123</c:v>
                </c:pt>
                <c:pt idx="11">
                  <c:v>#N/A</c:v>
                </c:pt>
                <c:pt idx="12">
                  <c:v>#N/A</c:v>
                </c:pt>
                <c:pt idx="13">
                  <c:v>121</c:v>
                </c:pt>
                <c:pt idx="14">
                  <c:v>#N/A</c:v>
                </c:pt>
              </c:numCache>
            </c:numRef>
          </c:val>
          <c:smooth val="0"/>
          <c:extLst>
            <c:ext xmlns:c16="http://schemas.microsoft.com/office/drawing/2014/chart" uri="{C3380CC4-5D6E-409C-BE32-E72D297353CC}">
              <c16:uniqueId val="{00000008-9B2B-460C-A78C-1007E3EA4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4346</c:v>
                </c:pt>
                <c:pt idx="5">
                  <c:v>4271</c:v>
                </c:pt>
                <c:pt idx="8">
                  <c:v>4118</c:v>
                </c:pt>
                <c:pt idx="11">
                  <c:v>3761</c:v>
                </c:pt>
                <c:pt idx="14">
                  <c:v>3489</c:v>
                </c:pt>
              </c:numCache>
            </c:numRef>
          </c:val>
          <c:extLst>
            <c:ext xmlns:c16="http://schemas.microsoft.com/office/drawing/2014/chart" uri="{C3380CC4-5D6E-409C-BE32-E72D297353CC}">
              <c16:uniqueId val="{00000000-C2A6-456A-A4B4-6C695F4BCD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62</c:v>
                </c:pt>
                <c:pt idx="8">
                  <c:v>61</c:v>
                </c:pt>
                <c:pt idx="11">
                  <c:v>59</c:v>
                </c:pt>
                <c:pt idx="14">
                  <c:v>7</c:v>
                </c:pt>
              </c:numCache>
            </c:numRef>
          </c:val>
          <c:extLst>
            <c:ext xmlns:c16="http://schemas.microsoft.com/office/drawing/2014/chart" uri="{C3380CC4-5D6E-409C-BE32-E72D297353CC}">
              <c16:uniqueId val="{00000001-C2A6-456A-A4B4-6C695F4BCD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2547</c:v>
                </c:pt>
                <c:pt idx="5">
                  <c:v>2606</c:v>
                </c:pt>
                <c:pt idx="8">
                  <c:v>2302</c:v>
                </c:pt>
                <c:pt idx="11">
                  <c:v>1969</c:v>
                </c:pt>
                <c:pt idx="14">
                  <c:v>1756</c:v>
                </c:pt>
              </c:numCache>
            </c:numRef>
          </c:val>
          <c:extLst>
            <c:ext xmlns:c16="http://schemas.microsoft.com/office/drawing/2014/chart" uri="{C3380CC4-5D6E-409C-BE32-E72D297353CC}">
              <c16:uniqueId val="{00000002-C2A6-456A-A4B4-6C695F4BCD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6-456A-A4B4-6C695F4BCD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A6-456A-A4B4-6C695F4BCD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6-456A-A4B4-6C695F4BCD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c:v>
                </c:pt>
                <c:pt idx="3">
                  <c:v>157</c:v>
                </c:pt>
                <c:pt idx="6">
                  <c:v>114</c:v>
                </c:pt>
                <c:pt idx="9">
                  <c:v>92</c:v>
                </c:pt>
                <c:pt idx="12">
                  <c:v>94</c:v>
                </c:pt>
              </c:numCache>
            </c:numRef>
          </c:val>
          <c:extLst>
            <c:ext xmlns:c16="http://schemas.microsoft.com/office/drawing/2014/chart" uri="{C3380CC4-5D6E-409C-BE32-E72D297353CC}">
              <c16:uniqueId val="{00000006-C2A6-456A-A4B4-6C695F4BCD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A6-456A-A4B4-6C695F4BCD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1927</c:v>
                </c:pt>
                <c:pt idx="3">
                  <c:v>1960</c:v>
                </c:pt>
                <c:pt idx="6">
                  <c:v>2032</c:v>
                </c:pt>
                <c:pt idx="9">
                  <c:v>2008</c:v>
                </c:pt>
                <c:pt idx="12">
                  <c:v>1859</c:v>
                </c:pt>
              </c:numCache>
            </c:numRef>
          </c:val>
          <c:extLst>
            <c:ext xmlns:c16="http://schemas.microsoft.com/office/drawing/2014/chart" uri="{C3380CC4-5D6E-409C-BE32-E72D297353CC}">
              <c16:uniqueId val="{00000008-C2A6-456A-A4B4-6C695F4BCD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A6-456A-A4B4-6C695F4BCD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3858</c:v>
                </c:pt>
                <c:pt idx="3">
                  <c:v>3842</c:v>
                </c:pt>
                <c:pt idx="6">
                  <c:v>3646</c:v>
                </c:pt>
                <c:pt idx="9">
                  <c:v>3429</c:v>
                </c:pt>
                <c:pt idx="12">
                  <c:v>3213</c:v>
                </c:pt>
              </c:numCache>
            </c:numRef>
          </c:val>
          <c:extLst>
            <c:ext xmlns:c16="http://schemas.microsoft.com/office/drawing/2014/chart" uri="{C3380CC4-5D6E-409C-BE32-E72D297353CC}">
              <c16:uniqueId val="{0000000A-C2A6-456A-A4B4-6C695F4BCD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A6-456A-A4B4-6C695F4BCD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974</c:v>
                </c:pt>
                <c:pt idx="1">
                  <c:v>784</c:v>
                </c:pt>
                <c:pt idx="2">
                  <c:v>798</c:v>
                </c:pt>
              </c:numCache>
            </c:numRef>
          </c:val>
          <c:extLst>
            <c:ext xmlns:c16="http://schemas.microsoft.com/office/drawing/2014/chart" uri="{C3380CC4-5D6E-409C-BE32-E72D297353CC}">
              <c16:uniqueId val="{00000000-59CB-492D-B180-F09F7D72F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c:v>
                </c:pt>
                <c:pt idx="1">
                  <c:v>150</c:v>
                </c:pt>
                <c:pt idx="2">
                  <c:v>126</c:v>
                </c:pt>
              </c:numCache>
            </c:numRef>
          </c:val>
          <c:extLst>
            <c:ext xmlns:c16="http://schemas.microsoft.com/office/drawing/2014/chart" uri="{C3380CC4-5D6E-409C-BE32-E72D297353CC}">
              <c16:uniqueId val="{00000001-59CB-492D-B180-F09F7D72F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1021</c:v>
                </c:pt>
                <c:pt idx="1">
                  <c:v>903</c:v>
                </c:pt>
                <c:pt idx="2">
                  <c:v>700</c:v>
                </c:pt>
              </c:numCache>
            </c:numRef>
          </c:val>
          <c:extLst>
            <c:ext xmlns:c16="http://schemas.microsoft.com/office/drawing/2014/chart" uri="{C3380CC4-5D6E-409C-BE32-E72D297353CC}">
              <c16:uniqueId val="{00000002-59CB-492D-B180-F09F7D72F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{BC335FCE-DB63-4A0C-9C2D-DCBA9815ECF2}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151-4B4B-8014-F7F99D9C4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{6F18073B-B408-4488-8003-6B7918AAC6BE}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51-4B4B-8014-F7F99D9C4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{B0ACF234-AD44-4B54-92A4-742715EF9D6D}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51-4B4B-8014-F7F99D9C4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{5D872C62-2AA4-447C-B54F-47749249BD69}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51-4B4B-8014-F7F99D9C4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{403C93B5-F34A-43CB-B746-0F4E02C98EF9}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51-4B4B-8014-F7F99D9C494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{A9F8833D-DA0A-46BC-812C-E1C1D5B8ED07}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151-4B4B-8014-F7F99D9C49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{302E28B5-FD5B-4110-95BF-41A3E5BA11FF}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151-4B4B-8014-F7F99D9C49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{F68C9D64-08D9-460F-9BB4-FA97D926C878}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151-4B4B-8014-F7F99D9C49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{02DCBC70-16EB-4887-BA26-33DE10501454}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151-4B4B-8014-F7F99D9C4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48.8</c:v>
                </c:pt>
                <c:pt idx="16">
                  <c:v>50.3</c:v>
                </c:pt>
                <c:pt idx="24">
                  <c:v>51</c:v>
                </c:pt>
                <c:pt idx="32">
                  <c:v>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51-4B4B-8014-F7F99D9C49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{67035326-07C9-459D-A7AA-CD2B8CA9C614}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151-4B4B-8014-F7F99D9C4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{0EA6E844-6C83-4A10-9405-950A8DCA390B}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51-4B4B-8014-F7F99D9C4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{FC5B5706-F4FA-415D-9B08-A0099DD0186A}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51-4B4B-8014-F7F99D9C4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{21853A3E-52A7-4BD0-A469-80FFC91ECA8D}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51-4B4B-8014-F7F99D9C4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{B63A6117-0E39-4A7B-896F-2C9486C1DEBA}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51-4B4B-8014-F7F99D9C494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{FA1D4BE8-FE86-47F1-9052-E27914CEC4B7}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151-4B4B-8014-F7F99D9C494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{F9EEE53E-D477-438E-9961-DD28C1CFCBBD}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151-4B4B-8014-F7F99D9C494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{8669EB35-9038-4286-AF92-3545DA58295D}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151-4B4B-8014-F7F99D9C494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{0335C7B5-251E-451C-A211-36971BD963C4}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151-4B4B-8014-F7F99D9C4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51-4B4B-8014-F7F99D9C4944}"/>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{98ECC57C-768F-49EB-A5AC-A776C1F02B1C}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372-4AF8-9D53-DB7B621C61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{45DEC342-F6DE-4991-AC83-C41755CC925F}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72-4AF8-9D53-DB7B621C61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{8B2AD42C-C1BE-4C7D-9C01-B4FEBD0C7EC2}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72-4AF8-9D53-DB7B621C61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{A03E78A4-25C6-4EE3-A66B-A75D96531E95}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72-4AF8-9D53-DB7B621C61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{FA140FCB-BF42-43A9-8F75-0EA2048000CE}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72-4AF8-9D53-DB7B621C613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{684915DB-CC76-4506-B6C3-01EE02389B1C}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372-4AF8-9D53-DB7B621C613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{9B33CE09-634D-46F8-A7B2-FB391447C6A3}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372-4AF8-9D53-DB7B621C613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{5A0464BB-AF3F-45B4-B382-1D3D31DC1B4E}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372-4AF8-9D53-DB7B621C613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{C1021CD4-DE93-4AEB-A428-A93E5618BCC3}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372-4AF8-9D53-DB7B621C61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2.7</c:v>
                </c:pt>
                <c:pt idx="16">
                  <c:v>4.9000000000000004</c:v>
                </c:pt>
                <c:pt idx="24">
                  <c:v>7.2</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72-4AF8-9D53-DB7B621C61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{7C61E4D4-6218-4511-8C2F-8509EE6B9719}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372-4AF8-9D53-DB7B621C61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{0B4AAE48-C49E-4D7B-B9FA-8252205ED0B9}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72-4AF8-9D53-DB7B621C61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{D3771B7C-1CDD-41F8-8BB5-081BBD09694E}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72-4AF8-9D53-DB7B621C61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{32EA814B-5B11-48FC-A692-214226E4DDE1}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72-4AF8-9D53-DB7B621C61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{48FE1888-7F3C-4DAE-8DFD-A93E97EC56B3}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72-4AF8-9D53-DB7B621C613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{3B6C6007-E733-4DE1-84FE-78B8A3224CDD}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372-4AF8-9D53-DB7B621C613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{FFF8C9A0-753A-4FE4-B8BC-10B95D08F850}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372-4AF8-9D53-DB7B621C6130}"/>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{401A979A-F56C-4374-9F30-F31BDF521569}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372-4AF8-9D53-DB7B621C6130}"/>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{EEBCB90D-C4E8-4DA0-B142-6BDEDCB4194E}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372-4AF8-9D53-DB7B621C61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72-4AF8-9D53-DB7B621C6130}"/>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前年度に比べ、元利償還金</a:t>
          </a:r>
          <a:r>
            <a:rPr kumimoji="1" lang="ja-JP" altLang="en-US" sz="1100" baseline="0">
              <a:solidFill>
                <a:schemeClr val="dk1"/>
              </a:solidFill>
              <a:effectLst/>
              <a:latin typeface="+mn-lt"/>
              <a:ea typeface="+mn-ea"/>
              <a:cs typeface="+mn-cs"/>
            </a:rPr>
            <a:t>・算入公債費等</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大幅に減少している要因は、豊島事業の終了によるものである。</a:t>
          </a:r>
          <a:r>
            <a:rPr kumimoji="1" lang="ja-JP" altLang="ja-JP" sz="1100" baseline="0">
              <a:solidFill>
                <a:schemeClr val="dk1"/>
              </a:solidFill>
              <a:effectLst/>
              <a:latin typeface="+mn-lt"/>
              <a:ea typeface="+mn-ea"/>
              <a:cs typeface="+mn-cs"/>
            </a:rPr>
            <a:t>実質公債費比率の分子の値は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ほぼ</a:t>
          </a:r>
          <a:r>
            <a:rPr kumimoji="1" lang="ja-JP" altLang="en-US" sz="1100" baseline="0">
              <a:solidFill>
                <a:schemeClr val="dk1"/>
              </a:solidFill>
              <a:effectLst/>
              <a:latin typeface="+mn-lt"/>
              <a:ea typeface="+mn-ea"/>
              <a:cs typeface="+mn-cs"/>
            </a:rPr>
            <a:t>横ばい</a:t>
          </a:r>
          <a:r>
            <a:rPr kumimoji="1" lang="ja-JP" altLang="ja-JP" sz="1100" baseline="0">
              <a:solidFill>
                <a:schemeClr val="dk1"/>
              </a:solidFill>
              <a:effectLst/>
              <a:latin typeface="+mn-lt"/>
              <a:ea typeface="+mn-ea"/>
              <a:cs typeface="+mn-cs"/>
            </a:rPr>
            <a:t>で推移している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今後も</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抑制施策として、</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ことや公債費が令和４年度～令和６年度頃にピークを迎えることから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、決算状況等を踏まえ、可能な範囲で積み立てることとしている。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教育施設建設整備基金：教育施設整備の推進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ふるさと応援基金：ふるさとを応援しようとする個人または団体からの寄附金を積み立てて、本町のアート、環境、観光、教育、福祉などのまちづ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り事業の発展に関する施策の推進。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地域振興基金：本格的な高齢化社会の到来に備え、福祉活動の促進及び快適な生活環境の形成等を図る。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健やか子ども基金：子どもの健やかな育成を目的とした少子化対策、母子保健及び子育て支援事業の推進　　　　　　　　　　　　　　　　　　　　　　　　　　　　　　　　　（増減理由）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まちづくり基金：直島港本村（－５ｍ）岸壁改修事業等に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竪穴区画改善設計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生活環境施設整備基金：下水道整備事業等のため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地域振興基金：診療所事業等のため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健やか子ども基金：県補助金を積み立てたことによる増加。　　　　　　　　　　　　　　　　　　　　　　　　　　　　　　　　　　　　　　　　　　　　　　　　　　　　　（今後の方針）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特に小学校校舎の老朽化がひどくなってきているため、小規模の改修は実施してきているが、そろそろ建替え等の検討が必要となってきている。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令和３年度から下水道長寿命化事業を実施する予定のため、基金からの取り崩しが必要となってくる。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健やか子ども基金：県からの指示により令和４年度末までに子育て支援事業等へ全額充当予定。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公債費の増大によ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る取り崩しがあったが、町税収入の増（固定資産税）などがあり、差引き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～令和６年度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に地方債償還のピークを迎えるため、それに備えて積み立てを行う予定であ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令和７年度以降は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地方債償還額は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有形固定資産減価償却率は、類似団体より低い水準であり、県平均も下回って</a:t>
          </a:r>
          <a:r>
            <a:rPr lang="ja-JP" altLang="en-US" sz="1100">
              <a:solidFill>
                <a:schemeClr val="dk1"/>
              </a:solidFill>
              <a:effectLst/>
              <a:latin typeface="+mn-lt"/>
              <a:ea typeface="+mn-ea"/>
              <a:cs typeface="+mn-cs"/>
            </a:rPr>
            <a:t>おり、これまでの取組の効果が表れていると考えられる。</a:t>
          </a:r>
          <a:r>
            <a:rPr lang="ja-JP" altLang="ja-JP" sz="1100">
              <a:solidFill>
                <a:schemeClr val="dk1"/>
              </a:solidFill>
              <a:effectLst/>
              <a:latin typeface="+mn-lt"/>
              <a:ea typeface="+mn-ea"/>
              <a:cs typeface="+mn-cs"/>
            </a:rPr>
            <a:t>今後も公共施設等総合管理計画及び公共施設個別施設計画に基づいた施設の維持管理を適切に進めるとともに、老朽化対策に取り組んでいく。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46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50165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485076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155702</xdr:rowOff>
    </xdr:from>
    <xdr:to>
      <xdr:col>15</xdr:col>
      <xdr:colOff>187325</xdr:colOff>
      <xdr:row>28</xdr:row>
      <xdr:rowOff>85852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478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35052</xdr:rowOff>
    </xdr:from>
    <xdr:to>
      <xdr:col>19</xdr:col>
      <xdr:colOff>136525</xdr:colOff>
      <xdr:row>28</xdr:row>
      <xdr:rowOff>50165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483565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35052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48032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125476</xdr:rowOff>
    </xdr:from>
    <xdr:to>
      <xdr:col>7</xdr:col>
      <xdr:colOff>187325</xdr:colOff>
      <xdr:row>28</xdr:row>
      <xdr:rowOff>55626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47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2667</xdr:rowOff>
    </xdr:from>
    <xdr:to>
      <xdr:col>11</xdr:col>
      <xdr:colOff>136525</xdr:colOff>
      <xdr:row>28</xdr:row>
      <xdr:rowOff>4826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1765300" y="480326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45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102379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56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72153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452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債務償還比率は、類似団体内平均値を上回っており、主な原因としては平成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年度にかけて借入れた「町民会館整備事業」「一般廃棄物処理事業」の償還の影響が大きいが、全国平均・香川県平均は下回っており良好な水準である。今後も</a:t>
          </a:r>
          <a:r>
            <a:rPr kumimoji="1" lang="ja-JP" altLang="en-US" sz="1100">
              <a:solidFill>
                <a:schemeClr val="dk1"/>
              </a:solidFill>
              <a:effectLst/>
              <a:latin typeface="+mn-lt"/>
              <a:ea typeface="+mn-ea"/>
              <a:cs typeface="+mn-cs"/>
            </a:rPr>
            <a:t>基金残高とのバランスを見ながら、</a:t>
          </a:r>
          <a:r>
            <a:rPr kumimoji="1" lang="ja-JP" altLang="ja-JP" sz="1100">
              <a:solidFill>
                <a:schemeClr val="dk1"/>
              </a:solidFill>
              <a:effectLst/>
              <a:latin typeface="+mn-lt"/>
              <a:ea typeface="+mn-ea"/>
              <a:cs typeface="+mn-cs"/>
            </a:rPr>
            <a:t>起債の借入れを抑制し健全な財政運営に努める。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4735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39688</xdr:rowOff>
    </xdr:from>
    <xdr:to>
      <xdr:col>76</xdr:col>
      <xdr:colOff>73025</xdr:colOff>
      <xdr:row>30</xdr:row>
      <xdr:rowOff>141288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18115</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16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22606</xdr:rowOff>
    </xdr:from>
    <xdr:to>
      <xdr:col>72</xdr:col>
      <xdr:colOff>123825</xdr:colOff>
      <xdr:row>31</xdr:row>
      <xdr:rowOff>124206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90488</xdr:rowOff>
    </xdr:from>
    <xdr:to>
      <xdr:col>76</xdr:col>
      <xdr:colOff>22225</xdr:colOff>
      <xdr:row>31</xdr:row>
      <xdr:rowOff>73406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233988"/>
          <a:ext cx="711200" cy="1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169587</xdr:rowOff>
    </xdr:from>
    <xdr:to>
      <xdr:col>68</xdr:col>
      <xdr:colOff>123825</xdr:colOff>
      <xdr:row>31</xdr:row>
      <xdr:rowOff>99737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3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48937</xdr:rowOff>
    </xdr:from>
    <xdr:to>
      <xdr:col>72</xdr:col>
      <xdr:colOff>73025</xdr:colOff>
      <xdr:row>31</xdr:row>
      <xdr:rowOff>73406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363887"/>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99251</xdr:rowOff>
    </xdr:from>
    <xdr:to>
      <xdr:col>64</xdr:col>
      <xdr:colOff>123825</xdr:colOff>
      <xdr:row>32</xdr:row>
      <xdr:rowOff>29401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4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48937</xdr:rowOff>
    </xdr:from>
    <xdr:to>
      <xdr:col>68</xdr:col>
      <xdr:colOff>73025</xdr:colOff>
      <xdr:row>31</xdr:row>
      <xdr:rowOff>150051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363887"/>
          <a:ext cx="762000" cy="1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89726</xdr:rowOff>
    </xdr:from>
    <xdr:to>
      <xdr:col>60</xdr:col>
      <xdr:colOff>123825</xdr:colOff>
      <xdr:row>33</xdr:row>
      <xdr:rowOff>19876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150051</xdr:rowOff>
    </xdr:from>
    <xdr:to>
      <xdr:col>64</xdr:col>
      <xdr:colOff>73025</xdr:colOff>
      <xdr:row>32</xdr:row>
      <xdr:rowOff>140526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5465001"/>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115333</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4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90864</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4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20528</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11003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6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34290</xdr:rowOff>
    </xdr:from>
    <xdr:to>
      <xdr:col>24</xdr:col>
      <xdr:colOff>63500</xdr:colOff>
      <xdr:row>36</xdr:row>
      <xdr:rowOff>38100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206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38100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93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114935</xdr:rowOff>
    </xdr:from>
    <xdr:to>
      <xdr:col>10</xdr:col>
      <xdr:colOff>165100</xdr:colOff>
      <xdr:row>36</xdr:row>
      <xdr:rowOff>45085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165735</xdr:rowOff>
    </xdr:from>
    <xdr:to>
      <xdr:col>15</xdr:col>
      <xdr:colOff>50800</xdr:colOff>
      <xdr:row>36</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66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113030</xdr:rowOff>
    </xdr:from>
    <xdr:to>
      <xdr:col>6</xdr:col>
      <xdr:colOff>38100</xdr:colOff>
      <xdr:row>36</xdr:row>
      <xdr:rowOff>43180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163830</xdr:rowOff>
    </xdr:from>
    <xdr:to>
      <xdr:col>10</xdr:col>
      <xdr:colOff>114300</xdr:colOff>
      <xdr:row>35</xdr:row>
      <xdr:rowOff>165735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64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65679</xdr:rowOff>
    </xdr:from>
    <xdr:to>
      <xdr:col>55</xdr:col>
      <xdr:colOff>50800</xdr:colOff>
      <xdr:row>41</xdr:row>
      <xdr:rowOff>167279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152056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67218</xdr:rowOff>
    </xdr:from>
    <xdr:to>
      <xdr:col>50</xdr:col>
      <xdr:colOff>165100</xdr:colOff>
      <xdr:row>41</xdr:row>
      <xdr:rowOff>168818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116479</xdr:rowOff>
    </xdr:from>
    <xdr:to>
      <xdr:col>55</xdr:col>
      <xdr:colOff>0</xdr:colOff>
      <xdr:row>41</xdr:row>
      <xdr:rowOff>118018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45929"/>
          <a:ext cx="8382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67341</xdr:rowOff>
    </xdr:from>
    <xdr:to>
      <xdr:col>46</xdr:col>
      <xdr:colOff>38100</xdr:colOff>
      <xdr:row>41</xdr:row>
      <xdr:rowOff>168941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118018</xdr:rowOff>
    </xdr:from>
    <xdr:to>
      <xdr:col>50</xdr:col>
      <xdr:colOff>114300</xdr:colOff>
      <xdr:row>41</xdr:row>
      <xdr:rowOff>118141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4746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67516</xdr:rowOff>
    </xdr:from>
    <xdr:to>
      <xdr:col>41</xdr:col>
      <xdr:colOff>101600</xdr:colOff>
      <xdr:row>41</xdr:row>
      <xdr:rowOff>169116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118141</xdr:rowOff>
    </xdr:from>
    <xdr:to>
      <xdr:col>45</xdr:col>
      <xdr:colOff>177800</xdr:colOff>
      <xdr:row>41</xdr:row>
      <xdr:rowOff>118316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4759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81384</xdr:rowOff>
    </xdr:from>
    <xdr:to>
      <xdr:col>36</xdr:col>
      <xdr:colOff>165100</xdr:colOff>
      <xdr:row>42</xdr:row>
      <xdr:rowOff>11534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118316</xdr:rowOff>
    </xdr:from>
    <xdr:to>
      <xdr:col>41</xdr:col>
      <xdr:colOff>50800</xdr:colOff>
      <xdr:row>41</xdr:row>
      <xdr:rowOff>132184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477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159945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1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160068</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1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160243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2661</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46355</xdr:rowOff>
    </xdr:from>
    <xdr:to>
      <xdr:col>24</xdr:col>
      <xdr:colOff>114300</xdr:colOff>
      <xdr:row>64</xdr:row>
      <xdr:rowOff>147955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132732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93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97155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1041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68580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1018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139700</xdr:rowOff>
    </xdr:from>
    <xdr:to>
      <xdr:col>10</xdr:col>
      <xdr:colOff>165100</xdr:colOff>
      <xdr:row>64</xdr:row>
      <xdr:rowOff>69850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19050</xdr:rowOff>
    </xdr:from>
    <xdr:to>
      <xdr:col>15</xdr:col>
      <xdr:colOff>50800</xdr:colOff>
      <xdr:row>64</xdr:row>
      <xdr:rowOff>45720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991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111125</xdr:rowOff>
    </xdr:from>
    <xdr:to>
      <xdr:col>6</xdr:col>
      <xdr:colOff>38100</xdr:colOff>
      <xdr:row>64</xdr:row>
      <xdr:rowOff>41275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161925</xdr:rowOff>
    </xdr:from>
    <xdr:to>
      <xdr:col>10</xdr:col>
      <xdr:colOff>114300</xdr:colOff>
      <xdr:row>64</xdr:row>
      <xdr:rowOff>19050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963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60977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32402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60624</xdr:rowOff>
    </xdr:from>
    <xdr:to>
      <xdr:col>55</xdr:col>
      <xdr:colOff>50800</xdr:colOff>
      <xdr:row>64</xdr:row>
      <xdr:rowOff>162224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10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147001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9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60873</xdr:rowOff>
    </xdr:from>
    <xdr:to>
      <xdr:col>50</xdr:col>
      <xdr:colOff>165100</xdr:colOff>
      <xdr:row>64</xdr:row>
      <xdr:rowOff>162473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10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111424</xdr:rowOff>
    </xdr:from>
    <xdr:to>
      <xdr:col>55</xdr:col>
      <xdr:colOff>0</xdr:colOff>
      <xdr:row>64</xdr:row>
      <xdr:rowOff>111673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84224"/>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60950</xdr:rowOff>
    </xdr:from>
    <xdr:to>
      <xdr:col>46</xdr:col>
      <xdr:colOff>38100</xdr:colOff>
      <xdr:row>64</xdr:row>
      <xdr:rowOff>162550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111673</xdr:rowOff>
    </xdr:from>
    <xdr:to>
      <xdr:col>50</xdr:col>
      <xdr:colOff>114300</xdr:colOff>
      <xdr:row>64</xdr:row>
      <xdr:rowOff>111750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8447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60987</xdr:rowOff>
    </xdr:from>
    <xdr:to>
      <xdr:col>41</xdr:col>
      <xdr:colOff>101600</xdr:colOff>
      <xdr:row>64</xdr:row>
      <xdr:rowOff>162587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111750</xdr:rowOff>
    </xdr:from>
    <xdr:to>
      <xdr:col>45</xdr:col>
      <xdr:colOff>177800</xdr:colOff>
      <xdr:row>64</xdr:row>
      <xdr:rowOff>111787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8455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61357</xdr:rowOff>
    </xdr:from>
    <xdr:to>
      <xdr:col>36</xdr:col>
      <xdr:colOff>165100</xdr:colOff>
      <xdr:row>64</xdr:row>
      <xdr:rowOff>162957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1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111787</xdr:rowOff>
    </xdr:from>
    <xdr:to>
      <xdr:col>41</xdr:col>
      <xdr:colOff>50800</xdr:colOff>
      <xdr:row>64</xdr:row>
      <xdr:rowOff>112157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845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153600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11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153677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11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153714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154084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11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199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140970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230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140970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83</xdr:row>
      <xdr:rowOff>118111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12573</xdr:rowOff>
    </xdr:from>
    <xdr:to>
      <xdr:col>55</xdr:col>
      <xdr:colOff>50800</xdr:colOff>
      <xdr:row>85</xdr:row>
      <xdr:rowOff>114173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5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162450</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5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15494</xdr:rowOff>
    </xdr:from>
    <xdr:to>
      <xdr:col>50</xdr:col>
      <xdr:colOff>165100</xdr:colOff>
      <xdr:row>85</xdr:row>
      <xdr:rowOff>117094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63373</xdr:rowOff>
    </xdr:from>
    <xdr:to>
      <xdr:col>55</xdr:col>
      <xdr:colOff>0</xdr:colOff>
      <xdr:row>85</xdr:row>
      <xdr:rowOff>66294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636623"/>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33528</xdr:rowOff>
    </xdr:from>
    <xdr:to>
      <xdr:col>46</xdr:col>
      <xdr:colOff>38100</xdr:colOff>
      <xdr:row>85</xdr:row>
      <xdr:rowOff>135128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6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66294</xdr:rowOff>
    </xdr:from>
    <xdr:to>
      <xdr:col>50</xdr:col>
      <xdr:colOff>114300</xdr:colOff>
      <xdr:row>85</xdr:row>
      <xdr:rowOff>84328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639544"/>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33910</xdr:rowOff>
    </xdr:from>
    <xdr:to>
      <xdr:col>41</xdr:col>
      <xdr:colOff>101600</xdr:colOff>
      <xdr:row>85</xdr:row>
      <xdr:rowOff>135510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84328</xdr:rowOff>
    </xdr:from>
    <xdr:to>
      <xdr:col>45</xdr:col>
      <xdr:colOff>177800</xdr:colOff>
      <xdr:row>85</xdr:row>
      <xdr:rowOff>84710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6575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37846</xdr:rowOff>
    </xdr:from>
    <xdr:to>
      <xdr:col>36</xdr:col>
      <xdr:colOff>165100</xdr:colOff>
      <xdr:row>85</xdr:row>
      <xdr:rowOff>139446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84710</xdr:rowOff>
    </xdr:from>
    <xdr:to>
      <xdr:col>41</xdr:col>
      <xdr:colOff>50800</xdr:colOff>
      <xdr:row>85</xdr:row>
      <xdr:rowOff>88646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6579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108221</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126255</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126637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130573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65422</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144780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3797300" y="179241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144780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93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106680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90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17780</xdr:rowOff>
    </xdr:from>
    <xdr:to>
      <xdr:col>6</xdr:col>
      <xdr:colOff>38100</xdr:colOff>
      <xdr:row>104</xdr:row>
      <xdr:rowOff>119380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68580</xdr:rowOff>
    </xdr:from>
    <xdr:to>
      <xdr:col>10</xdr:col>
      <xdr:colOff>114300</xdr:colOff>
      <xdr:row>104</xdr:row>
      <xdr:rowOff>70486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899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30497</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28591</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137813</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135907</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70145</xdr:rowOff>
    </xdr:from>
    <xdr:to>
      <xdr:col>55</xdr:col>
      <xdr:colOff>50800</xdr:colOff>
      <xdr:row>108</xdr:row>
      <xdr:rowOff>295</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4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48572</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39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99310</xdr:rowOff>
    </xdr:from>
    <xdr:to>
      <xdr:col>50</xdr:col>
      <xdr:colOff>165100</xdr:colOff>
      <xdr:row>108</xdr:row>
      <xdr:rowOff>29460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4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120945</xdr:rowOff>
    </xdr:from>
    <xdr:to>
      <xdr:col>55</xdr:col>
      <xdr:colOff>0</xdr:colOff>
      <xdr:row>107</xdr:row>
      <xdr:rowOff>150110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466095"/>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99811</xdr:rowOff>
    </xdr:from>
    <xdr:to>
      <xdr:col>46</xdr:col>
      <xdr:colOff>38100</xdr:colOff>
      <xdr:row>108</xdr:row>
      <xdr:rowOff>29961</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4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150110</xdr:rowOff>
    </xdr:from>
    <xdr:to>
      <xdr:col>50</xdr:col>
      <xdr:colOff>114300</xdr:colOff>
      <xdr:row>107</xdr:row>
      <xdr:rowOff>150611</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495260"/>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100355</xdr:rowOff>
    </xdr:from>
    <xdr:to>
      <xdr:col>41</xdr:col>
      <xdr:colOff>101600</xdr:colOff>
      <xdr:row>108</xdr:row>
      <xdr:rowOff>30505</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4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150611</xdr:rowOff>
    </xdr:from>
    <xdr:to>
      <xdr:col>45</xdr:col>
      <xdr:colOff>177800</xdr:colOff>
      <xdr:row>107</xdr:row>
      <xdr:rowOff>151155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49576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115061</xdr:rowOff>
    </xdr:from>
    <xdr:to>
      <xdr:col>36</xdr:col>
      <xdr:colOff>165100</xdr:colOff>
      <xdr:row>108</xdr:row>
      <xdr:rowOff>45211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4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151155</xdr:rowOff>
    </xdr:from>
    <xdr:to>
      <xdr:col>41</xdr:col>
      <xdr:colOff>50800</xdr:colOff>
      <xdr:row>107</xdr:row>
      <xdr:rowOff>165861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849630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52706</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5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20587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5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21088</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53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21632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5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61738</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2795" y="182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136616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971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160927</xdr:rowOff>
    </xdr:from>
    <xdr:to>
      <xdr:col>76</xdr:col>
      <xdr:colOff>165100</xdr:colOff>
      <xdr:row>41</xdr:row>
      <xdr:rowOff>91077</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41</xdr:row>
      <xdr:rowOff>40277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4592300" y="69717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40277</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xdr:rowOff>
    </xdr:from>
    <xdr:to>
      <xdr:col>67</xdr:col>
      <xdr:colOff>101600</xdr:colOff>
      <xdr:row>41</xdr:row>
      <xdr:rowOff>113937</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9253</xdr:rowOff>
    </xdr:from>
    <xdr:to>
      <xdr:col>71</xdr:col>
      <xdr:colOff>177800</xdr:colOff>
      <xdr:row>41</xdr:row>
      <xdr:rowOff>63137</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2814300" y="70387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82204</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105064</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1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100-00004402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100-000046020000}"/>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100-000048020000}"/>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66766</xdr:rowOff>
    </xdr:from>
    <xdr:to>
      <xdr:col>116</xdr:col>
      <xdr:colOff>114300</xdr:colOff>
      <xdr:row>38</xdr:row>
      <xdr:rowOff>168366</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2110700" y="65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89643</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100-000054020000}"/>
            </a:ext>
          </a:extLst>
        </xdr:cNvPr>
        <xdr:cNvSpPr txBox="1"/>
      </xdr:nvSpPr>
      <xdr:spPr>
        <a:xfrm>
          <a:off x="22199600"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75474</xdr:rowOff>
    </xdr:from>
    <xdr:to>
      <xdr:col>112</xdr:col>
      <xdr:colOff>38100</xdr:colOff>
      <xdr:row>39</xdr:row>
      <xdr:rowOff>5624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1272500" y="65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117566</xdr:rowOff>
    </xdr:from>
    <xdr:to>
      <xdr:col>116</xdr:col>
      <xdr:colOff>63500</xdr:colOff>
      <xdr:row>38</xdr:row>
      <xdr:rowOff>126274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1323300" y="66326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76563</xdr:rowOff>
    </xdr:from>
    <xdr:to>
      <xdr:col>107</xdr:col>
      <xdr:colOff>101600</xdr:colOff>
      <xdr:row>39</xdr:row>
      <xdr:rowOff>6713</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0383500" y="65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126274</xdr:rowOff>
    </xdr:from>
    <xdr:to>
      <xdr:col>111</xdr:col>
      <xdr:colOff>177800</xdr:colOff>
      <xdr:row>38</xdr:row>
      <xdr:rowOff>127363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0434300" y="66413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77651</xdr:rowOff>
    </xdr:from>
    <xdr:to>
      <xdr:col>102</xdr:col>
      <xdr:colOff>165100</xdr:colOff>
      <xdr:row>39</xdr:row>
      <xdr:rowOff>7801</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9494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127363</xdr:rowOff>
    </xdr:from>
    <xdr:to>
      <xdr:col>107</xdr:col>
      <xdr:colOff>50800</xdr:colOff>
      <xdr:row>38</xdr:row>
      <xdr:rowOff>128451</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9545300" y="66424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90715</xdr:rowOff>
    </xdr:from>
    <xdr:to>
      <xdr:col>98</xdr:col>
      <xdr:colOff>38100</xdr:colOff>
      <xdr:row>39</xdr:row>
      <xdr:rowOff>20865</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8605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128451</xdr:rowOff>
    </xdr:from>
    <xdr:to>
      <xdr:col>102</xdr:col>
      <xdr:colOff>114300</xdr:colOff>
      <xdr:row>38</xdr:row>
      <xdr:rowOff>141515</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8656300" y="6643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22151</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21075727"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23240</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20199427"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24328</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93104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37391</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8421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1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100-00007E02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100-00008002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100-0000820200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116222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100-00008E020000}"/>
            </a:ext>
          </a:extLst>
        </xdr:cNvPr>
        <xdr:cNvSpPr txBox="1"/>
      </xdr:nvSpPr>
      <xdr:spPr>
        <a:xfrm>
          <a:off x="16357600"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165735</xdr:rowOff>
    </xdr:from>
    <xdr:to>
      <xdr:col>85</xdr:col>
      <xdr:colOff>127000</xdr:colOff>
      <xdr:row>63</xdr:row>
      <xdr:rowOff>17145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5481300" y="107956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99695</xdr:rowOff>
    </xdr:from>
    <xdr:to>
      <xdr:col>76</xdr:col>
      <xdr:colOff>165100</xdr:colOff>
      <xdr:row>63</xdr:row>
      <xdr:rowOff>29845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454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150495</xdr:rowOff>
    </xdr:from>
    <xdr:to>
      <xdr:col>81</xdr:col>
      <xdr:colOff>50800</xdr:colOff>
      <xdr:row>62</xdr:row>
      <xdr:rowOff>165735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4592300" y="10780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150495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3703300" y="10755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170180</xdr:rowOff>
    </xdr:from>
    <xdr:to>
      <xdr:col>67</xdr:col>
      <xdr:colOff>101600</xdr:colOff>
      <xdr:row>63</xdr:row>
      <xdr:rowOff>100330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276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125730</xdr:rowOff>
    </xdr:from>
    <xdr:to>
      <xdr:col>71</xdr:col>
      <xdr:colOff>177800</xdr:colOff>
      <xdr:row>63</xdr:row>
      <xdr:rowOff>49530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2814300" y="10755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100-00009B020000}"/>
            </a:ext>
          </a:extLst>
        </xdr:cNvPr>
        <xdr:cNvSpPr txBox="1"/>
      </xdr:nvSpPr>
      <xdr:spPr>
        <a:xfrm>
          <a:off x="15266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20972</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100-00009C020000}"/>
            </a:ext>
          </a:extLst>
        </xdr:cNvPr>
        <xdr:cNvSpPr txBox="1"/>
      </xdr:nvSpPr>
      <xdr:spPr>
        <a:xfrm>
          <a:off x="14389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100-00009D020000}"/>
            </a:ext>
          </a:extLst>
        </xdr:cNvPr>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91457</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100-00009E020000}"/>
            </a:ext>
          </a:extLst>
        </xdr:cNvPr>
        <xdr:cNvSpPr txBox="1"/>
      </xdr:nvSpPr>
      <xdr:spPr>
        <a:xfrm>
          <a:off x="12611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1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100-0000B702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97" name="【学校施設】&#10;一人当たり面積最大値テキスト">
          <a:extLst>
            <a:ext uri="{FF2B5EF4-FFF2-40B4-BE49-F238E27FC236}">
              <a16:creationId xmlns:a16="http://schemas.microsoft.com/office/drawing/2014/main" id="{00000000-0008-0000-0100-0000B902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100-0000BB020000}"/>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50673</xdr:rowOff>
    </xdr:from>
    <xdr:to>
      <xdr:col>116</xdr:col>
      <xdr:colOff>114300</xdr:colOff>
      <xdr:row>61</xdr:row>
      <xdr:rowOff>152273</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2110700" y="105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73550</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100-0000C7020000}"/>
            </a:ext>
          </a:extLst>
        </xdr:cNvPr>
        <xdr:cNvSpPr txBox="1"/>
      </xdr:nvSpPr>
      <xdr:spPr>
        <a:xfrm>
          <a:off x="22199600" y="103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57277</xdr:rowOff>
    </xdr:from>
    <xdr:to>
      <xdr:col>112</xdr:col>
      <xdr:colOff>38100</xdr:colOff>
      <xdr:row>61</xdr:row>
      <xdr:rowOff>158877</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1272500" y="105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101473</xdr:rowOff>
    </xdr:from>
    <xdr:to>
      <xdr:col>116</xdr:col>
      <xdr:colOff>63500</xdr:colOff>
      <xdr:row>61</xdr:row>
      <xdr:rowOff>108077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1323300" y="10559923"/>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57912</xdr:rowOff>
    </xdr:from>
    <xdr:to>
      <xdr:col>107</xdr:col>
      <xdr:colOff>101600</xdr:colOff>
      <xdr:row>61</xdr:row>
      <xdr:rowOff>159512</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20383500" y="10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108077</xdr:rowOff>
    </xdr:from>
    <xdr:to>
      <xdr:col>111</xdr:col>
      <xdr:colOff>177800</xdr:colOff>
      <xdr:row>61</xdr:row>
      <xdr:rowOff>108712</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20434300" y="1056652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58928</xdr:rowOff>
    </xdr:from>
    <xdr:to>
      <xdr:col>102</xdr:col>
      <xdr:colOff>165100</xdr:colOff>
      <xdr:row>61</xdr:row>
      <xdr:rowOff>160528</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9494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108712</xdr:rowOff>
    </xdr:from>
    <xdr:to>
      <xdr:col>107</xdr:col>
      <xdr:colOff>50800</xdr:colOff>
      <xdr:row>61</xdr:row>
      <xdr:rowOff>109728</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9545300" y="1056716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68072</xdr:rowOff>
    </xdr:from>
    <xdr:to>
      <xdr:col>98</xdr:col>
      <xdr:colOff>38100</xdr:colOff>
      <xdr:row>61</xdr:row>
      <xdr:rowOff>169672</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61</xdr:row>
      <xdr:rowOff>118872</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8656300" y="105681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720" name="n_1aveValue【学校施設】&#10;一人当たり面積">
          <a:extLst>
            <a:ext uri="{FF2B5EF4-FFF2-40B4-BE49-F238E27FC236}">
              <a16:creationId xmlns:a16="http://schemas.microsoft.com/office/drawing/2014/main" id="{00000000-0008-0000-0100-0000D0020000}"/>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721" name="n_2aveValue【学校施設】&#10;一人当たり面積">
          <a:extLst>
            <a:ext uri="{FF2B5EF4-FFF2-40B4-BE49-F238E27FC236}">
              <a16:creationId xmlns:a16="http://schemas.microsoft.com/office/drawing/2014/main" id="{00000000-0008-0000-0100-0000D102000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722" name="n_3aveValue【学校施設】&#10;一人当たり面積">
          <a:extLst>
            <a:ext uri="{FF2B5EF4-FFF2-40B4-BE49-F238E27FC236}">
              <a16:creationId xmlns:a16="http://schemas.microsoft.com/office/drawing/2014/main" id="{00000000-0008-0000-0100-0000D2020000}"/>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723" name="n_4aveValue【学校施設】&#10;一人当たり面積">
          <a:extLst>
            <a:ext uri="{FF2B5EF4-FFF2-40B4-BE49-F238E27FC236}">
              <a16:creationId xmlns:a16="http://schemas.microsoft.com/office/drawing/2014/main" id="{00000000-0008-0000-0100-0000D302000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3954</xdr:rowOff>
    </xdr:from>
    <xdr:ext cx="469744" cy="259045"/>
    <xdr:sp macro="" textlink="">
      <xdr:nvSpPr>
        <xdr:cNvPr id="724" name="n_1mainValue【学校施設】&#10;一人当たり面積">
          <a:extLst>
            <a:ext uri="{FF2B5EF4-FFF2-40B4-BE49-F238E27FC236}">
              <a16:creationId xmlns:a16="http://schemas.microsoft.com/office/drawing/2014/main" id="{00000000-0008-0000-0100-0000D4020000}"/>
            </a:ext>
          </a:extLst>
        </xdr:cNvPr>
        <xdr:cNvSpPr txBox="1"/>
      </xdr:nvSpPr>
      <xdr:spPr>
        <a:xfrm>
          <a:off x="21075727" y="1029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4589</xdr:rowOff>
    </xdr:from>
    <xdr:ext cx="469744" cy="259045"/>
    <xdr:sp macro="" textlink="">
      <xdr:nvSpPr>
        <xdr:cNvPr id="725" name="n_2mainValue【学校施設】&#10;一人当たり面積">
          <a:extLst>
            <a:ext uri="{FF2B5EF4-FFF2-40B4-BE49-F238E27FC236}">
              <a16:creationId xmlns:a16="http://schemas.microsoft.com/office/drawing/2014/main" id="{00000000-0008-0000-0100-0000D5020000}"/>
            </a:ext>
          </a:extLst>
        </xdr:cNvPr>
        <xdr:cNvSpPr txBox="1"/>
      </xdr:nvSpPr>
      <xdr:spPr>
        <a:xfrm>
          <a:off x="20199427" y="102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5605</xdr:rowOff>
    </xdr:from>
    <xdr:ext cx="469744" cy="259045"/>
    <xdr:sp macro="" textlink="">
      <xdr:nvSpPr>
        <xdr:cNvPr id="726" name="n_3mainValue【学校施設】&#10;一人当たり面積">
          <a:extLst>
            <a:ext uri="{FF2B5EF4-FFF2-40B4-BE49-F238E27FC236}">
              <a16:creationId xmlns:a16="http://schemas.microsoft.com/office/drawing/2014/main" id="{00000000-0008-0000-0100-0000D6020000}"/>
            </a:ext>
          </a:extLst>
        </xdr:cNvPr>
        <xdr:cNvSpPr txBox="1"/>
      </xdr:nvSpPr>
      <xdr:spPr>
        <a:xfrm>
          <a:off x="19310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160799</xdr:rowOff>
    </xdr:from>
    <xdr:ext cx="469744" cy="259045"/>
    <xdr:sp macro="" textlink="">
      <xdr:nvSpPr>
        <xdr:cNvPr id="727" name="n_4mainValue【学校施設】&#10;一人当たり面積">
          <a:extLst>
            <a:ext uri="{FF2B5EF4-FFF2-40B4-BE49-F238E27FC236}">
              <a16:creationId xmlns:a16="http://schemas.microsoft.com/office/drawing/2014/main" id="{00000000-0008-0000-0100-0000D7020000}"/>
            </a:ext>
          </a:extLst>
        </xdr:cNvPr>
        <xdr:cNvSpPr txBox="1"/>
      </xdr:nvSpPr>
      <xdr:spPr>
        <a:xfrm>
          <a:off x="18421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1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00000000-0008-0000-0100-00000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100-00000303000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100-000005030000}"/>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100-000011030000}"/>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5481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3703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814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100-00001E030000}"/>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100-00001F030000}"/>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100-000020030000}"/>
            </a:ext>
          </a:extLst>
        </xdr:cNvPr>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48277</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100-000021030000}"/>
            </a:ext>
          </a:extLst>
        </xdr:cNvPr>
        <xdr:cNvSpPr txBox="1"/>
      </xdr:nvSpPr>
      <xdr:spPr>
        <a:xfrm>
          <a:off x="12611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100-00003A0300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100-00003C03000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100-00003E030000}"/>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120269</xdr:rowOff>
    </xdr:from>
    <xdr:to>
      <xdr:col>116</xdr:col>
      <xdr:colOff>114300</xdr:colOff>
      <xdr:row>108</xdr:row>
      <xdr:rowOff>50419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2110700" y="18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35196</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100-00004A030000}"/>
            </a:ext>
          </a:extLst>
        </xdr:cNvPr>
        <xdr:cNvSpPr txBox="1"/>
      </xdr:nvSpPr>
      <xdr:spPr>
        <a:xfrm>
          <a:off x="22199600" y="183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171069</xdr:rowOff>
    </xdr:from>
    <xdr:to>
      <xdr:col>116</xdr:col>
      <xdr:colOff>63500</xdr:colOff>
      <xdr:row>108</xdr:row>
      <xdr:rowOff>1905</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21323300" y="1851621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122555</xdr:rowOff>
    </xdr:from>
    <xdr:to>
      <xdr:col>107</xdr:col>
      <xdr:colOff>101600</xdr:colOff>
      <xdr:row>108</xdr:row>
      <xdr:rowOff>52705</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2038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1905</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20434300" y="1851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122937</xdr:rowOff>
    </xdr:from>
    <xdr:to>
      <xdr:col>102</xdr:col>
      <xdr:colOff>165100</xdr:colOff>
      <xdr:row>108</xdr:row>
      <xdr:rowOff>53087</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9494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xdr:rowOff>
    </xdr:from>
    <xdr:to>
      <xdr:col>107</xdr:col>
      <xdr:colOff>50800</xdr:colOff>
      <xdr:row>108</xdr:row>
      <xdr:rowOff>2287</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9545300" y="18518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2287</xdr:rowOff>
    </xdr:from>
    <xdr:to>
      <xdr:col>102</xdr:col>
      <xdr:colOff>114300</xdr:colOff>
      <xdr:row>108</xdr:row>
      <xdr:rowOff>5335</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18656300" y="185188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51" name="n_1aveValue【公民館】&#10;一人当たり面積">
          <a:extLst>
            <a:ext uri="{FF2B5EF4-FFF2-40B4-BE49-F238E27FC236}">
              <a16:creationId xmlns:a16="http://schemas.microsoft.com/office/drawing/2014/main" id="{00000000-0008-0000-0100-000053030000}"/>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52" name="n_2aveValue【公民館】&#10;一人当たり面積">
          <a:extLst>
            <a:ext uri="{FF2B5EF4-FFF2-40B4-BE49-F238E27FC236}">
              <a16:creationId xmlns:a16="http://schemas.microsoft.com/office/drawing/2014/main" id="{00000000-0008-0000-0100-000054030000}"/>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53" name="n_3aveValue【公民館】&#10;一人当たり面積">
          <a:extLst>
            <a:ext uri="{FF2B5EF4-FFF2-40B4-BE49-F238E27FC236}">
              <a16:creationId xmlns:a16="http://schemas.microsoft.com/office/drawing/2014/main" id="{00000000-0008-0000-0100-000055030000}"/>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4" name="n_4aveValue【公民館】&#10;一人当たり面積">
          <a:extLst>
            <a:ext uri="{FF2B5EF4-FFF2-40B4-BE49-F238E27FC236}">
              <a16:creationId xmlns:a16="http://schemas.microsoft.com/office/drawing/2014/main" id="{00000000-0008-0000-0100-00005603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43832</xdr:rowOff>
    </xdr:from>
    <xdr:ext cx="469744" cy="259045"/>
    <xdr:sp macro="" textlink="">
      <xdr:nvSpPr>
        <xdr:cNvPr id="855" name="n_1mainValue【公民館】&#10;一人当たり面積">
          <a:extLst>
            <a:ext uri="{FF2B5EF4-FFF2-40B4-BE49-F238E27FC236}">
              <a16:creationId xmlns:a16="http://schemas.microsoft.com/office/drawing/2014/main" id="{00000000-0008-0000-0100-000057030000}"/>
            </a:ext>
          </a:extLst>
        </xdr:cNvPr>
        <xdr:cNvSpPr txBox="1"/>
      </xdr:nvSpPr>
      <xdr:spPr>
        <a:xfrm>
          <a:off x="21075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43832</xdr:rowOff>
    </xdr:from>
    <xdr:ext cx="469744" cy="259045"/>
    <xdr:sp macro="" textlink="">
      <xdr:nvSpPr>
        <xdr:cNvPr id="856" name="n_2mainValue【公民館】&#10;一人当たり面積">
          <a:extLst>
            <a:ext uri="{FF2B5EF4-FFF2-40B4-BE49-F238E27FC236}">
              <a16:creationId xmlns:a16="http://schemas.microsoft.com/office/drawing/2014/main" id="{00000000-0008-0000-0100-000058030000}"/>
            </a:ext>
          </a:extLst>
        </xdr:cNvPr>
        <xdr:cNvSpPr txBox="1"/>
      </xdr:nvSpPr>
      <xdr:spPr>
        <a:xfrm>
          <a:off x="20199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44214</xdr:rowOff>
    </xdr:from>
    <xdr:ext cx="469744" cy="259045"/>
    <xdr:sp macro="" textlink="">
      <xdr:nvSpPr>
        <xdr:cNvPr id="857" name="n_3mainValue【公民館】&#10;一人当たり面積">
          <a:extLst>
            <a:ext uri="{FF2B5EF4-FFF2-40B4-BE49-F238E27FC236}">
              <a16:creationId xmlns:a16="http://schemas.microsoft.com/office/drawing/2014/main" id="{00000000-0008-0000-0100-000059030000}"/>
            </a:ext>
          </a:extLst>
        </xdr:cNvPr>
        <xdr:cNvSpPr txBox="1"/>
      </xdr:nvSpPr>
      <xdr:spPr>
        <a:xfrm>
          <a:off x="193104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58" name="n_4mainValue【公民館】&#10;一人当たり面積">
          <a:extLst>
            <a:ext uri="{FF2B5EF4-FFF2-40B4-BE49-F238E27FC236}">
              <a16:creationId xmlns:a16="http://schemas.microsoft.com/office/drawing/2014/main" id="{00000000-0008-0000-0100-00005A030000}"/>
            </a:ext>
          </a:extLst>
        </xdr:cNvPr>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と「橋りょう・トンネル」と「学校施設」であり、特に低くなっている施設は「道路」である。学校施設、認定こども園については、施設の非構造部材改修や防火区画整備、港湾・漁港施設については、直島港</a:t>
          </a:r>
          <a:r>
            <a:rPr kumimoji="1" lang="en-US" altLang="ja-JP" sz="1100">
              <a:solidFill>
                <a:schemeClr val="dk1"/>
              </a:solidFill>
              <a:effectLst/>
              <a:latin typeface="+mn-lt"/>
              <a:ea typeface="+mn-ea"/>
              <a:cs typeface="+mn-cs"/>
            </a:rPr>
            <a:t>(-5m)</a:t>
          </a:r>
          <a:r>
            <a:rPr kumimoji="1" lang="ja-JP" altLang="ja-JP" sz="1100">
              <a:solidFill>
                <a:schemeClr val="dk1"/>
              </a:solidFill>
              <a:effectLst/>
              <a:latin typeface="+mn-lt"/>
              <a:ea typeface="+mn-ea"/>
              <a:cs typeface="+mn-cs"/>
            </a:rPr>
            <a:t>岸壁改修事業及び高潮対策整備を行い、また、橋りょう・トンネル、道路等についても計画に基づいて修繕を行っているため、使用する上での問題はない。「公営住宅」においても、令和元年度より順次、改修工事を実施しているところである。今後も公共施設等総合管理計画及び公共施設個別施設計画に基づいた施設の維持管理を適切に進めるとともに、</a:t>
          </a:r>
          <a:r>
            <a:rPr kumimoji="1" lang="ja-JP" altLang="en-US" sz="1100">
              <a:solidFill>
                <a:schemeClr val="dk1"/>
              </a:solidFill>
              <a:effectLst/>
              <a:latin typeface="+mn-lt"/>
              <a:ea typeface="+mn-ea"/>
              <a:cs typeface="+mn-cs"/>
            </a:rPr>
            <a:t>全体的な財政収支の状況を見ながら</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00000000-0008-0000-0200-00006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54973</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4634865" y="1733550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58800</xdr:rowOff>
    </xdr:from>
    <xdr:ext cx="405111" cy="259045"/>
    <xdr:sp macro="" textlink="">
      <xdr:nvSpPr>
        <xdr:cNvPr id="107" name="【市民会館】&#10;有形固定資産減価償却率最小値テキスト">
          <a:extLst>
            <a:ext uri="{FF2B5EF4-FFF2-40B4-BE49-F238E27FC236}">
              <a16:creationId xmlns:a16="http://schemas.microsoft.com/office/drawing/2014/main" id="{00000000-0008-0000-0200-00006B000000}"/>
            </a:ext>
          </a:extLst>
        </xdr:cNvPr>
        <xdr:cNvSpPr txBox="1"/>
      </xdr:nvSpPr>
      <xdr:spPr>
        <a:xfrm>
          <a:off x="4673600" y="1857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54973</xdr:rowOff>
    </xdr:from>
    <xdr:to>
      <xdr:col>24</xdr:col>
      <xdr:colOff>152400</xdr:colOff>
      <xdr:row>108</xdr:row>
      <xdr:rowOff>54973</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4546600" y="1857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00000000-0008-0000-0200-00006D00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00000000-0008-0000-0200-00006F000000}"/>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xdr:rowOff>
    </xdr:from>
    <xdr:to>
      <xdr:col>20</xdr:col>
      <xdr:colOff>38100</xdr:colOff>
      <xdr:row>106</xdr:row>
      <xdr:rowOff>115570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3746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169092</xdr:rowOff>
    </xdr:from>
    <xdr:to>
      <xdr:col>15</xdr:col>
      <xdr:colOff>101600</xdr:colOff>
      <xdr:row>106</xdr:row>
      <xdr:rowOff>99242</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2857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46627</xdr:rowOff>
    </xdr:from>
    <xdr:to>
      <xdr:col>6</xdr:col>
      <xdr:colOff>38100</xdr:colOff>
      <xdr:row>104</xdr:row>
      <xdr:rowOff>148227</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79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00000000-0008-0000-0200-00007B000000}"/>
            </a:ext>
          </a:extLst>
        </xdr:cNvPr>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19050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3797300" y="17286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41729</xdr:rowOff>
    </xdr:from>
    <xdr:to>
      <xdr:col>15</xdr:col>
      <xdr:colOff>101600</xdr:colOff>
      <xdr:row>100</xdr:row>
      <xdr:rowOff>143329</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2857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92529</xdr:rowOff>
    </xdr:from>
    <xdr:to>
      <xdr:col>19</xdr:col>
      <xdr:colOff>177800</xdr:colOff>
      <xdr:row>100</xdr:row>
      <xdr:rowOff>141514</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2908300" y="1723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968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92529</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2019300" y="171885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115207</xdr:rowOff>
    </xdr:from>
    <xdr:to>
      <xdr:col>6</xdr:col>
      <xdr:colOff>38100</xdr:colOff>
      <xdr:row>100</xdr:row>
      <xdr:rowOff>45357</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79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166007</xdr:rowOff>
    </xdr:from>
    <xdr:to>
      <xdr:col>10</xdr:col>
      <xdr:colOff>114300</xdr:colOff>
      <xdr:row>100</xdr:row>
      <xdr:rowOff>43543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130300" y="17139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106697</xdr:rowOff>
    </xdr:from>
    <xdr:ext cx="405111" cy="259045"/>
    <xdr:sp macro="" textlink="">
      <xdr:nvSpPr>
        <xdr:cNvPr id="132" name="n_1aveValue【市民会館】&#10;有形固定資産減価償却率">
          <a:extLst>
            <a:ext uri="{FF2B5EF4-FFF2-40B4-BE49-F238E27FC236}">
              <a16:creationId xmlns:a16="http://schemas.microsoft.com/office/drawing/2014/main" id="{00000000-0008-0000-0200-000084000000}"/>
            </a:ext>
          </a:extLst>
        </xdr:cNvPr>
        <xdr:cNvSpPr txBox="1"/>
      </xdr:nvSpPr>
      <xdr:spPr>
        <a:xfrm>
          <a:off x="3582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133" name="n_2aveValue【市民会館】&#10;有形固定資産減価償却率">
          <a:extLst>
            <a:ext uri="{FF2B5EF4-FFF2-40B4-BE49-F238E27FC236}">
              <a16:creationId xmlns:a16="http://schemas.microsoft.com/office/drawing/2014/main" id="{00000000-0008-0000-0200-000085000000}"/>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134" name="n_3aveValue【市民会館】&#10;有形固定資産減価償却率">
          <a:extLst>
            <a:ext uri="{FF2B5EF4-FFF2-40B4-BE49-F238E27FC236}">
              <a16:creationId xmlns:a16="http://schemas.microsoft.com/office/drawing/2014/main" id="{00000000-0008-0000-0200-000086000000}"/>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139354</xdr:rowOff>
    </xdr:from>
    <xdr:ext cx="405111" cy="259045"/>
    <xdr:sp macro="" textlink="">
      <xdr:nvSpPr>
        <xdr:cNvPr id="135" name="n_4aveValue【市民会館】&#10;有形固定資産減価償却率">
          <a:extLst>
            <a:ext uri="{FF2B5EF4-FFF2-40B4-BE49-F238E27FC236}">
              <a16:creationId xmlns:a16="http://schemas.microsoft.com/office/drawing/2014/main" id="{00000000-0008-0000-0200-000087000000}"/>
            </a:ext>
          </a:extLst>
        </xdr:cNvPr>
        <xdr:cNvSpPr txBox="1"/>
      </xdr:nvSpPr>
      <xdr:spPr>
        <a:xfrm>
          <a:off x="927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136" name="n_1mainValue【市民会館】&#10;有形固定資産減価償却率">
          <a:extLst>
            <a:ext uri="{FF2B5EF4-FFF2-40B4-BE49-F238E27FC236}">
              <a16:creationId xmlns:a16="http://schemas.microsoft.com/office/drawing/2014/main" id="{00000000-0008-0000-0200-000088000000}"/>
            </a:ext>
          </a:extLst>
        </xdr:cNvPr>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159856</xdr:rowOff>
    </xdr:from>
    <xdr:ext cx="340478" cy="259045"/>
    <xdr:sp macro="" textlink="">
      <xdr:nvSpPr>
        <xdr:cNvPr id="137" name="n_2mainValue【市民会館】&#10;有形固定資産減価償却率">
          <a:extLst>
            <a:ext uri="{FF2B5EF4-FFF2-40B4-BE49-F238E27FC236}">
              <a16:creationId xmlns:a16="http://schemas.microsoft.com/office/drawing/2014/main" id="{00000000-0008-0000-0200-000089000000}"/>
            </a:ext>
          </a:extLst>
        </xdr:cNvPr>
        <xdr:cNvSpPr txBox="1"/>
      </xdr:nvSpPr>
      <xdr:spPr>
        <a:xfrm>
          <a:off x="2738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138" name="n_3mainValue【市民会館】&#10;有形固定資産減価償却率">
          <a:extLst>
            <a:ext uri="{FF2B5EF4-FFF2-40B4-BE49-F238E27FC236}">
              <a16:creationId xmlns:a16="http://schemas.microsoft.com/office/drawing/2014/main" id="{00000000-0008-0000-0200-00008A000000}"/>
            </a:ext>
          </a:extLst>
        </xdr:cNvPr>
        <xdr:cNvSpPr txBox="1"/>
      </xdr:nvSpPr>
      <xdr:spPr>
        <a:xfrm>
          <a:off x="1849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61884</xdr:rowOff>
    </xdr:from>
    <xdr:ext cx="340478" cy="259045"/>
    <xdr:sp macro="" textlink="">
      <xdr:nvSpPr>
        <xdr:cNvPr id="139" name="n_4mainValue【市民会館】&#10;有形固定資産減価償却率">
          <a:extLst>
            <a:ext uri="{FF2B5EF4-FFF2-40B4-BE49-F238E27FC236}">
              <a16:creationId xmlns:a16="http://schemas.microsoft.com/office/drawing/2014/main" id="{00000000-0008-0000-0200-00008B000000}"/>
            </a:ext>
          </a:extLst>
        </xdr:cNvPr>
        <xdr:cNvSpPr txBox="1"/>
      </xdr:nvSpPr>
      <xdr:spPr>
        <a:xfrm>
          <a:off x="960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00000000-0008-0000-0200-0000A2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164" name="【市民会館】&#10;一人当たり面積最小値テキスト">
          <a:extLst>
            <a:ext uri="{FF2B5EF4-FFF2-40B4-BE49-F238E27FC236}">
              <a16:creationId xmlns:a16="http://schemas.microsoft.com/office/drawing/2014/main" id="{00000000-0008-0000-0200-0000A4000000}"/>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166" name="【市民会館】&#10;一人当たり面積最大値テキスト">
          <a:extLst>
            <a:ext uri="{FF2B5EF4-FFF2-40B4-BE49-F238E27FC236}">
              <a16:creationId xmlns:a16="http://schemas.microsoft.com/office/drawing/2014/main" id="{00000000-0008-0000-0200-0000A6000000}"/>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168" name="【市民会館】&#10;一人当たり面積平均値テキスト">
          <a:extLst>
            <a:ext uri="{FF2B5EF4-FFF2-40B4-BE49-F238E27FC236}">
              <a16:creationId xmlns:a16="http://schemas.microsoft.com/office/drawing/2014/main" id="{00000000-0008-0000-0200-0000A8000000}"/>
            </a:ext>
          </a:extLst>
        </xdr:cNvPr>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113412</xdr:rowOff>
    </xdr:from>
    <xdr:to>
      <xdr:col>55</xdr:col>
      <xdr:colOff>50800</xdr:colOff>
      <xdr:row>108</xdr:row>
      <xdr:rowOff>43562</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04267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28339</xdr:rowOff>
    </xdr:from>
    <xdr:ext cx="469744" cy="259045"/>
    <xdr:sp macro="" textlink="">
      <xdr:nvSpPr>
        <xdr:cNvPr id="180" name="【市民会館】&#10;一人当たり面積該当値テキスト">
          <a:extLst>
            <a:ext uri="{FF2B5EF4-FFF2-40B4-BE49-F238E27FC236}">
              <a16:creationId xmlns:a16="http://schemas.microsoft.com/office/drawing/2014/main" id="{00000000-0008-0000-0200-0000B4000000}"/>
            </a:ext>
          </a:extLst>
        </xdr:cNvPr>
        <xdr:cNvSpPr txBox="1"/>
      </xdr:nvSpPr>
      <xdr:spPr>
        <a:xfrm>
          <a:off x="10515600" y="183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115697</xdr:rowOff>
    </xdr:from>
    <xdr:to>
      <xdr:col>50</xdr:col>
      <xdr:colOff>165100</xdr:colOff>
      <xdr:row>108</xdr:row>
      <xdr:rowOff>45847</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9588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164212</xdr:rowOff>
    </xdr:from>
    <xdr:to>
      <xdr:col>55</xdr:col>
      <xdr:colOff>0</xdr:colOff>
      <xdr:row>107</xdr:row>
      <xdr:rowOff>166497</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9639300" y="1850936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115697</xdr:rowOff>
    </xdr:from>
    <xdr:to>
      <xdr:col>46</xdr:col>
      <xdr:colOff>38100</xdr:colOff>
      <xdr:row>108</xdr:row>
      <xdr:rowOff>45847</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8699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166497</xdr:rowOff>
    </xdr:from>
    <xdr:to>
      <xdr:col>50</xdr:col>
      <xdr:colOff>114300</xdr:colOff>
      <xdr:row>107</xdr:row>
      <xdr:rowOff>166497</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8750300" y="185116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116078</xdr:rowOff>
    </xdr:from>
    <xdr:to>
      <xdr:col>41</xdr:col>
      <xdr:colOff>101600</xdr:colOff>
      <xdr:row>108</xdr:row>
      <xdr:rowOff>46228</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7810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166497</xdr:rowOff>
    </xdr:from>
    <xdr:to>
      <xdr:col>45</xdr:col>
      <xdr:colOff>177800</xdr:colOff>
      <xdr:row>107</xdr:row>
      <xdr:rowOff>166878</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7861300" y="18511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119126</xdr:rowOff>
    </xdr:from>
    <xdr:to>
      <xdr:col>36</xdr:col>
      <xdr:colOff>165100</xdr:colOff>
      <xdr:row>108</xdr:row>
      <xdr:rowOff>49276</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6921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166878</xdr:rowOff>
    </xdr:from>
    <xdr:to>
      <xdr:col>41</xdr:col>
      <xdr:colOff>50800</xdr:colOff>
      <xdr:row>107</xdr:row>
      <xdr:rowOff>169926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6972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15512</xdr:rowOff>
    </xdr:from>
    <xdr:ext cx="469744" cy="259045"/>
    <xdr:sp macro="" textlink="">
      <xdr:nvSpPr>
        <xdr:cNvPr id="189" name="n_1aveValue【市民会館】&#10;一人当たり面積">
          <a:extLst>
            <a:ext uri="{FF2B5EF4-FFF2-40B4-BE49-F238E27FC236}">
              <a16:creationId xmlns:a16="http://schemas.microsoft.com/office/drawing/2014/main" id="{00000000-0008-0000-0200-0000BD000000}"/>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190" name="n_2aveValue【市民会館】&#10;一人当たり面積">
          <a:extLst>
            <a:ext uri="{FF2B5EF4-FFF2-40B4-BE49-F238E27FC236}">
              <a16:creationId xmlns:a16="http://schemas.microsoft.com/office/drawing/2014/main" id="{00000000-0008-0000-0200-0000BE000000}"/>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191" name="n_3aveValue【市民会館】&#10;一人当たり面積">
          <a:extLst>
            <a:ext uri="{FF2B5EF4-FFF2-40B4-BE49-F238E27FC236}">
              <a16:creationId xmlns:a16="http://schemas.microsoft.com/office/drawing/2014/main" id="{00000000-0008-0000-0200-0000BF000000}"/>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192" name="n_4aveValue【市民会館】&#10;一人当たり面積">
          <a:extLst>
            <a:ext uri="{FF2B5EF4-FFF2-40B4-BE49-F238E27FC236}">
              <a16:creationId xmlns:a16="http://schemas.microsoft.com/office/drawing/2014/main" id="{00000000-0008-0000-0200-0000C0000000}"/>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36974</xdr:rowOff>
    </xdr:from>
    <xdr:ext cx="469744" cy="259045"/>
    <xdr:sp macro="" textlink="">
      <xdr:nvSpPr>
        <xdr:cNvPr id="193" name="n_1mainValue【市民会館】&#10;一人当たり面積">
          <a:extLst>
            <a:ext uri="{FF2B5EF4-FFF2-40B4-BE49-F238E27FC236}">
              <a16:creationId xmlns:a16="http://schemas.microsoft.com/office/drawing/2014/main" id="{00000000-0008-0000-0200-0000C1000000}"/>
            </a:ext>
          </a:extLst>
        </xdr:cNvPr>
        <xdr:cNvSpPr txBox="1"/>
      </xdr:nvSpPr>
      <xdr:spPr>
        <a:xfrm>
          <a:off x="93917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36974</xdr:rowOff>
    </xdr:from>
    <xdr:ext cx="469744" cy="259045"/>
    <xdr:sp macro="" textlink="">
      <xdr:nvSpPr>
        <xdr:cNvPr id="194" name="n_2mainValue【市民会館】&#10;一人当たり面積">
          <a:extLst>
            <a:ext uri="{FF2B5EF4-FFF2-40B4-BE49-F238E27FC236}">
              <a16:creationId xmlns:a16="http://schemas.microsoft.com/office/drawing/2014/main" id="{00000000-0008-0000-0200-0000C2000000}"/>
            </a:ext>
          </a:extLst>
        </xdr:cNvPr>
        <xdr:cNvSpPr txBox="1"/>
      </xdr:nvSpPr>
      <xdr:spPr>
        <a:xfrm>
          <a:off x="8515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37355</xdr:rowOff>
    </xdr:from>
    <xdr:ext cx="469744" cy="259045"/>
    <xdr:sp macro="" textlink="">
      <xdr:nvSpPr>
        <xdr:cNvPr id="195" name="n_3mainValue【市民会館】&#10;一人当たり面積">
          <a:extLst>
            <a:ext uri="{FF2B5EF4-FFF2-40B4-BE49-F238E27FC236}">
              <a16:creationId xmlns:a16="http://schemas.microsoft.com/office/drawing/2014/main" id="{00000000-0008-0000-0200-0000C3000000}"/>
            </a:ext>
          </a:extLst>
        </xdr:cNvPr>
        <xdr:cNvSpPr txBox="1"/>
      </xdr:nvSpPr>
      <xdr:spPr>
        <a:xfrm>
          <a:off x="7626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40403</xdr:rowOff>
    </xdr:from>
    <xdr:ext cx="469744" cy="259045"/>
    <xdr:sp macro="" textlink="">
      <xdr:nvSpPr>
        <xdr:cNvPr id="196" name="n_4mainValue【市民会館】&#10;一人当たり面積">
          <a:extLst>
            <a:ext uri="{FF2B5EF4-FFF2-40B4-BE49-F238E27FC236}">
              <a16:creationId xmlns:a16="http://schemas.microsoft.com/office/drawing/2014/main" id="{00000000-0008-0000-0200-0000C4000000}"/>
            </a:ext>
          </a:extLst>
        </xdr:cNvPr>
        <xdr:cNvSpPr txBox="1"/>
      </xdr:nvSpPr>
      <xdr:spPr>
        <a:xfrm>
          <a:off x="6737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00000000-0008-0000-0200-0000D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00000000-0008-0000-0200-0000DF00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225" name="【一般廃棄物処理施設】&#10;有形固定資産減価償却率最大値テキスト">
          <a:extLst>
            <a:ext uri="{FF2B5EF4-FFF2-40B4-BE49-F238E27FC236}">
              <a16:creationId xmlns:a16="http://schemas.microsoft.com/office/drawing/2014/main" id="{00000000-0008-0000-0200-0000E100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00000000-0008-0000-0200-0000E3000000}"/>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170724</xdr:rowOff>
    </xdr:from>
    <xdr:to>
      <xdr:col>85</xdr:col>
      <xdr:colOff>177800</xdr:colOff>
      <xdr:row>34</xdr:row>
      <xdr:rowOff>100874</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62687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112321</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00000000-0008-0000-0200-0000EF000000}"/>
            </a:ext>
          </a:extLst>
        </xdr:cNvPr>
        <xdr:cNvSpPr txBox="1"/>
      </xdr:nvSpPr>
      <xdr:spPr>
        <a:xfrm>
          <a:off x="16357600" y="5770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50074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5481300" y="58369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84183</xdr:rowOff>
    </xdr:from>
    <xdr:to>
      <xdr:col>76</xdr:col>
      <xdr:colOff>165100</xdr:colOff>
      <xdr:row>34</xdr:row>
      <xdr:rowOff>14333</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4541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134983</xdr:rowOff>
    </xdr:from>
    <xdr:to>
      <xdr:col>81</xdr:col>
      <xdr:colOff>50800</xdr:colOff>
      <xdr:row>34</xdr:row>
      <xdr:rowOff>7620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4592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40096</xdr:rowOff>
    </xdr:from>
    <xdr:to>
      <xdr:col>72</xdr:col>
      <xdr:colOff>38100</xdr:colOff>
      <xdr:row>33</xdr:row>
      <xdr:rowOff>141696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652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90896</xdr:rowOff>
    </xdr:from>
    <xdr:to>
      <xdr:col>76</xdr:col>
      <xdr:colOff>114300</xdr:colOff>
      <xdr:row>33</xdr:row>
      <xdr:rowOff>134983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3703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167458</xdr:rowOff>
    </xdr:from>
    <xdr:to>
      <xdr:col>67</xdr:col>
      <xdr:colOff>101600</xdr:colOff>
      <xdr:row>33</xdr:row>
      <xdr:rowOff>97608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2763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46808</xdr:rowOff>
    </xdr:from>
    <xdr:to>
      <xdr:col>71</xdr:col>
      <xdr:colOff>177800</xdr:colOff>
      <xdr:row>33</xdr:row>
      <xdr:rowOff>90896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2814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252" name="n_1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30860</xdr:rowOff>
    </xdr:from>
    <xdr:ext cx="340478" cy="259045"/>
    <xdr:sp macro="" textlink="">
      <xdr:nvSpPr>
        <xdr:cNvPr id="253" name="n_2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4422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158223</xdr:rowOff>
    </xdr:from>
    <xdr:ext cx="340478" cy="259045"/>
    <xdr:sp macro="" textlink="">
      <xdr:nvSpPr>
        <xdr:cNvPr id="254" name="n_3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3533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114135</xdr:rowOff>
    </xdr:from>
    <xdr:ext cx="340478" cy="259045"/>
    <xdr:sp macro="" textlink="">
      <xdr:nvSpPr>
        <xdr:cNvPr id="255" name="n_4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2644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a:extLst>
            <a:ext uri="{FF2B5EF4-FFF2-40B4-BE49-F238E27FC236}">
              <a16:creationId xmlns:a16="http://schemas.microsoft.com/office/drawing/2014/main" id="{00000000-0008-0000-0200-00001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278" name="【一般廃棄物処理施設】&#10;一人当たり有形固定資産（償却資産）額最小値テキスト">
          <a:extLst>
            <a:ext uri="{FF2B5EF4-FFF2-40B4-BE49-F238E27FC236}">
              <a16:creationId xmlns:a16="http://schemas.microsoft.com/office/drawing/2014/main" id="{00000000-0008-0000-0200-000016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280" name="【一般廃棄物処理施設】&#10;一人当たり有形固定資産（償却資産）額最大値テキスト">
          <a:extLst>
            <a:ext uri="{FF2B5EF4-FFF2-40B4-BE49-F238E27FC236}">
              <a16:creationId xmlns:a16="http://schemas.microsoft.com/office/drawing/2014/main" id="{00000000-0008-0000-0200-000018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282" name="【一般廃棄物処理施設】&#10;一人当たり有形固定資産（償却資産）額平均値テキスト">
          <a:extLst>
            <a:ext uri="{FF2B5EF4-FFF2-40B4-BE49-F238E27FC236}">
              <a16:creationId xmlns:a16="http://schemas.microsoft.com/office/drawing/2014/main" id="{00000000-0008-0000-0200-00001A010000}"/>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132859</xdr:rowOff>
    </xdr:from>
    <xdr:to>
      <xdr:col>116</xdr:col>
      <xdr:colOff>114300</xdr:colOff>
      <xdr:row>41</xdr:row>
      <xdr:rowOff>63009</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2110700" y="69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92236</xdr:rowOff>
    </xdr:from>
    <xdr:ext cx="599010" cy="259045"/>
    <xdr:sp macro="" textlink="">
      <xdr:nvSpPr>
        <xdr:cNvPr id="294" name="【一般廃棄物処理施設】&#10;一人当たり有形固定資産（償却資産）額該当値テキスト">
          <a:extLst>
            <a:ext uri="{FF2B5EF4-FFF2-40B4-BE49-F238E27FC236}">
              <a16:creationId xmlns:a16="http://schemas.microsoft.com/office/drawing/2014/main" id="{00000000-0008-0000-0200-000026010000}"/>
            </a:ext>
          </a:extLst>
        </xdr:cNvPr>
        <xdr:cNvSpPr txBox="1"/>
      </xdr:nvSpPr>
      <xdr:spPr>
        <a:xfrm>
          <a:off x="22199600" y="677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135724</xdr:rowOff>
    </xdr:from>
    <xdr:to>
      <xdr:col>112</xdr:col>
      <xdr:colOff>38100</xdr:colOff>
      <xdr:row>41</xdr:row>
      <xdr:rowOff>65874</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1272500" y="69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12209</xdr:rowOff>
    </xdr:from>
    <xdr:to>
      <xdr:col>116</xdr:col>
      <xdr:colOff>63500</xdr:colOff>
      <xdr:row>41</xdr:row>
      <xdr:rowOff>15074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1323300" y="7041659"/>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135878</xdr:rowOff>
    </xdr:from>
    <xdr:to>
      <xdr:col>107</xdr:col>
      <xdr:colOff>101600</xdr:colOff>
      <xdr:row>41</xdr:row>
      <xdr:rowOff>66028</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0383500" y="69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15074</xdr:rowOff>
    </xdr:from>
    <xdr:to>
      <xdr:col>111</xdr:col>
      <xdr:colOff>177800</xdr:colOff>
      <xdr:row>41</xdr:row>
      <xdr:rowOff>15228</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0434300" y="704452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136107</xdr:rowOff>
    </xdr:from>
    <xdr:to>
      <xdr:col>102</xdr:col>
      <xdr:colOff>165100</xdr:colOff>
      <xdr:row>41</xdr:row>
      <xdr:rowOff>66257</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9494500" y="69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15228</xdr:rowOff>
    </xdr:from>
    <xdr:to>
      <xdr:col>107</xdr:col>
      <xdr:colOff>50800</xdr:colOff>
      <xdr:row>41</xdr:row>
      <xdr:rowOff>15457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19545300" y="70446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138426</xdr:rowOff>
    </xdr:from>
    <xdr:to>
      <xdr:col>98</xdr:col>
      <xdr:colOff>38100</xdr:colOff>
      <xdr:row>41</xdr:row>
      <xdr:rowOff>68576</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8605500" y="6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15457</xdr:rowOff>
    </xdr:from>
    <xdr:to>
      <xdr:col>102</xdr:col>
      <xdr:colOff>114300</xdr:colOff>
      <xdr:row>41</xdr:row>
      <xdr:rowOff>17776</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8656300" y="704490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82401</xdr:rowOff>
    </xdr:from>
    <xdr:ext cx="599010" cy="259045"/>
    <xdr:sp macro="" textlink="">
      <xdr:nvSpPr>
        <xdr:cNvPr id="307" name="n_1main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21011095" y="67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82555</xdr:rowOff>
    </xdr:from>
    <xdr:ext cx="599010" cy="259045"/>
    <xdr:sp macro="" textlink="">
      <xdr:nvSpPr>
        <xdr:cNvPr id="308" name="n_2main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20134795" y="676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82784</xdr:rowOff>
    </xdr:from>
    <xdr:ext cx="599010" cy="259045"/>
    <xdr:sp macro="" textlink="">
      <xdr:nvSpPr>
        <xdr:cNvPr id="309" name="n_3main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19245795" y="67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85103</xdr:rowOff>
    </xdr:from>
    <xdr:ext cx="599010" cy="259045"/>
    <xdr:sp macro="" textlink="">
      <xdr:nvSpPr>
        <xdr:cNvPr id="310" name="n_4main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18356795" y="67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a:extLst>
            <a:ext uri="{FF2B5EF4-FFF2-40B4-BE49-F238E27FC236}">
              <a16:creationId xmlns:a16="http://schemas.microsoft.com/office/drawing/2014/main" id="{00000000-0008-0000-0200-00005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a:extLst>
            <a:ext uri="{FF2B5EF4-FFF2-40B4-BE49-F238E27FC236}">
              <a16:creationId xmlns:a16="http://schemas.microsoft.com/office/drawing/2014/main" id="{00000000-0008-0000-0200-000061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55" name="【消防施設】&#10;有形固定資産減価償却率最大値テキスト">
          <a:extLst>
            <a:ext uri="{FF2B5EF4-FFF2-40B4-BE49-F238E27FC236}">
              <a16:creationId xmlns:a16="http://schemas.microsoft.com/office/drawing/2014/main" id="{00000000-0008-0000-0200-00006301000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57" name="【消防施設】&#10;有形固定資産減価償却率平均値テキスト">
          <a:extLst>
            <a:ext uri="{FF2B5EF4-FFF2-40B4-BE49-F238E27FC236}">
              <a16:creationId xmlns:a16="http://schemas.microsoft.com/office/drawing/2014/main" id="{00000000-0008-0000-0200-000065010000}"/>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369" name="【消防施設】&#10;有形固定資産減価償却率該当値テキスト">
          <a:extLst>
            <a:ext uri="{FF2B5EF4-FFF2-40B4-BE49-F238E27FC236}">
              <a16:creationId xmlns:a16="http://schemas.microsoft.com/office/drawing/2014/main" id="{00000000-0008-0000-0200-000071010000}"/>
            </a:ext>
          </a:extLst>
        </xdr:cNvPr>
        <xdr:cNvSpPr txBox="1"/>
      </xdr:nvSpPr>
      <xdr:spPr>
        <a:xfrm>
          <a:off x="16357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74023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5481300" y="141035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134257</xdr:rowOff>
    </xdr:from>
    <xdr:to>
      <xdr:col>76</xdr:col>
      <xdr:colOff>165100</xdr:colOff>
      <xdr:row>82</xdr:row>
      <xdr:rowOff>64407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4541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44631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4592300" y="140725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3652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28302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3703300" y="140725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24856</xdr:rowOff>
    </xdr:from>
    <xdr:to>
      <xdr:col>67</xdr:col>
      <xdr:colOff>101600</xdr:colOff>
      <xdr:row>86</xdr:row>
      <xdr:rowOff>126456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2763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28302</xdr:rowOff>
    </xdr:from>
    <xdr:to>
      <xdr:col>71</xdr:col>
      <xdr:colOff>177800</xdr:colOff>
      <xdr:row>86</xdr:row>
      <xdr:rowOff>75656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2814300" y="14087202"/>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378" name="n_1aveValue【消防施設】&#10;有形固定資産減価償却率">
          <a:extLst>
            <a:ext uri="{FF2B5EF4-FFF2-40B4-BE49-F238E27FC236}">
              <a16:creationId xmlns:a16="http://schemas.microsoft.com/office/drawing/2014/main" id="{00000000-0008-0000-0200-00007A01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379" name="n_2aveValue【消防施設】&#10;有形固定資産減価償却率">
          <a:extLst>
            <a:ext uri="{FF2B5EF4-FFF2-40B4-BE49-F238E27FC236}">
              <a16:creationId xmlns:a16="http://schemas.microsoft.com/office/drawing/2014/main" id="{00000000-0008-0000-0200-00007B010000}"/>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380" name="n_3aveValue【消防施設】&#10;有形固定資産減価償却率">
          <a:extLst>
            <a:ext uri="{FF2B5EF4-FFF2-40B4-BE49-F238E27FC236}">
              <a16:creationId xmlns:a16="http://schemas.microsoft.com/office/drawing/2014/main" id="{00000000-0008-0000-0200-00007C010000}"/>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81" name="n_4aveValue【消防施設】&#10;有形固定資産減価償却率">
          <a:extLst>
            <a:ext uri="{FF2B5EF4-FFF2-40B4-BE49-F238E27FC236}">
              <a16:creationId xmlns:a16="http://schemas.microsoft.com/office/drawing/2014/main" id="{00000000-0008-0000-0200-00007D01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382" name="n_1mainValue【消防施設】&#10;有形固定資産減価償却率">
          <a:extLst>
            <a:ext uri="{FF2B5EF4-FFF2-40B4-BE49-F238E27FC236}">
              <a16:creationId xmlns:a16="http://schemas.microsoft.com/office/drawing/2014/main" id="{00000000-0008-0000-0200-00007E010000}"/>
            </a:ext>
          </a:extLst>
        </xdr:cNvPr>
        <xdr:cNvSpPr txBox="1"/>
      </xdr:nvSpPr>
      <xdr:spPr>
        <a:xfrm>
          <a:off x="15266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383" name="n_2mainValue【消防施設】&#10;有形固定資産減価償却率">
          <a:extLst>
            <a:ext uri="{FF2B5EF4-FFF2-40B4-BE49-F238E27FC236}">
              <a16:creationId xmlns:a16="http://schemas.microsoft.com/office/drawing/2014/main" id="{00000000-0008-0000-0200-00007F010000}"/>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95629</xdr:rowOff>
    </xdr:from>
    <xdr:ext cx="405111" cy="259045"/>
    <xdr:sp macro="" textlink="">
      <xdr:nvSpPr>
        <xdr:cNvPr id="384" name="n_3mainValue【消防施設】&#10;有形固定資産減価償却率">
          <a:extLst>
            <a:ext uri="{FF2B5EF4-FFF2-40B4-BE49-F238E27FC236}">
              <a16:creationId xmlns:a16="http://schemas.microsoft.com/office/drawing/2014/main" id="{00000000-0008-0000-0200-000080010000}"/>
            </a:ext>
          </a:extLst>
        </xdr:cNvPr>
        <xdr:cNvSpPr txBox="1"/>
      </xdr:nvSpPr>
      <xdr:spPr>
        <a:xfrm>
          <a:off x="13500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117583</xdr:rowOff>
    </xdr:from>
    <xdr:ext cx="405111" cy="259045"/>
    <xdr:sp macro="" textlink="">
      <xdr:nvSpPr>
        <xdr:cNvPr id="385" name="n_4mainValue【消防施設】&#10;有形固定資産減価償却率">
          <a:extLst>
            <a:ext uri="{FF2B5EF4-FFF2-40B4-BE49-F238E27FC236}">
              <a16:creationId xmlns:a16="http://schemas.microsoft.com/office/drawing/2014/main" id="{00000000-0008-0000-0200-000081010000}"/>
            </a:ext>
          </a:extLst>
        </xdr:cNvPr>
        <xdr:cNvSpPr txBox="1"/>
      </xdr:nvSpPr>
      <xdr:spPr>
        <a:xfrm>
          <a:off x="12611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00000000-0008-0000-0200-00009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10" name="【消防施設】&#10;一人当たり面積最小値テキスト">
          <a:extLst>
            <a:ext uri="{FF2B5EF4-FFF2-40B4-BE49-F238E27FC236}">
              <a16:creationId xmlns:a16="http://schemas.microsoft.com/office/drawing/2014/main" id="{00000000-0008-0000-0200-00009A01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12" name="【消防施設】&#10;一人当たり面積最大値テキスト">
          <a:extLst>
            <a:ext uri="{FF2B5EF4-FFF2-40B4-BE49-F238E27FC236}">
              <a16:creationId xmlns:a16="http://schemas.microsoft.com/office/drawing/2014/main" id="{00000000-0008-0000-0200-00009C01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414" name="【消防施設】&#10;一人当たり面積平均値テキスト">
          <a:extLst>
            <a:ext uri="{FF2B5EF4-FFF2-40B4-BE49-F238E27FC236}">
              <a16:creationId xmlns:a16="http://schemas.microsoft.com/office/drawing/2014/main" id="{00000000-0008-0000-0200-00009E010000}"/>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426" name="【消防施設】&#10;一人当たり面積該当値テキスト">
          <a:extLst>
            <a:ext uri="{FF2B5EF4-FFF2-40B4-BE49-F238E27FC236}">
              <a16:creationId xmlns:a16="http://schemas.microsoft.com/office/drawing/2014/main" id="{00000000-0008-0000-0200-0000AA010000}"/>
            </a:ext>
          </a:extLst>
        </xdr:cNvPr>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111125</xdr:rowOff>
    </xdr:from>
    <xdr:to>
      <xdr:col>112</xdr:col>
      <xdr:colOff>38100</xdr:colOff>
      <xdr:row>84</xdr:row>
      <xdr:rowOff>41275</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1272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161925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1323300" y="143865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161925</xdr:rowOff>
    </xdr:from>
    <xdr:to>
      <xdr:col>111</xdr:col>
      <xdr:colOff>177800</xdr:colOff>
      <xdr:row>83</xdr:row>
      <xdr:rowOff>163830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0434300" y="14392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163830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9545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8605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84</xdr:row>
      <xdr:rowOff>22861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8656300" y="14348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435" name="n_1aveValue【消防施設】&#10;一人当たり面積">
          <a:extLst>
            <a:ext uri="{FF2B5EF4-FFF2-40B4-BE49-F238E27FC236}">
              <a16:creationId xmlns:a16="http://schemas.microsoft.com/office/drawing/2014/main" id="{00000000-0008-0000-0200-0000B3010000}"/>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36" name="n_2aveValue【消防施設】&#10;一人当たり面積">
          <a:extLst>
            <a:ext uri="{FF2B5EF4-FFF2-40B4-BE49-F238E27FC236}">
              <a16:creationId xmlns:a16="http://schemas.microsoft.com/office/drawing/2014/main" id="{00000000-0008-0000-0200-0000B401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37" name="n_3aveValue【消防施設】&#10;一人当たり面積">
          <a:extLst>
            <a:ext uri="{FF2B5EF4-FFF2-40B4-BE49-F238E27FC236}">
              <a16:creationId xmlns:a16="http://schemas.microsoft.com/office/drawing/2014/main" id="{00000000-0008-0000-0200-0000B501000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438" name="n_4aveValue【消防施設】&#10;一人当たり面積">
          <a:extLst>
            <a:ext uri="{FF2B5EF4-FFF2-40B4-BE49-F238E27FC236}">
              <a16:creationId xmlns:a16="http://schemas.microsoft.com/office/drawing/2014/main" id="{00000000-0008-0000-0200-0000B601000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32402</xdr:rowOff>
    </xdr:from>
    <xdr:ext cx="469744" cy="259045"/>
    <xdr:sp macro="" textlink="">
      <xdr:nvSpPr>
        <xdr:cNvPr id="439" name="n_1mainValue【消防施設】&#10;一人当たり面積">
          <a:extLst>
            <a:ext uri="{FF2B5EF4-FFF2-40B4-BE49-F238E27FC236}">
              <a16:creationId xmlns:a16="http://schemas.microsoft.com/office/drawing/2014/main" id="{00000000-0008-0000-0200-0000B7010000}"/>
            </a:ext>
          </a:extLst>
        </xdr:cNvPr>
        <xdr:cNvSpPr txBox="1"/>
      </xdr:nvSpPr>
      <xdr:spPr>
        <a:xfrm>
          <a:off x="21075727"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440" name="n_2mainValue【消防施設】&#10;一人当たり面積">
          <a:extLst>
            <a:ext uri="{FF2B5EF4-FFF2-40B4-BE49-F238E27FC236}">
              <a16:creationId xmlns:a16="http://schemas.microsoft.com/office/drawing/2014/main" id="{00000000-0008-0000-0200-0000B8010000}"/>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441" name="n_3mainValue【消防施設】&#10;一人当たり面積">
          <a:extLst>
            <a:ext uri="{FF2B5EF4-FFF2-40B4-BE49-F238E27FC236}">
              <a16:creationId xmlns:a16="http://schemas.microsoft.com/office/drawing/2014/main" id="{00000000-0008-0000-0200-0000B901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64788</xdr:rowOff>
    </xdr:from>
    <xdr:ext cx="469744" cy="259045"/>
    <xdr:sp macro="" textlink="">
      <xdr:nvSpPr>
        <xdr:cNvPr id="442" name="n_4mainValue【消防施設】&#10;一人当たり面積">
          <a:extLst>
            <a:ext uri="{FF2B5EF4-FFF2-40B4-BE49-F238E27FC236}">
              <a16:creationId xmlns:a16="http://schemas.microsoft.com/office/drawing/2014/main" id="{00000000-0008-0000-0200-0000BA010000}"/>
            </a:ext>
          </a:extLst>
        </xdr:cNvPr>
        <xdr:cNvSpPr txBox="1"/>
      </xdr:nvSpPr>
      <xdr:spPr>
        <a:xfrm>
          <a:off x="18421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00000000-0008-0000-0200-0000D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8" name="【庁舎】&#10;有形固定資産減価償却率最小値テキスト">
          <a:extLst>
            <a:ext uri="{FF2B5EF4-FFF2-40B4-BE49-F238E27FC236}">
              <a16:creationId xmlns:a16="http://schemas.microsoft.com/office/drawing/2014/main" id="{00000000-0008-0000-0200-0000D401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70" name="【庁舎】&#10;有形固定資産減価償却率最大値テキスト">
          <a:extLst>
            <a:ext uri="{FF2B5EF4-FFF2-40B4-BE49-F238E27FC236}">
              <a16:creationId xmlns:a16="http://schemas.microsoft.com/office/drawing/2014/main" id="{00000000-0008-0000-0200-0000D601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72" name="【庁舎】&#10;有形固定資産減価償却率平均値テキスト">
          <a:extLst>
            <a:ext uri="{FF2B5EF4-FFF2-40B4-BE49-F238E27FC236}">
              <a16:creationId xmlns:a16="http://schemas.microsoft.com/office/drawing/2014/main" id="{00000000-0008-0000-0200-0000D801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484" name="【庁舎】&#10;有形固定資産減価償却率該当値テキスト">
          <a:extLst>
            <a:ext uri="{FF2B5EF4-FFF2-40B4-BE49-F238E27FC236}">
              <a16:creationId xmlns:a16="http://schemas.microsoft.com/office/drawing/2014/main" id="{00000000-0008-0000-0200-0000E4010000}"/>
            </a:ext>
          </a:extLst>
        </xdr:cNvPr>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131445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5481300" y="18099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454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97155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4592300" y="18063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3703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22861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814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93" name="n_1aveValue【庁舎】&#10;有形固定資産減価償却率">
          <a:extLst>
            <a:ext uri="{FF2B5EF4-FFF2-40B4-BE49-F238E27FC236}">
              <a16:creationId xmlns:a16="http://schemas.microsoft.com/office/drawing/2014/main" id="{00000000-0008-0000-0200-0000ED01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94" name="n_2aveValue【庁舎】&#10;有形固定資産減価償却率">
          <a:extLst>
            <a:ext uri="{FF2B5EF4-FFF2-40B4-BE49-F238E27FC236}">
              <a16:creationId xmlns:a16="http://schemas.microsoft.com/office/drawing/2014/main" id="{00000000-0008-0000-0200-0000EE010000}"/>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95" name="n_3aveValue【庁舎】&#10;有形固定資産減価償却率">
          <a:extLst>
            <a:ext uri="{FF2B5EF4-FFF2-40B4-BE49-F238E27FC236}">
              <a16:creationId xmlns:a16="http://schemas.microsoft.com/office/drawing/2014/main" id="{00000000-0008-0000-0200-0000EF01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96" name="n_4aveValue【庁舎】&#10;有形固定資産減価償却率">
          <a:extLst>
            <a:ext uri="{FF2B5EF4-FFF2-40B4-BE49-F238E27FC236}">
              <a16:creationId xmlns:a16="http://schemas.microsoft.com/office/drawing/2014/main" id="{00000000-0008-0000-0200-0000F001000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497" name="n_1mainValue【庁舎】&#10;有形固定資産減価償却率">
          <a:extLst>
            <a:ext uri="{FF2B5EF4-FFF2-40B4-BE49-F238E27FC236}">
              <a16:creationId xmlns:a16="http://schemas.microsoft.com/office/drawing/2014/main" id="{00000000-0008-0000-0200-0000F1010000}"/>
            </a:ext>
          </a:extLst>
        </xdr:cNvPr>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498" name="n_2mainValue【庁舎】&#10;有形固定資産減価償却率">
          <a:extLst>
            <a:ext uri="{FF2B5EF4-FFF2-40B4-BE49-F238E27FC236}">
              <a16:creationId xmlns:a16="http://schemas.microsoft.com/office/drawing/2014/main" id="{00000000-0008-0000-0200-0000F2010000}"/>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499" name="n_3mainValue【庁舎】&#10;有形固定資産減価償却率">
          <a:extLst>
            <a:ext uri="{FF2B5EF4-FFF2-40B4-BE49-F238E27FC236}">
              <a16:creationId xmlns:a16="http://schemas.microsoft.com/office/drawing/2014/main" id="{00000000-0008-0000-0200-0000F3010000}"/>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500" name="n_4mainValue【庁舎】&#10;有形固定資産減価償却率">
          <a:extLst>
            <a:ext uri="{FF2B5EF4-FFF2-40B4-BE49-F238E27FC236}">
              <a16:creationId xmlns:a16="http://schemas.microsoft.com/office/drawing/2014/main" id="{00000000-0008-0000-0200-0000F4010000}"/>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00000000-0008-0000-0200-00000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23" name="【庁舎】&#10;一人当たり面積最小値テキスト">
          <a:extLst>
            <a:ext uri="{FF2B5EF4-FFF2-40B4-BE49-F238E27FC236}">
              <a16:creationId xmlns:a16="http://schemas.microsoft.com/office/drawing/2014/main" id="{00000000-0008-0000-0200-00000B02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25" name="【庁舎】&#10;一人当たり面積最大値テキスト">
          <a:extLst>
            <a:ext uri="{FF2B5EF4-FFF2-40B4-BE49-F238E27FC236}">
              <a16:creationId xmlns:a16="http://schemas.microsoft.com/office/drawing/2014/main" id="{00000000-0008-0000-0200-00000D02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527" name="【庁舎】&#10;一人当たり面積平均値テキスト">
          <a:extLst>
            <a:ext uri="{FF2B5EF4-FFF2-40B4-BE49-F238E27FC236}">
              <a16:creationId xmlns:a16="http://schemas.microsoft.com/office/drawing/2014/main" id="{00000000-0008-0000-0200-00000F020000}"/>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140615</xdr:rowOff>
    </xdr:from>
    <xdr:to>
      <xdr:col>116</xdr:col>
      <xdr:colOff>114300</xdr:colOff>
      <xdr:row>106</xdr:row>
      <xdr:rowOff>70765</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2110700" y="18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163492</xdr:rowOff>
    </xdr:from>
    <xdr:ext cx="469744" cy="259045"/>
    <xdr:sp macro="" textlink="">
      <xdr:nvSpPr>
        <xdr:cNvPr id="539" name="【庁舎】&#10;一人当たり面積該当値テキスト">
          <a:extLst>
            <a:ext uri="{FF2B5EF4-FFF2-40B4-BE49-F238E27FC236}">
              <a16:creationId xmlns:a16="http://schemas.microsoft.com/office/drawing/2014/main" id="{00000000-0008-0000-0200-00001B020000}"/>
            </a:ext>
          </a:extLst>
        </xdr:cNvPr>
        <xdr:cNvSpPr txBox="1"/>
      </xdr:nvSpPr>
      <xdr:spPr>
        <a:xfrm>
          <a:off x="22199600" y="179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145644</xdr:rowOff>
    </xdr:from>
    <xdr:to>
      <xdr:col>112</xdr:col>
      <xdr:colOff>38100</xdr:colOff>
      <xdr:row>106</xdr:row>
      <xdr:rowOff>75794</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181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19965</xdr:rowOff>
    </xdr:from>
    <xdr:to>
      <xdr:col>116</xdr:col>
      <xdr:colOff>63500</xdr:colOff>
      <xdr:row>106</xdr:row>
      <xdr:rowOff>24994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1323300" y="181936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146101</xdr:rowOff>
    </xdr:from>
    <xdr:to>
      <xdr:col>107</xdr:col>
      <xdr:colOff>101600</xdr:colOff>
      <xdr:row>106</xdr:row>
      <xdr:rowOff>76251</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0383500" y="181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24994</xdr:rowOff>
    </xdr:from>
    <xdr:to>
      <xdr:col>111</xdr:col>
      <xdr:colOff>177800</xdr:colOff>
      <xdr:row>106</xdr:row>
      <xdr:rowOff>25451</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0434300" y="181986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147016</xdr:rowOff>
    </xdr:from>
    <xdr:to>
      <xdr:col>102</xdr:col>
      <xdr:colOff>165100</xdr:colOff>
      <xdr:row>106</xdr:row>
      <xdr:rowOff>77166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9494500" y="181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25451</xdr:rowOff>
    </xdr:from>
    <xdr:to>
      <xdr:col>107</xdr:col>
      <xdr:colOff>50800</xdr:colOff>
      <xdr:row>106</xdr:row>
      <xdr:rowOff>26366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9545300" y="181991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154787</xdr:rowOff>
    </xdr:from>
    <xdr:to>
      <xdr:col>98</xdr:col>
      <xdr:colOff>38100</xdr:colOff>
      <xdr:row>106</xdr:row>
      <xdr:rowOff>84937</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8605500" y="18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26366</xdr:rowOff>
    </xdr:from>
    <xdr:to>
      <xdr:col>102</xdr:col>
      <xdr:colOff>114300</xdr:colOff>
      <xdr:row>106</xdr:row>
      <xdr:rowOff>34137</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8656300" y="1820006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48" name="n_1aveValue【庁舎】&#10;一人当たり面積">
          <a:extLst>
            <a:ext uri="{FF2B5EF4-FFF2-40B4-BE49-F238E27FC236}">
              <a16:creationId xmlns:a16="http://schemas.microsoft.com/office/drawing/2014/main" id="{00000000-0008-0000-0200-000024020000}"/>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49" name="n_2aveValue【庁舎】&#10;一人当たり面積">
          <a:extLst>
            <a:ext uri="{FF2B5EF4-FFF2-40B4-BE49-F238E27FC236}">
              <a16:creationId xmlns:a16="http://schemas.microsoft.com/office/drawing/2014/main" id="{00000000-0008-0000-0200-00002502000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50" name="n_3aveValue【庁舎】&#10;一人当たり面積">
          <a:extLst>
            <a:ext uri="{FF2B5EF4-FFF2-40B4-BE49-F238E27FC236}">
              <a16:creationId xmlns:a16="http://schemas.microsoft.com/office/drawing/2014/main" id="{00000000-0008-0000-0200-000026020000}"/>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51" name="n_4aveValue【庁舎】&#10;一人当たり面積">
          <a:extLst>
            <a:ext uri="{FF2B5EF4-FFF2-40B4-BE49-F238E27FC236}">
              <a16:creationId xmlns:a16="http://schemas.microsoft.com/office/drawing/2014/main" id="{00000000-0008-0000-0200-000027020000}"/>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92321</xdr:rowOff>
    </xdr:from>
    <xdr:ext cx="469744" cy="259045"/>
    <xdr:sp macro="" textlink="">
      <xdr:nvSpPr>
        <xdr:cNvPr id="552" name="n_1mainValue【庁舎】&#10;一人当たり面積">
          <a:extLst>
            <a:ext uri="{FF2B5EF4-FFF2-40B4-BE49-F238E27FC236}">
              <a16:creationId xmlns:a16="http://schemas.microsoft.com/office/drawing/2014/main" id="{00000000-0008-0000-0200-000028020000}"/>
            </a:ext>
          </a:extLst>
        </xdr:cNvPr>
        <xdr:cNvSpPr txBox="1"/>
      </xdr:nvSpPr>
      <xdr:spPr>
        <a:xfrm>
          <a:off x="21075727" y="179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92778</xdr:rowOff>
    </xdr:from>
    <xdr:ext cx="469744" cy="259045"/>
    <xdr:sp macro="" textlink="">
      <xdr:nvSpPr>
        <xdr:cNvPr id="553" name="n_2mainValue【庁舎】&#10;一人当たり面積">
          <a:extLst>
            <a:ext uri="{FF2B5EF4-FFF2-40B4-BE49-F238E27FC236}">
              <a16:creationId xmlns:a16="http://schemas.microsoft.com/office/drawing/2014/main" id="{00000000-0008-0000-0200-000029020000}"/>
            </a:ext>
          </a:extLst>
        </xdr:cNvPr>
        <xdr:cNvSpPr txBox="1"/>
      </xdr:nvSpPr>
      <xdr:spPr>
        <a:xfrm>
          <a:off x="20199427" y="179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68293</xdr:rowOff>
    </xdr:from>
    <xdr:ext cx="469744" cy="259045"/>
    <xdr:sp macro="" textlink="">
      <xdr:nvSpPr>
        <xdr:cNvPr id="554" name="n_3mainValue【庁舎】&#10;一人当たり面積">
          <a:extLst>
            <a:ext uri="{FF2B5EF4-FFF2-40B4-BE49-F238E27FC236}">
              <a16:creationId xmlns:a16="http://schemas.microsoft.com/office/drawing/2014/main" id="{00000000-0008-0000-0200-00002A020000}"/>
            </a:ext>
          </a:extLst>
        </xdr:cNvPr>
        <xdr:cNvSpPr txBox="1"/>
      </xdr:nvSpPr>
      <xdr:spPr>
        <a:xfrm>
          <a:off x="19310427" y="182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76064</xdr:rowOff>
    </xdr:from>
    <xdr:ext cx="469744" cy="259045"/>
    <xdr:sp macro="" textlink="">
      <xdr:nvSpPr>
        <xdr:cNvPr id="555" name="n_4mainValue【庁舎】&#10;一人当たり面積">
          <a:extLst>
            <a:ext uri="{FF2B5EF4-FFF2-40B4-BE49-F238E27FC236}">
              <a16:creationId xmlns:a16="http://schemas.microsoft.com/office/drawing/2014/main" id="{00000000-0008-0000-0200-00002B020000}"/>
            </a:ext>
          </a:extLst>
        </xdr:cNvPr>
        <xdr:cNvSpPr txBox="1"/>
      </xdr:nvSpPr>
      <xdr:spPr>
        <a:xfrm>
          <a:off x="18421427" y="182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町民会館、一般廃棄物処理施設については、平成２７年度に新設したため、有形固定資産減価償却率は類似団体を大きく下回っている。消防施設については、昭和５０年代に各地区の消防屯所が建設されており、耐用年数を経過しつつ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年度に「第５分団屯所整備」を行い新しく建設したため、有形固定資産減価償却率は大きく下がった。第１分団屯所・第３分団屯所においては、令和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以降に</a:t>
          </a:r>
          <a:r>
            <a:rPr kumimoji="1" lang="ja-JP" altLang="ja-JP" sz="1100">
              <a:solidFill>
                <a:schemeClr val="dk1"/>
              </a:solidFill>
              <a:effectLst/>
              <a:latin typeface="+mn-lt"/>
              <a:ea typeface="+mn-ea"/>
              <a:cs typeface="+mn-cs"/>
            </a:rPr>
            <a:t>整備を行う予定である。今後も公共施設等総合管理計画及び公共施設個別施設計画に基づいた施設の維持管理を適切に進めるとともに、</a:t>
          </a:r>
          <a:r>
            <a:rPr kumimoji="1" lang="ja-JP" altLang="en-US" sz="1100">
              <a:solidFill>
                <a:schemeClr val="dk1"/>
              </a:solidFill>
              <a:effectLst/>
              <a:latin typeface="+mn-lt"/>
              <a:ea typeface="+mn-ea"/>
              <a:cs typeface="+mn-cs"/>
            </a:rPr>
            <a:t>基金残高や起債償還状況を見ながら</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と同じ</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となっており、類似団体の平均を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上回っている。企業の設備投資の増による固定資産税の増が要因として考えられるが、今後の景気は</a:t>
          </a:r>
          <a:r>
            <a:rPr kumimoji="1" lang="ja-JP" altLang="en-US" sz="1100">
              <a:solidFill>
                <a:schemeClr val="dk1"/>
              </a:solidFill>
              <a:effectLst/>
              <a:latin typeface="+mn-lt"/>
              <a:ea typeface="+mn-ea"/>
              <a:cs typeface="+mn-cs"/>
            </a:rPr>
            <a:t>コロナ禍でもあり</a:t>
          </a:r>
          <a:r>
            <a:rPr kumimoji="1" lang="ja-JP" altLang="ja-JP" sz="1100">
              <a:solidFill>
                <a:schemeClr val="dk1"/>
              </a:solidFill>
              <a:effectLst/>
              <a:latin typeface="+mn-lt"/>
              <a:ea typeface="+mn-ea"/>
              <a:cs typeface="+mn-cs"/>
            </a:rPr>
            <a:t>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91757</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91757</xdr:rowOff>
    </xdr:from>
    <xdr:to>
      <xdr:col>15</xdr:col>
      <xdr:colOff>82550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40957</xdr:rowOff>
    </xdr:from>
    <xdr:to>
      <xdr:col>15</xdr:col>
      <xdr:colOff>133350</xdr:colOff>
      <xdr:row>42</xdr:row>
      <xdr:rowOff>142557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152734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158767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158767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税収及び地方交付税の増により、前年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982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77978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24892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15,724</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a:t>
          </a:r>
          <a:r>
            <a:rPr kumimoji="1" lang="ja-JP" altLang="en-US" sz="1100">
              <a:solidFill>
                <a:schemeClr val="dk1"/>
              </a:solidFill>
              <a:effectLst/>
              <a:latin typeface="+mn-lt"/>
              <a:ea typeface="+mn-ea"/>
              <a:cs typeface="+mn-cs"/>
            </a:rPr>
            <a:t>などの行財政改革を行い、</a:t>
          </a:r>
          <a:r>
            <a:rPr kumimoji="1" lang="ja-JP" altLang="ja-JP" sz="1100">
              <a:solidFill>
                <a:schemeClr val="dk1"/>
              </a:solidFill>
              <a:effectLst/>
              <a:latin typeface="+mn-lt"/>
              <a:ea typeface="+mn-ea"/>
              <a:cs typeface="+mn-cs"/>
            </a:rPr>
            <a:t>物件費の抑制等を行っていきたい。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93647</xdr:rowOff>
    </xdr:from>
    <xdr:to>
      <xdr:col>23</xdr:col>
      <xdr:colOff>133350</xdr:colOff>
      <xdr:row>81</xdr:row>
      <xdr:rowOff>98233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3981097"/>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81564</xdr:rowOff>
    </xdr:from>
    <xdr:to>
      <xdr:col>19</xdr:col>
      <xdr:colOff>133350</xdr:colOff>
      <xdr:row>81</xdr:row>
      <xdr:rowOff>98233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690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75194</xdr:rowOff>
    </xdr:from>
    <xdr:to>
      <xdr:col>15</xdr:col>
      <xdr:colOff>82550</xdr:colOff>
      <xdr:row>81</xdr:row>
      <xdr:rowOff>81564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62644"/>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74244</xdr:rowOff>
    </xdr:from>
    <xdr:to>
      <xdr:col>11</xdr:col>
      <xdr:colOff>31750</xdr:colOff>
      <xdr:row>81</xdr:row>
      <xdr:rowOff>75194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61694"/>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42847</xdr:rowOff>
    </xdr:from>
    <xdr:to>
      <xdr:col>23</xdr:col>
      <xdr:colOff>184150</xdr:colOff>
      <xdr:row>81</xdr:row>
      <xdr:rowOff>144447</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47433</xdr:rowOff>
    </xdr:from>
    <xdr:to>
      <xdr:col>19</xdr:col>
      <xdr:colOff>184150</xdr:colOff>
      <xdr:row>81</xdr:row>
      <xdr:rowOff>149033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133810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2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30764</xdr:rowOff>
    </xdr:from>
    <xdr:to>
      <xdr:col>15</xdr:col>
      <xdr:colOff>133350</xdr:colOff>
      <xdr:row>81</xdr:row>
      <xdr:rowOff>132364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117141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24394</xdr:rowOff>
    </xdr:from>
    <xdr:to>
      <xdr:col>11</xdr:col>
      <xdr:colOff>82550</xdr:colOff>
      <xdr:row>81</xdr:row>
      <xdr:rowOff>125994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110771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23444</xdr:rowOff>
    </xdr:from>
    <xdr:to>
      <xdr:col>7</xdr:col>
      <xdr:colOff>31750</xdr:colOff>
      <xdr:row>81</xdr:row>
      <xdr:rowOff>125044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109821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ポイント高い数値となっている。</a:t>
          </a:r>
          <a:r>
            <a:rPr kumimoji="1" lang="ja-JP" altLang="en-US" sz="1100">
              <a:solidFill>
                <a:schemeClr val="dk1"/>
              </a:solidFill>
              <a:effectLst/>
              <a:latin typeface="+mn-lt"/>
              <a:ea typeface="+mn-ea"/>
              <a:cs typeface="+mn-cs"/>
            </a:rPr>
            <a:t>小さい自治体であり職員数が少ないことから、全体の職員構成が大きな</a:t>
          </a:r>
          <a:r>
            <a:rPr kumimoji="1" lang="ja-JP" altLang="ja-JP" sz="1100">
              <a:solidFill>
                <a:schemeClr val="dk1"/>
              </a:solidFill>
              <a:effectLst/>
              <a:latin typeface="+mn-lt"/>
              <a:ea typeface="+mn-ea"/>
              <a:cs typeface="+mn-cs"/>
            </a:rPr>
            <a:t>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2287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184120"/>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115824</xdr:rowOff>
    </xdr:from>
    <xdr:to>
      <xdr:col>77</xdr:col>
      <xdr:colOff>44450</xdr:colOff>
      <xdr:row>89</xdr:row>
      <xdr:rowOff>2287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203424"/>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89</xdr:row>
      <xdr:rowOff>50546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20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11937</xdr:rowOff>
    </xdr:from>
    <xdr:to>
      <xdr:col>68</xdr:col>
      <xdr:colOff>152400</xdr:colOff>
      <xdr:row>89</xdr:row>
      <xdr:rowOff>50546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2709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171196</xdr:rowOff>
    </xdr:from>
    <xdr:to>
      <xdr:col>68</xdr:col>
      <xdr:colOff>203200</xdr:colOff>
      <xdr:row>89</xdr:row>
      <xdr:rowOff>101346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86123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132587</xdr:rowOff>
    </xdr:from>
    <xdr:to>
      <xdr:col>64</xdr:col>
      <xdr:colOff>152400</xdr:colOff>
      <xdr:row>89</xdr:row>
      <xdr:rowOff>62737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47514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類似団体の平均を若干上回っている。今後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、地方分権</a:t>
          </a:r>
          <a:r>
            <a:rPr kumimoji="1" lang="ja-JP" altLang="en-US" sz="1100">
              <a:solidFill>
                <a:schemeClr val="dk1"/>
              </a:solidFill>
              <a:effectLst/>
              <a:latin typeface="+mn-lt"/>
              <a:ea typeface="+mn-ea"/>
              <a:cs typeface="+mn-cs"/>
            </a:rPr>
            <a:t>やコロナ感染症対応</a:t>
          </a:r>
          <a:r>
            <a:rPr kumimoji="1" lang="ja-JP" altLang="ja-JP" sz="1100">
              <a:solidFill>
                <a:schemeClr val="dk1"/>
              </a:solidFill>
              <a:effectLst/>
              <a:latin typeface="+mn-lt"/>
              <a:ea typeface="+mn-ea"/>
              <a:cs typeface="+mn-cs"/>
            </a:rPr>
            <a:t>などにより、地方公共団体の役割が増加している</a:t>
          </a:r>
          <a:r>
            <a:rPr kumimoji="1" lang="ja-JP" altLang="en-US" sz="1100">
              <a:solidFill>
                <a:schemeClr val="dk1"/>
              </a:solidFill>
              <a:effectLst/>
              <a:latin typeface="+mn-lt"/>
              <a:ea typeface="+mn-ea"/>
              <a:cs typeface="+mn-cs"/>
            </a:rPr>
            <a:t>ことや、働き方改革により</a:t>
          </a:r>
          <a:r>
            <a:rPr kumimoji="1" lang="ja-JP" altLang="ja-JP" sz="1100">
              <a:solidFill>
                <a:schemeClr val="dk1"/>
              </a:solidFill>
              <a:effectLst/>
              <a:latin typeface="+mn-lt"/>
              <a:ea typeface="+mn-ea"/>
              <a:cs typeface="+mn-cs"/>
            </a:rPr>
            <a:t>一定の職員数を確保していくことも必要であると考えるが、民間活力を活用するとともに、職員個人の質の向上にも努め、町民サービスの低下につながらないよう、適切な定員管理を実施していきたい。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134387</xdr:rowOff>
    </xdr:from>
    <xdr:to>
      <xdr:col>81</xdr:col>
      <xdr:colOff>44450</xdr:colOff>
      <xdr:row>60</xdr:row>
      <xdr:rowOff>159925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21387"/>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114279</xdr:rowOff>
    </xdr:from>
    <xdr:to>
      <xdr:col>77</xdr:col>
      <xdr:colOff>44450</xdr:colOff>
      <xdr:row>60</xdr:row>
      <xdr:rowOff>134387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114279</xdr:rowOff>
    </xdr:from>
    <xdr:to>
      <xdr:col>72</xdr:col>
      <xdr:colOff>203200</xdr:colOff>
      <xdr:row>60</xdr:row>
      <xdr:rowOff>132979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4012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105432</xdr:rowOff>
    </xdr:from>
    <xdr:to>
      <xdr:col>68</xdr:col>
      <xdr:colOff>152400</xdr:colOff>
      <xdr:row>60</xdr:row>
      <xdr:rowOff>132979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9243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109125</xdr:rowOff>
    </xdr:from>
    <xdr:to>
      <xdr:col>81</xdr:col>
      <xdr:colOff>95250</xdr:colOff>
      <xdr:row>61</xdr:row>
      <xdr:rowOff>39275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81202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83587</xdr:rowOff>
    </xdr:from>
    <xdr:to>
      <xdr:col>77</xdr:col>
      <xdr:colOff>95250</xdr:colOff>
      <xdr:row>61</xdr:row>
      <xdr:rowOff>13737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169964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5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63479</xdr:rowOff>
    </xdr:from>
    <xdr:to>
      <xdr:col>73</xdr:col>
      <xdr:colOff>44450</xdr:colOff>
      <xdr:row>60</xdr:row>
      <xdr:rowOff>165079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149856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82179</xdr:rowOff>
    </xdr:from>
    <xdr:to>
      <xdr:col>68</xdr:col>
      <xdr:colOff>203200</xdr:colOff>
      <xdr:row>61</xdr:row>
      <xdr:rowOff>12329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168556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54632</xdr:rowOff>
    </xdr:from>
    <xdr:to>
      <xdr:col>64</xdr:col>
      <xdr:colOff>152400</xdr:colOff>
      <xdr:row>60</xdr:row>
      <xdr:rowOff>156232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81704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619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132504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118956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113454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過去からの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抑制施策として、交付税措置のある有利なもののみの発行に限定してきたことにより、類似団体と同じである。今後も</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抑制施策を継続し、現在の水準を維持する。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a:t>
          </a:r>
          <a:r>
            <a:rPr kumimoji="1" lang="ja-JP" altLang="en-US" sz="1100" baseline="0">
              <a:solidFill>
                <a:schemeClr val="dk1"/>
              </a:solidFill>
              <a:effectLst/>
              <a:latin typeface="+mn-lt"/>
              <a:ea typeface="+mn-ea"/>
              <a:cs typeface="+mn-cs"/>
            </a:rPr>
            <a:t>、定年延長制度も導入されることから</a:t>
          </a:r>
          <a:r>
            <a:rPr kumimoji="1" lang="ja-JP" altLang="ja-JP" sz="1100" baseline="0">
              <a:solidFill>
                <a:schemeClr val="dk1"/>
              </a:solidFill>
              <a:effectLst/>
              <a:latin typeface="+mn-lt"/>
              <a:ea typeface="+mn-ea"/>
              <a:cs typeface="+mn-cs"/>
            </a:rPr>
            <a:t>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68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09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臨時職員の賃金（物件費）から、会計年度任用職員の報酬（人件費）への変更により、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153670</xdr:rowOff>
    </xdr:from>
    <xdr:to>
      <xdr:col>82</xdr:col>
      <xdr:colOff>107950</xdr:colOff>
      <xdr:row>17</xdr:row>
      <xdr:rowOff>134620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68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134620</xdr:rowOff>
    </xdr:from>
    <xdr:to>
      <xdr:col>78</xdr:col>
      <xdr:colOff>69850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9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5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102870</xdr:rowOff>
    </xdr:from>
    <xdr:to>
      <xdr:col>82</xdr:col>
      <xdr:colOff>158750</xdr:colOff>
      <xdr:row>17</xdr:row>
      <xdr:rowOff>33020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74947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83820</xdr:rowOff>
    </xdr:from>
    <xdr:to>
      <xdr:col>78</xdr:col>
      <xdr:colOff>120650</xdr:colOff>
      <xdr:row>18</xdr:row>
      <xdr:rowOff>13970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170197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50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85852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83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ポイントの減となっているが、類似団体平均を上回っている。大きな要因としては、町民会館、一般廃棄物処理施設の償還が主となっている。平成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a:t>
          </a:r>
          <a:r>
            <a:rPr kumimoji="1" lang="ja-JP" altLang="en-US" sz="1100">
              <a:solidFill>
                <a:schemeClr val="dk1"/>
              </a:solidFill>
              <a:effectLst/>
              <a:latin typeface="+mn-lt"/>
              <a:ea typeface="+mn-ea"/>
              <a:cs typeface="+mn-cs"/>
            </a:rPr>
            <a:t>おり、確実に地方債残高は減少している。</a:t>
          </a:r>
          <a:r>
            <a:rPr kumimoji="1" lang="ja-JP" altLang="ja-JP" sz="1100">
              <a:solidFill>
                <a:schemeClr val="dk1"/>
              </a:solidFill>
              <a:effectLst/>
              <a:latin typeface="+mn-lt"/>
              <a:ea typeface="+mn-ea"/>
              <a:cs typeface="+mn-cs"/>
            </a:rPr>
            <a:t>今後も後世への負担軽減を図るため、引き続き</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142239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0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77</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43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36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今後も下水道や国保</a:t>
          </a:r>
          <a:r>
            <a:rPr kumimoji="1" lang="ja-JP" altLang="en-US" sz="1100">
              <a:solidFill>
                <a:schemeClr val="dk1"/>
              </a:solidFill>
              <a:effectLst/>
              <a:latin typeface="+mn-lt"/>
              <a:ea typeface="+mn-ea"/>
              <a:cs typeface="+mn-cs"/>
            </a:rPr>
            <a:t>や介護</a:t>
          </a:r>
          <a:r>
            <a:rPr kumimoji="1" lang="ja-JP" altLang="ja-JP" sz="1100">
              <a:solidFill>
                <a:schemeClr val="dk1"/>
              </a:solidFill>
              <a:effectLst/>
              <a:latin typeface="+mn-lt"/>
              <a:ea typeface="+mn-ea"/>
              <a:cs typeface="+mn-cs"/>
            </a:rPr>
            <a:t>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157480</xdr:rowOff>
    </xdr:from>
    <xdr:to>
      <xdr:col>82</xdr:col>
      <xdr:colOff>107950</xdr:colOff>
      <xdr:row>77</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162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83796</xdr:rowOff>
    </xdr:from>
    <xdr:to>
      <xdr:col>29</xdr:col>
      <xdr:colOff>127000</xdr:colOff>
      <xdr:row>18</xdr:row>
      <xdr:rowOff>87038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7521"/>
          <a:ext cx="647700" cy="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87038</xdr:rowOff>
    </xdr:from>
    <xdr:to>
      <xdr:col>26</xdr:col>
      <xdr:colOff>50800</xdr:colOff>
      <xdr:row>18</xdr:row>
      <xdr:rowOff>92532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0763"/>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92532</xdr:rowOff>
    </xdr:from>
    <xdr:to>
      <xdr:col>22</xdr:col>
      <xdr:colOff>114300</xdr:colOff>
      <xdr:row>18</xdr:row>
      <xdr:rowOff>103305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6257"/>
          <a:ext cx="698500" cy="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98596</xdr:rowOff>
    </xdr:from>
    <xdr:to>
      <xdr:col>18</xdr:col>
      <xdr:colOff>177800</xdr:colOff>
      <xdr:row>18</xdr:row>
      <xdr:rowOff>103305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321"/>
          <a:ext cx="698500" cy="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32996</xdr:rowOff>
    </xdr:from>
    <xdr:to>
      <xdr:col>29</xdr:col>
      <xdr:colOff>177800</xdr:colOff>
      <xdr:row>18</xdr:row>
      <xdr:rowOff>134596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36238</xdr:rowOff>
    </xdr:from>
    <xdr:to>
      <xdr:col>26</xdr:col>
      <xdr:colOff>101600</xdr:colOff>
      <xdr:row>18</xdr:row>
      <xdr:rowOff>137838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148015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41732</xdr:rowOff>
    </xdr:from>
    <xdr:to>
      <xdr:col>22</xdr:col>
      <xdr:colOff>165100</xdr:colOff>
      <xdr:row>18</xdr:row>
      <xdr:rowOff>143332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52505</xdr:rowOff>
    </xdr:from>
    <xdr:to>
      <xdr:col>19</xdr:col>
      <xdr:colOff>38100</xdr:colOff>
      <xdr:row>18</xdr:row>
      <xdr:rowOff>154105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164282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47796</xdr:rowOff>
    </xdr:from>
    <xdr:to>
      <xdr:col>15</xdr:col>
      <xdr:colOff>101600</xdr:colOff>
      <xdr:row>18</xdr:row>
      <xdr:rowOff>149396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68779</xdr:rowOff>
    </xdr:from>
    <xdr:to>
      <xdr:col>29</xdr:col>
      <xdr:colOff>127000</xdr:colOff>
      <xdr:row>36</xdr:row>
      <xdr:rowOff>72652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22029"/>
          <a:ext cx="6477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57428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10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68779</xdr:rowOff>
    </xdr:from>
    <xdr:to>
      <xdr:col>26</xdr:col>
      <xdr:colOff>50800</xdr:colOff>
      <xdr:row>36</xdr:row>
      <xdr:rowOff>95584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22029"/>
          <a:ext cx="698500" cy="2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95584</xdr:rowOff>
    </xdr:from>
    <xdr:to>
      <xdr:col>22</xdr:col>
      <xdr:colOff>114300</xdr:colOff>
      <xdr:row>37</xdr:row>
      <xdr:rowOff>44776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8834"/>
          <a:ext cx="698500" cy="12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44776</xdr:rowOff>
    </xdr:from>
    <xdr:to>
      <xdr:col>18</xdr:col>
      <xdr:colOff>177800</xdr:colOff>
      <xdr:row>37</xdr:row>
      <xdr:rowOff>88569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69476"/>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21852</xdr:rowOff>
    </xdr:from>
    <xdr:to>
      <xdr:col>29</xdr:col>
      <xdr:colOff>177800</xdr:colOff>
      <xdr:row>36</xdr:row>
      <xdr:rowOff>123452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209829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17979</xdr:rowOff>
    </xdr:from>
    <xdr:to>
      <xdr:col>26</xdr:col>
      <xdr:colOff>101600</xdr:colOff>
      <xdr:row>36</xdr:row>
      <xdr:rowOff>119579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129756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4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44784</xdr:rowOff>
    </xdr:from>
    <xdr:to>
      <xdr:col>22</xdr:col>
      <xdr:colOff>165100</xdr:colOff>
      <xdr:row>36</xdr:row>
      <xdr:rowOff>146384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6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165426</xdr:rowOff>
    </xdr:from>
    <xdr:to>
      <xdr:col>19</xdr:col>
      <xdr:colOff>38100</xdr:colOff>
      <xdr:row>37</xdr:row>
      <xdr:rowOff>95576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1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80353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0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37769</xdr:rowOff>
    </xdr:from>
    <xdr:to>
      <xdr:col>15</xdr:col>
      <xdr:colOff>101600</xdr:colOff>
      <xdr:row>37</xdr:row>
      <xdr:rowOff>139369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6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124146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4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28316</xdr:rowOff>
    </xdr:from>
    <xdr:to>
      <xdr:col>24</xdr:col>
      <xdr:colOff>63500</xdr:colOff>
      <xdr:row>37</xdr:row>
      <xdr:rowOff>88493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1966"/>
          <a:ext cx="838200" cy="6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88493</xdr:rowOff>
    </xdr:from>
    <xdr:to>
      <xdr:col>19</xdr:col>
      <xdr:colOff>177800</xdr:colOff>
      <xdr:row>37</xdr:row>
      <xdr:rowOff>91384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214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91384</xdr:rowOff>
    </xdr:from>
    <xdr:to>
      <xdr:col>15</xdr:col>
      <xdr:colOff>50800</xdr:colOff>
      <xdr:row>37</xdr:row>
      <xdr:rowOff>100871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503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100871</xdr:rowOff>
    </xdr:from>
    <xdr:to>
      <xdr:col>10</xdr:col>
      <xdr:colOff>114300</xdr:colOff>
      <xdr:row>37</xdr:row>
      <xdr:rowOff>112859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4521"/>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148966</xdr:rowOff>
    </xdr:from>
    <xdr:to>
      <xdr:col>24</xdr:col>
      <xdr:colOff>114300</xdr:colOff>
      <xdr:row>37</xdr:row>
      <xdr:rowOff>79116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37693</xdr:rowOff>
    </xdr:from>
    <xdr:to>
      <xdr:col>20</xdr:col>
      <xdr:colOff>38100</xdr:colOff>
      <xdr:row>37</xdr:row>
      <xdr:rowOff>139293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155820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40584</xdr:rowOff>
    </xdr:from>
    <xdr:to>
      <xdr:col>15</xdr:col>
      <xdr:colOff>101600</xdr:colOff>
      <xdr:row>37</xdr:row>
      <xdr:rowOff>142184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158711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5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50071</xdr:rowOff>
    </xdr:from>
    <xdr:to>
      <xdr:col>10</xdr:col>
      <xdr:colOff>165100</xdr:colOff>
      <xdr:row>37</xdr:row>
      <xdr:rowOff>151671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168198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62059</xdr:rowOff>
    </xdr:from>
    <xdr:to>
      <xdr:col>6</xdr:col>
      <xdr:colOff>38100</xdr:colOff>
      <xdr:row>37</xdr:row>
      <xdr:rowOff>163659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8736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47079</xdr:rowOff>
    </xdr:from>
    <xdr:to>
      <xdr:col>24</xdr:col>
      <xdr:colOff>63500</xdr:colOff>
      <xdr:row>57</xdr:row>
      <xdr:rowOff>82379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19729"/>
          <a:ext cx="8382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47079</xdr:rowOff>
    </xdr:from>
    <xdr:to>
      <xdr:col>19</xdr:col>
      <xdr:colOff>177800</xdr:colOff>
      <xdr:row>57</xdr:row>
      <xdr:rowOff>61976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19729"/>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59987</xdr:rowOff>
    </xdr:from>
    <xdr:to>
      <xdr:col>15</xdr:col>
      <xdr:colOff>50800</xdr:colOff>
      <xdr:row>57</xdr:row>
      <xdr:rowOff>61976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3263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59987</xdr:rowOff>
    </xdr:from>
    <xdr:to>
      <xdr:col>10</xdr:col>
      <xdr:colOff>114300</xdr:colOff>
      <xdr:row>57</xdr:row>
      <xdr:rowOff>60797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3263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31579</xdr:rowOff>
    </xdr:from>
    <xdr:to>
      <xdr:col>24</xdr:col>
      <xdr:colOff>114300</xdr:colOff>
      <xdr:row>57</xdr:row>
      <xdr:rowOff>133179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54456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167729</xdr:rowOff>
    </xdr:from>
    <xdr:to>
      <xdr:col>20</xdr:col>
      <xdr:colOff>38100</xdr:colOff>
      <xdr:row>57</xdr:row>
      <xdr:rowOff>97879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114406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11176</xdr:rowOff>
    </xdr:from>
    <xdr:to>
      <xdr:col>15</xdr:col>
      <xdr:colOff>101600</xdr:colOff>
      <xdr:row>57</xdr:row>
      <xdr:rowOff>112776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129303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9187</xdr:rowOff>
    </xdr:from>
    <xdr:to>
      <xdr:col>10</xdr:col>
      <xdr:colOff>165100</xdr:colOff>
      <xdr:row>57</xdr:row>
      <xdr:rowOff>110787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127314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5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9997</xdr:rowOff>
    </xdr:from>
    <xdr:to>
      <xdr:col>6</xdr:col>
      <xdr:colOff>38100</xdr:colOff>
      <xdr:row>57</xdr:row>
      <xdr:rowOff>111597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128124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20459</xdr:rowOff>
    </xdr:from>
    <xdr:to>
      <xdr:col>24</xdr:col>
      <xdr:colOff>63500</xdr:colOff>
      <xdr:row>79</xdr:row>
      <xdr:rowOff>20752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5009"/>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20752</xdr:rowOff>
    </xdr:from>
    <xdr:to>
      <xdr:col>19</xdr:col>
      <xdr:colOff>177800</xdr:colOff>
      <xdr:row>79</xdr:row>
      <xdr:rowOff>22873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22873</xdr:rowOff>
    </xdr:from>
    <xdr:to>
      <xdr:col>15</xdr:col>
      <xdr:colOff>50800</xdr:colOff>
      <xdr:row>79</xdr:row>
      <xdr:rowOff>23940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74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23482</xdr:rowOff>
    </xdr:from>
    <xdr:to>
      <xdr:col>10</xdr:col>
      <xdr:colOff>114300</xdr:colOff>
      <xdr:row>79</xdr:row>
      <xdr:rowOff>23940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80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141109</xdr:rowOff>
    </xdr:from>
    <xdr:to>
      <xdr:col>24</xdr:col>
      <xdr:colOff>114300</xdr:colOff>
      <xdr:row>79</xdr:row>
      <xdr:rowOff>71259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56036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141402</xdr:rowOff>
    </xdr:from>
    <xdr:to>
      <xdr:col>20</xdr:col>
      <xdr:colOff>38100</xdr:colOff>
      <xdr:row>79</xdr:row>
      <xdr:rowOff>71552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62679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143523</xdr:rowOff>
    </xdr:from>
    <xdr:to>
      <xdr:col>15</xdr:col>
      <xdr:colOff>101600</xdr:colOff>
      <xdr:row>79</xdr:row>
      <xdr:rowOff>73673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64800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144590</xdr:rowOff>
    </xdr:from>
    <xdr:to>
      <xdr:col>10</xdr:col>
      <xdr:colOff>165100</xdr:colOff>
      <xdr:row>79</xdr:row>
      <xdr:rowOff>74740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65867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144132</xdr:rowOff>
    </xdr:from>
    <xdr:to>
      <xdr:col>6</xdr:col>
      <xdr:colOff>38100</xdr:colOff>
      <xdr:row>79</xdr:row>
      <xdr:rowOff>74282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65409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124333</xdr:rowOff>
    </xdr:from>
    <xdr:to>
      <xdr:col>24</xdr:col>
      <xdr:colOff>63500</xdr:colOff>
      <xdr:row>98</xdr:row>
      <xdr:rowOff>126848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2643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124333</xdr:rowOff>
    </xdr:from>
    <xdr:to>
      <xdr:col>19</xdr:col>
      <xdr:colOff>177800</xdr:colOff>
      <xdr:row>98</xdr:row>
      <xdr:rowOff>143802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2643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114643</xdr:rowOff>
    </xdr:from>
    <xdr:to>
      <xdr:col>15</xdr:col>
      <xdr:colOff>50800</xdr:colOff>
      <xdr:row>98</xdr:row>
      <xdr:rowOff>143802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16743"/>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99644</xdr:rowOff>
    </xdr:from>
    <xdr:to>
      <xdr:col>10</xdr:col>
      <xdr:colOff>114300</xdr:colOff>
      <xdr:row>98</xdr:row>
      <xdr:rowOff>114643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76048</xdr:rowOff>
    </xdr:from>
    <xdr:to>
      <xdr:col>24</xdr:col>
      <xdr:colOff>114300</xdr:colOff>
      <xdr:row>99</xdr:row>
      <xdr:rowOff>6198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162425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73533</xdr:rowOff>
    </xdr:from>
    <xdr:to>
      <xdr:col>20</xdr:col>
      <xdr:colOff>38100</xdr:colOff>
      <xdr:row>99</xdr:row>
      <xdr:rowOff>3683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93002</xdr:rowOff>
    </xdr:from>
    <xdr:to>
      <xdr:col>15</xdr:col>
      <xdr:colOff>101600</xdr:colOff>
      <xdr:row>99</xdr:row>
      <xdr:rowOff>23152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63843</xdr:rowOff>
    </xdr:from>
    <xdr:to>
      <xdr:col>10</xdr:col>
      <xdr:colOff>165100</xdr:colOff>
      <xdr:row>98</xdr:row>
      <xdr:rowOff>165443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48844</xdr:rowOff>
    </xdr:from>
    <xdr:to>
      <xdr:col>6</xdr:col>
      <xdr:colOff>38100</xdr:colOff>
      <xdr:row>98</xdr:row>
      <xdr:rowOff>150444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141571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97641</xdr:rowOff>
    </xdr:from>
    <xdr:to>
      <xdr:col>55</xdr:col>
      <xdr:colOff>0</xdr:colOff>
      <xdr:row>38</xdr:row>
      <xdr:rowOff>115354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69841"/>
          <a:ext cx="838200" cy="36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115354</xdr:rowOff>
    </xdr:from>
    <xdr:to>
      <xdr:col>50</xdr:col>
      <xdr:colOff>114300</xdr:colOff>
      <xdr:row>38</xdr:row>
      <xdr:rowOff>132442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630454"/>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132442</xdr:rowOff>
    </xdr:from>
    <xdr:to>
      <xdr:col>45</xdr:col>
      <xdr:colOff>177800</xdr:colOff>
      <xdr:row>38</xdr:row>
      <xdr:rowOff>147213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47542"/>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147213</xdr:rowOff>
    </xdr:from>
    <xdr:to>
      <xdr:col>41</xdr:col>
      <xdr:colOff>50800</xdr:colOff>
      <xdr:row>38</xdr:row>
      <xdr:rowOff>148881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6231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46841</xdr:rowOff>
    </xdr:from>
    <xdr:to>
      <xdr:col>55</xdr:col>
      <xdr:colOff>50800</xdr:colOff>
      <xdr:row>36</xdr:row>
      <xdr:rowOff>148441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133218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64554</xdr:rowOff>
    </xdr:from>
    <xdr:to>
      <xdr:col>50</xdr:col>
      <xdr:colOff>165100</xdr:colOff>
      <xdr:row>38</xdr:row>
      <xdr:rowOff>166154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157281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81642</xdr:rowOff>
    </xdr:from>
    <xdr:to>
      <xdr:col>46</xdr:col>
      <xdr:colOff>38100</xdr:colOff>
      <xdr:row>39</xdr:row>
      <xdr:rowOff>11792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96413</xdr:rowOff>
    </xdr:from>
    <xdr:to>
      <xdr:col>41</xdr:col>
      <xdr:colOff>101600</xdr:colOff>
      <xdr:row>39</xdr:row>
      <xdr:rowOff>26563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17690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98081</xdr:rowOff>
    </xdr:from>
    <xdr:to>
      <xdr:col>36</xdr:col>
      <xdr:colOff>165100</xdr:colOff>
      <xdr:row>39</xdr:row>
      <xdr:rowOff>28231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19358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143652</xdr:rowOff>
    </xdr:from>
    <xdr:to>
      <xdr:col>55</xdr:col>
      <xdr:colOff>0</xdr:colOff>
      <xdr:row>58</xdr:row>
      <xdr:rowOff>148341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87752"/>
          <a:ext cx="8382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148341</xdr:rowOff>
    </xdr:from>
    <xdr:to>
      <xdr:col>50</xdr:col>
      <xdr:colOff>114300</xdr:colOff>
      <xdr:row>58</xdr:row>
      <xdr:rowOff>167607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92441"/>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153665</xdr:rowOff>
    </xdr:from>
    <xdr:to>
      <xdr:col>45</xdr:col>
      <xdr:colOff>177800</xdr:colOff>
      <xdr:row>58</xdr:row>
      <xdr:rowOff>167607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97765"/>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129516</xdr:rowOff>
    </xdr:from>
    <xdr:to>
      <xdr:col>41</xdr:col>
      <xdr:colOff>50800</xdr:colOff>
      <xdr:row>58</xdr:row>
      <xdr:rowOff>153665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73616"/>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92852</xdr:rowOff>
    </xdr:from>
    <xdr:to>
      <xdr:col>55</xdr:col>
      <xdr:colOff>50800</xdr:colOff>
      <xdr:row>59</xdr:row>
      <xdr:rowOff>23002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97541</xdr:rowOff>
    </xdr:from>
    <xdr:to>
      <xdr:col>50</xdr:col>
      <xdr:colOff>165100</xdr:colOff>
      <xdr:row>59</xdr:row>
      <xdr:rowOff>27691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18818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101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116807</xdr:rowOff>
    </xdr:from>
    <xdr:to>
      <xdr:col>46</xdr:col>
      <xdr:colOff>38100</xdr:colOff>
      <xdr:row>59</xdr:row>
      <xdr:rowOff>46957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38084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101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102865</xdr:rowOff>
    </xdr:from>
    <xdr:to>
      <xdr:col>41</xdr:col>
      <xdr:colOff>101600</xdr:colOff>
      <xdr:row>59</xdr:row>
      <xdr:rowOff>33015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24142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101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78716</xdr:rowOff>
    </xdr:from>
    <xdr:to>
      <xdr:col>36</xdr:col>
      <xdr:colOff>165100</xdr:colOff>
      <xdr:row>59</xdr:row>
      <xdr:rowOff>8866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171443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1011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6784</xdr:rowOff>
    </xdr:from>
    <xdr:to>
      <xdr:col>55</xdr:col>
      <xdr:colOff>0</xdr:colOff>
      <xdr:row>79</xdr:row>
      <xdr:rowOff>34744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51334"/>
          <a:ext cx="838200" cy="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117566</xdr:rowOff>
    </xdr:from>
    <xdr:to>
      <xdr:col>50</xdr:col>
      <xdr:colOff>114300</xdr:colOff>
      <xdr:row>79</xdr:row>
      <xdr:rowOff>6784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90666"/>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117566</xdr:rowOff>
    </xdr:from>
    <xdr:to>
      <xdr:col>45</xdr:col>
      <xdr:colOff>177800</xdr:colOff>
      <xdr:row>79</xdr:row>
      <xdr:rowOff>36756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90666"/>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30826</xdr:rowOff>
    </xdr:from>
    <xdr:to>
      <xdr:col>41</xdr:col>
      <xdr:colOff>50800</xdr:colOff>
      <xdr:row>79</xdr:row>
      <xdr:rowOff>36756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03926"/>
          <a:ext cx="889000" cy="1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155394</xdr:rowOff>
    </xdr:from>
    <xdr:to>
      <xdr:col>55</xdr:col>
      <xdr:colOff>50800</xdr:colOff>
      <xdr:row>79</xdr:row>
      <xdr:rowOff>85544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70321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127434</xdr:rowOff>
    </xdr:from>
    <xdr:to>
      <xdr:col>50</xdr:col>
      <xdr:colOff>165100</xdr:colOff>
      <xdr:row>79</xdr:row>
      <xdr:rowOff>57584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48711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66766</xdr:rowOff>
    </xdr:from>
    <xdr:to>
      <xdr:col>46</xdr:col>
      <xdr:colOff>38100</xdr:colOff>
      <xdr:row>78</xdr:row>
      <xdr:rowOff>168366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159493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157406</xdr:rowOff>
    </xdr:from>
    <xdr:to>
      <xdr:col>41</xdr:col>
      <xdr:colOff>101600</xdr:colOff>
      <xdr:row>79</xdr:row>
      <xdr:rowOff>87556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78683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151476</xdr:rowOff>
    </xdr:from>
    <xdr:to>
      <xdr:col>36</xdr:col>
      <xdr:colOff>165100</xdr:colOff>
      <xdr:row>78</xdr:row>
      <xdr:rowOff>81626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161268</xdr:rowOff>
    </xdr:from>
    <xdr:to>
      <xdr:col>55</xdr:col>
      <xdr:colOff>0</xdr:colOff>
      <xdr:row>98</xdr:row>
      <xdr:rowOff>30302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91918"/>
          <a:ext cx="8382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30302</xdr:rowOff>
    </xdr:from>
    <xdr:to>
      <xdr:col>50</xdr:col>
      <xdr:colOff>114300</xdr:colOff>
      <xdr:row>98</xdr:row>
      <xdr:rowOff>83789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32402"/>
          <a:ext cx="889000" cy="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1868</xdr:rowOff>
    </xdr:from>
    <xdr:to>
      <xdr:col>45</xdr:col>
      <xdr:colOff>177800</xdr:colOff>
      <xdr:row>98</xdr:row>
      <xdr:rowOff>83789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03968"/>
          <a:ext cx="8890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1868</xdr:rowOff>
    </xdr:from>
    <xdr:to>
      <xdr:col>41</xdr:col>
      <xdr:colOff>50800</xdr:colOff>
      <xdr:row>98</xdr:row>
      <xdr:rowOff>34989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3968"/>
          <a:ext cx="8890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110468</xdr:rowOff>
    </xdr:from>
    <xdr:to>
      <xdr:col>55</xdr:col>
      <xdr:colOff>50800</xdr:colOff>
      <xdr:row>98</xdr:row>
      <xdr:rowOff>40618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133345</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150952</xdr:rowOff>
    </xdr:from>
    <xdr:to>
      <xdr:col>50</xdr:col>
      <xdr:colOff>165100</xdr:colOff>
      <xdr:row>98</xdr:row>
      <xdr:rowOff>81102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72229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687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32989</xdr:rowOff>
    </xdr:from>
    <xdr:to>
      <xdr:col>46</xdr:col>
      <xdr:colOff>38100</xdr:colOff>
      <xdr:row>98</xdr:row>
      <xdr:rowOff>134589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125716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122518</xdr:rowOff>
    </xdr:from>
    <xdr:to>
      <xdr:col>41</xdr:col>
      <xdr:colOff>101600</xdr:colOff>
      <xdr:row>98</xdr:row>
      <xdr:rowOff>52668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69195</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61795" y="165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155639</xdr:rowOff>
    </xdr:from>
    <xdr:to>
      <xdr:col>36</xdr:col>
      <xdr:colOff>165100</xdr:colOff>
      <xdr:row>98</xdr:row>
      <xdr:rowOff>85789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76916</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672795" y="1687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30680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151330</xdr:rowOff>
    </xdr:from>
    <xdr:to>
      <xdr:col>76</xdr:col>
      <xdr:colOff>165100</xdr:colOff>
      <xdr:row>39</xdr:row>
      <xdr:rowOff>81480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72607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5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163492</xdr:rowOff>
    </xdr:from>
    <xdr:to>
      <xdr:col>85</xdr:col>
      <xdr:colOff>127000</xdr:colOff>
      <xdr:row>76</xdr:row>
      <xdr:rowOff>127431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50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162368</xdr:rowOff>
    </xdr:from>
    <xdr:to>
      <xdr:col>81</xdr:col>
      <xdr:colOff>50800</xdr:colOff>
      <xdr:row>74</xdr:row>
      <xdr:rowOff>163492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162368</xdr:rowOff>
    </xdr:from>
    <xdr:to>
      <xdr:col>76</xdr:col>
      <xdr:colOff>114300</xdr:colOff>
      <xdr:row>75</xdr:row>
      <xdr:rowOff>65721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496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65721</xdr:rowOff>
    </xdr:from>
    <xdr:to>
      <xdr:col>71</xdr:col>
      <xdr:colOff>177800</xdr:colOff>
      <xdr:row>75</xdr:row>
      <xdr:rowOff>154547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24471"/>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76631</xdr:rowOff>
    </xdr:from>
    <xdr:to>
      <xdr:col>85</xdr:col>
      <xdr:colOff>177800</xdr:colOff>
      <xdr:row>77</xdr:row>
      <xdr:rowOff>6781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99508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112692</xdr:rowOff>
    </xdr:from>
    <xdr:to>
      <xdr:col>81</xdr:col>
      <xdr:colOff>101600</xdr:colOff>
      <xdr:row>75</xdr:row>
      <xdr:rowOff>42842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59369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111568</xdr:rowOff>
    </xdr:from>
    <xdr:to>
      <xdr:col>76</xdr:col>
      <xdr:colOff>165100</xdr:colOff>
      <xdr:row>75</xdr:row>
      <xdr:rowOff>41718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58245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14921</xdr:rowOff>
    </xdr:from>
    <xdr:to>
      <xdr:col>72</xdr:col>
      <xdr:colOff>38100</xdr:colOff>
      <xdr:row>75</xdr:row>
      <xdr:rowOff>116521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133048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103748</xdr:rowOff>
    </xdr:from>
    <xdr:to>
      <xdr:col>67</xdr:col>
      <xdr:colOff>101600</xdr:colOff>
      <xdr:row>76</xdr:row>
      <xdr:rowOff>33899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24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50425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121676</xdr:rowOff>
    </xdr:from>
    <xdr:to>
      <xdr:col>85</xdr:col>
      <xdr:colOff>127000</xdr:colOff>
      <xdr:row>98</xdr:row>
      <xdr:rowOff>31762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52326"/>
          <a:ext cx="838200" cy="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31762</xdr:rowOff>
    </xdr:from>
    <xdr:to>
      <xdr:col>81</xdr:col>
      <xdr:colOff>50800</xdr:colOff>
      <xdr:row>98</xdr:row>
      <xdr:rowOff>91382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3862"/>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120428</xdr:rowOff>
    </xdr:from>
    <xdr:to>
      <xdr:col>76</xdr:col>
      <xdr:colOff>114300</xdr:colOff>
      <xdr:row>98</xdr:row>
      <xdr:rowOff>91382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51078"/>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120428</xdr:rowOff>
    </xdr:from>
    <xdr:to>
      <xdr:col>71</xdr:col>
      <xdr:colOff>177800</xdr:colOff>
      <xdr:row>98</xdr:row>
      <xdr:rowOff>76997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51078"/>
          <a:ext cx="889000" cy="1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70876</xdr:rowOff>
    </xdr:from>
    <xdr:to>
      <xdr:col>85</xdr:col>
      <xdr:colOff>177800</xdr:colOff>
      <xdr:row>98</xdr:row>
      <xdr:rowOff>1026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93753</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5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152412</xdr:rowOff>
    </xdr:from>
    <xdr:to>
      <xdr:col>81</xdr:col>
      <xdr:colOff>101600</xdr:colOff>
      <xdr:row>98</xdr:row>
      <xdr:rowOff>82562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99089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40582</xdr:rowOff>
    </xdr:from>
    <xdr:to>
      <xdr:col>76</xdr:col>
      <xdr:colOff>165100</xdr:colOff>
      <xdr:row>98</xdr:row>
      <xdr:rowOff>142182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69628</xdr:rowOff>
    </xdr:from>
    <xdr:to>
      <xdr:col>72</xdr:col>
      <xdr:colOff>38100</xdr:colOff>
      <xdr:row>97</xdr:row>
      <xdr:rowOff>171228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16305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4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26197</xdr:rowOff>
    </xdr:from>
    <xdr:to>
      <xdr:col>67</xdr:col>
      <xdr:colOff>101600</xdr:colOff>
      <xdr:row>98</xdr:row>
      <xdr:rowOff>127797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2064</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260364"/>
          <a:ext cx="1269" cy="82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120191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0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2064</xdr:rowOff>
    </xdr:from>
    <xdr:to>
      <xdr:col>116</xdr:col>
      <xdr:colOff>152400</xdr:colOff>
      <xdr:row>54</xdr:row>
      <xdr:rowOff>2064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2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27366</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8599866"/>
          <a:ext cx="8382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33193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10316</xdr:rowOff>
    </xdr:from>
    <xdr:to>
      <xdr:col>116</xdr:col>
      <xdr:colOff>114300</xdr:colOff>
      <xdr:row>58</xdr:row>
      <xdr:rowOff>111916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27366</xdr:rowOff>
    </xdr:from>
    <xdr:to>
      <xdr:col>111</xdr:col>
      <xdr:colOff>177800</xdr:colOff>
      <xdr:row>50</xdr:row>
      <xdr:rowOff>29287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160287</xdr:rowOff>
    </xdr:from>
    <xdr:to>
      <xdr:col>112</xdr:col>
      <xdr:colOff>38100</xdr:colOff>
      <xdr:row>58</xdr:row>
      <xdr:rowOff>90437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81564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29287</xdr:rowOff>
    </xdr:from>
    <xdr:to>
      <xdr:col>107</xdr:col>
      <xdr:colOff>50800</xdr:colOff>
      <xdr:row>50</xdr:row>
      <xdr:rowOff>32166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159748</xdr:rowOff>
    </xdr:from>
    <xdr:to>
      <xdr:col>107</xdr:col>
      <xdr:colOff>101600</xdr:colOff>
      <xdr:row>58</xdr:row>
      <xdr:rowOff>89898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81025</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32166</xdr:rowOff>
    </xdr:from>
    <xdr:to>
      <xdr:col>102</xdr:col>
      <xdr:colOff>114300</xdr:colOff>
      <xdr:row>50</xdr:row>
      <xdr:rowOff>59168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162472</xdr:rowOff>
    </xdr:from>
    <xdr:to>
      <xdr:col>102</xdr:col>
      <xdr:colOff>165100</xdr:colOff>
      <xdr:row>58</xdr:row>
      <xdr:rowOff>92622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83749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37612</xdr:rowOff>
    </xdr:from>
    <xdr:to>
      <xdr:col>98</xdr:col>
      <xdr:colOff>38100</xdr:colOff>
      <xdr:row>58</xdr:row>
      <xdr:rowOff>139212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130339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148016</xdr:rowOff>
    </xdr:from>
    <xdr:to>
      <xdr:col>112</xdr:col>
      <xdr:colOff>38100</xdr:colOff>
      <xdr:row>50</xdr:row>
      <xdr:rowOff>78166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94693</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23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149937</xdr:rowOff>
    </xdr:from>
    <xdr:to>
      <xdr:col>107</xdr:col>
      <xdr:colOff>101600</xdr:colOff>
      <xdr:row>50</xdr:row>
      <xdr:rowOff>80087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96614</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34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152816</xdr:rowOff>
    </xdr:from>
    <xdr:to>
      <xdr:col>102</xdr:col>
      <xdr:colOff>165100</xdr:colOff>
      <xdr:row>50</xdr:row>
      <xdr:rowOff>82966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99493</xdr:rowOff>
    </xdr:from>
    <xdr:ext cx="59901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45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8368</xdr:rowOff>
    </xdr:from>
    <xdr:to>
      <xdr:col>98</xdr:col>
      <xdr:colOff>38100</xdr:colOff>
      <xdr:row>50</xdr:row>
      <xdr:rowOff>109968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126495</xdr:rowOff>
    </xdr:from>
    <xdr:ext cx="59901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56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59159</xdr:rowOff>
    </xdr:from>
    <xdr:to>
      <xdr:col>116</xdr:col>
      <xdr:colOff>63500</xdr:colOff>
      <xdr:row>76</xdr:row>
      <xdr:rowOff>92993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89359"/>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150797</xdr:rowOff>
    </xdr:from>
    <xdr:to>
      <xdr:col>111</xdr:col>
      <xdr:colOff>177800</xdr:colOff>
      <xdr:row>76</xdr:row>
      <xdr:rowOff>59159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9547"/>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150797</xdr:rowOff>
    </xdr:from>
    <xdr:to>
      <xdr:col>107</xdr:col>
      <xdr:colOff>50800</xdr:colOff>
      <xdr:row>76</xdr:row>
      <xdr:rowOff>74476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9547"/>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60353</xdr:rowOff>
    </xdr:from>
    <xdr:to>
      <xdr:col>102</xdr:col>
      <xdr:colOff>114300</xdr:colOff>
      <xdr:row>76</xdr:row>
      <xdr:rowOff>74476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42193</xdr:rowOff>
    </xdr:from>
    <xdr:to>
      <xdr:col>116</xdr:col>
      <xdr:colOff>114300</xdr:colOff>
      <xdr:row>76</xdr:row>
      <xdr:rowOff>143793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20620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8359</xdr:rowOff>
    </xdr:from>
    <xdr:to>
      <xdr:col>112</xdr:col>
      <xdr:colOff>38100</xdr:colOff>
      <xdr:row>76</xdr:row>
      <xdr:rowOff>109959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101086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99996</xdr:rowOff>
    </xdr:from>
    <xdr:to>
      <xdr:col>107</xdr:col>
      <xdr:colOff>101600</xdr:colOff>
      <xdr:row>76</xdr:row>
      <xdr:rowOff>30147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46673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23676</xdr:rowOff>
    </xdr:from>
    <xdr:to>
      <xdr:col>102</xdr:col>
      <xdr:colOff>165100</xdr:colOff>
      <xdr:row>76</xdr:row>
      <xdr:rowOff>125276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9553</xdr:rowOff>
    </xdr:from>
    <xdr:to>
      <xdr:col>98</xdr:col>
      <xdr:colOff>38100</xdr:colOff>
      <xdr:row>76</xdr:row>
      <xdr:rowOff>111153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1,250,005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125,966</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主な構成項目である人件費は一人当たり</a:t>
          </a:r>
          <a:r>
            <a:rPr kumimoji="1" lang="en-US" altLang="ja-JP" sz="1100">
              <a:solidFill>
                <a:schemeClr val="dk1"/>
              </a:solidFill>
              <a:effectLst/>
              <a:latin typeface="+mn-lt"/>
              <a:ea typeface="+mn-ea"/>
              <a:cs typeface="+mn-cs"/>
            </a:rPr>
            <a:t>226,607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220,105</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155,367</a:t>
          </a:r>
          <a:r>
            <a:rPr kumimoji="1" lang="ja-JP" altLang="ja-JP" sz="1100">
              <a:solidFill>
                <a:schemeClr val="dk1"/>
              </a:solidFill>
              <a:effectLst/>
              <a:latin typeface="+mn-lt"/>
              <a:ea typeface="+mn-ea"/>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の償還である。また、普通建設事業費は、住民一人当たり</a:t>
          </a:r>
          <a:r>
            <a:rPr kumimoji="1" lang="en-US" altLang="ja-JP" sz="1100">
              <a:solidFill>
                <a:schemeClr val="dk1"/>
              </a:solidFill>
              <a:effectLst/>
              <a:latin typeface="+mn-lt"/>
              <a:ea typeface="+mn-ea"/>
              <a:cs typeface="+mn-cs"/>
            </a:rPr>
            <a:t>189,628</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残高を減少させていくこととする。さらには、公共施設等総合管理計画に基づき、更新や維持管理に対して適正に財源配分していくよう努める。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令和２年度においては、コロナ感染症の影響による生活支援等の給付金の給付があったため補助費等が増額となっている。その他、豊島事業の終了により貸付金と公債費が各５億円の減額となっている。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15374</xdr:rowOff>
    </xdr:from>
    <xdr:to>
      <xdr:col>24</xdr:col>
      <xdr:colOff>63500</xdr:colOff>
      <xdr:row>38</xdr:row>
      <xdr:rowOff>15668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30474"/>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170152</xdr:rowOff>
    </xdr:from>
    <xdr:to>
      <xdr:col>19</xdr:col>
      <xdr:colOff>177800</xdr:colOff>
      <xdr:row>38</xdr:row>
      <xdr:rowOff>15668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13802"/>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160976</xdr:rowOff>
    </xdr:from>
    <xdr:to>
      <xdr:col>15</xdr:col>
      <xdr:colOff>50800</xdr:colOff>
      <xdr:row>37</xdr:row>
      <xdr:rowOff>170152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462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160976</xdr:rowOff>
    </xdr:from>
    <xdr:to>
      <xdr:col>10</xdr:col>
      <xdr:colOff>114300</xdr:colOff>
      <xdr:row>37</xdr:row>
      <xdr:rowOff>166283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136024</xdr:rowOff>
    </xdr:from>
    <xdr:to>
      <xdr:col>24</xdr:col>
      <xdr:colOff>114300</xdr:colOff>
      <xdr:row>38</xdr:row>
      <xdr:rowOff>66174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136318</xdr:rowOff>
    </xdr:from>
    <xdr:to>
      <xdr:col>20</xdr:col>
      <xdr:colOff>38100</xdr:colOff>
      <xdr:row>38</xdr:row>
      <xdr:rowOff>66468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57595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119353</xdr:rowOff>
    </xdr:from>
    <xdr:to>
      <xdr:col>15</xdr:col>
      <xdr:colOff>101600</xdr:colOff>
      <xdr:row>38</xdr:row>
      <xdr:rowOff>49502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40629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110176</xdr:rowOff>
    </xdr:from>
    <xdr:to>
      <xdr:col>10</xdr:col>
      <xdr:colOff>165100</xdr:colOff>
      <xdr:row>38</xdr:row>
      <xdr:rowOff>40326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56853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115483</xdr:rowOff>
    </xdr:from>
    <xdr:to>
      <xdr:col>6</xdr:col>
      <xdr:colOff>38100</xdr:colOff>
      <xdr:row>38</xdr:row>
      <xdr:rowOff>45633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62160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90073</xdr:rowOff>
    </xdr:from>
    <xdr:to>
      <xdr:col>24</xdr:col>
      <xdr:colOff>63500</xdr:colOff>
      <xdr:row>58</xdr:row>
      <xdr:rowOff>6714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2723"/>
          <a:ext cx="838200" cy="8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6714</xdr:rowOff>
    </xdr:from>
    <xdr:to>
      <xdr:col>19</xdr:col>
      <xdr:colOff>177800</xdr:colOff>
      <xdr:row>58</xdr:row>
      <xdr:rowOff>15587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0814"/>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156833</xdr:rowOff>
    </xdr:from>
    <xdr:to>
      <xdr:col>15</xdr:col>
      <xdr:colOff>50800</xdr:colOff>
      <xdr:row>58</xdr:row>
      <xdr:rowOff>15587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9483"/>
          <a:ext cx="8890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156833</xdr:rowOff>
    </xdr:from>
    <xdr:to>
      <xdr:col>10</xdr:col>
      <xdr:colOff>114300</xdr:colOff>
      <xdr:row>58</xdr:row>
      <xdr:rowOff>28547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9483"/>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39273</xdr:rowOff>
    </xdr:from>
    <xdr:to>
      <xdr:col>24</xdr:col>
      <xdr:colOff>114300</xdr:colOff>
      <xdr:row>57</xdr:row>
      <xdr:rowOff>140873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17700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127364</xdr:rowOff>
    </xdr:from>
    <xdr:to>
      <xdr:col>20</xdr:col>
      <xdr:colOff>38100</xdr:colOff>
      <xdr:row>58</xdr:row>
      <xdr:rowOff>57514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74041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136237</xdr:rowOff>
    </xdr:from>
    <xdr:to>
      <xdr:col>15</xdr:col>
      <xdr:colOff>101600</xdr:colOff>
      <xdr:row>58</xdr:row>
      <xdr:rowOff>66387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57514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0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106033</xdr:rowOff>
    </xdr:from>
    <xdr:to>
      <xdr:col>10</xdr:col>
      <xdr:colOff>165100</xdr:colOff>
      <xdr:row>58</xdr:row>
      <xdr:rowOff>36183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149197</xdr:rowOff>
    </xdr:from>
    <xdr:to>
      <xdr:col>6</xdr:col>
      <xdr:colOff>38100</xdr:colOff>
      <xdr:row>58</xdr:row>
      <xdr:rowOff>79347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95874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29355</xdr:rowOff>
    </xdr:from>
    <xdr:to>
      <xdr:col>24</xdr:col>
      <xdr:colOff>63500</xdr:colOff>
      <xdr:row>77</xdr:row>
      <xdr:rowOff>60536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1005"/>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60536</xdr:rowOff>
    </xdr:from>
    <xdr:to>
      <xdr:col>19</xdr:col>
      <xdr:colOff>177800</xdr:colOff>
      <xdr:row>77</xdr:row>
      <xdr:rowOff>153938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109699</xdr:rowOff>
    </xdr:from>
    <xdr:to>
      <xdr:col>15</xdr:col>
      <xdr:colOff>50800</xdr:colOff>
      <xdr:row>77</xdr:row>
      <xdr:rowOff>153938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113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90030</xdr:rowOff>
    </xdr:from>
    <xdr:to>
      <xdr:col>10</xdr:col>
      <xdr:colOff>114300</xdr:colOff>
      <xdr:row>77</xdr:row>
      <xdr:rowOff>109699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91680"/>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150005</xdr:rowOff>
    </xdr:from>
    <xdr:to>
      <xdr:col>24</xdr:col>
      <xdr:colOff>114300</xdr:colOff>
      <xdr:row>77</xdr:row>
      <xdr:rowOff>80155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64932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9736</xdr:rowOff>
    </xdr:from>
    <xdr:to>
      <xdr:col>20</xdr:col>
      <xdr:colOff>38100</xdr:colOff>
      <xdr:row>77</xdr:row>
      <xdr:rowOff>111336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102463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103138</xdr:rowOff>
    </xdr:from>
    <xdr:to>
      <xdr:col>15</xdr:col>
      <xdr:colOff>101600</xdr:colOff>
      <xdr:row>78</xdr:row>
      <xdr:rowOff>33288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24415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58899</xdr:rowOff>
    </xdr:from>
    <xdr:to>
      <xdr:col>10</xdr:col>
      <xdr:colOff>165100</xdr:colOff>
      <xdr:row>77</xdr:row>
      <xdr:rowOff>160499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151626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39230</xdr:rowOff>
    </xdr:from>
    <xdr:to>
      <xdr:col>6</xdr:col>
      <xdr:colOff>38100</xdr:colOff>
      <xdr:row>77</xdr:row>
      <xdr:rowOff>140830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131957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39923</xdr:rowOff>
    </xdr:from>
    <xdr:to>
      <xdr:col>24</xdr:col>
      <xdr:colOff>63500</xdr:colOff>
      <xdr:row>97</xdr:row>
      <xdr:rowOff>61244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0573"/>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61244</xdr:rowOff>
    </xdr:from>
    <xdr:to>
      <xdr:col>19</xdr:col>
      <xdr:colOff>177800</xdr:colOff>
      <xdr:row>97</xdr:row>
      <xdr:rowOff>77828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1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47871</xdr:rowOff>
    </xdr:from>
    <xdr:to>
      <xdr:col>15</xdr:col>
      <xdr:colOff>50800</xdr:colOff>
      <xdr:row>97</xdr:row>
      <xdr:rowOff>77828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785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47871</xdr:rowOff>
    </xdr:from>
    <xdr:to>
      <xdr:col>10</xdr:col>
      <xdr:colOff>114300</xdr:colOff>
      <xdr:row>97</xdr:row>
      <xdr:rowOff>52132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852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160573</xdr:rowOff>
    </xdr:from>
    <xdr:to>
      <xdr:col>24</xdr:col>
      <xdr:colOff>114300</xdr:colOff>
      <xdr:row>97</xdr:row>
      <xdr:rowOff>90723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10444</xdr:rowOff>
    </xdr:from>
    <xdr:to>
      <xdr:col>20</xdr:col>
      <xdr:colOff>38100</xdr:colOff>
      <xdr:row>97</xdr:row>
      <xdr:rowOff>112044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128571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27028</xdr:rowOff>
    </xdr:from>
    <xdr:to>
      <xdr:col>15</xdr:col>
      <xdr:colOff>101600</xdr:colOff>
      <xdr:row>97</xdr:row>
      <xdr:rowOff>128628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145155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168521</xdr:rowOff>
    </xdr:from>
    <xdr:to>
      <xdr:col>10</xdr:col>
      <xdr:colOff>165100</xdr:colOff>
      <xdr:row>97</xdr:row>
      <xdr:rowOff>98671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115198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1332</xdr:rowOff>
    </xdr:from>
    <xdr:to>
      <xdr:col>6</xdr:col>
      <xdr:colOff>38100</xdr:colOff>
      <xdr:row>97</xdr:row>
      <xdr:rowOff>102932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119459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84707</xdr:rowOff>
    </xdr:from>
    <xdr:to>
      <xdr:col>55</xdr:col>
      <xdr:colOff>0</xdr:colOff>
      <xdr:row>59</xdr:row>
      <xdr:rowOff>28659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8807"/>
          <a:ext cx="838200" cy="1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83903</xdr:rowOff>
    </xdr:from>
    <xdr:to>
      <xdr:col>50</xdr:col>
      <xdr:colOff>114300</xdr:colOff>
      <xdr:row>58</xdr:row>
      <xdr:rowOff>84707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800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75326</xdr:rowOff>
    </xdr:from>
    <xdr:to>
      <xdr:col>45</xdr:col>
      <xdr:colOff>177800</xdr:colOff>
      <xdr:row>58</xdr:row>
      <xdr:rowOff>83903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426"/>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73447</xdr:rowOff>
    </xdr:from>
    <xdr:to>
      <xdr:col>41</xdr:col>
      <xdr:colOff>50800</xdr:colOff>
      <xdr:row>58</xdr:row>
      <xdr:rowOff>75326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54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149309</xdr:rowOff>
    </xdr:from>
    <xdr:to>
      <xdr:col>55</xdr:col>
      <xdr:colOff>50800</xdr:colOff>
      <xdr:row>59</xdr:row>
      <xdr:rowOff>79459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64236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33907</xdr:rowOff>
    </xdr:from>
    <xdr:to>
      <xdr:col>50</xdr:col>
      <xdr:colOff>165100</xdr:colOff>
      <xdr:row>58</xdr:row>
      <xdr:rowOff>135507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152034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5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33103</xdr:rowOff>
    </xdr:from>
    <xdr:to>
      <xdr:col>46</xdr:col>
      <xdr:colOff>38100</xdr:colOff>
      <xdr:row>58</xdr:row>
      <xdr:rowOff>134703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151230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5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24526</xdr:rowOff>
    </xdr:from>
    <xdr:to>
      <xdr:col>41</xdr:col>
      <xdr:colOff>101600</xdr:colOff>
      <xdr:row>58</xdr:row>
      <xdr:rowOff>126126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142653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22647</xdr:rowOff>
    </xdr:from>
    <xdr:to>
      <xdr:col>36</xdr:col>
      <xdr:colOff>165100</xdr:colOff>
      <xdr:row>58</xdr:row>
      <xdr:rowOff>124247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140774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17827</xdr:rowOff>
    </xdr:from>
    <xdr:to>
      <xdr:col>55</xdr:col>
      <xdr:colOff>0</xdr:colOff>
      <xdr:row>79</xdr:row>
      <xdr:rowOff>32530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62377"/>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32530</xdr:rowOff>
    </xdr:from>
    <xdr:to>
      <xdr:col>50</xdr:col>
      <xdr:colOff>114300</xdr:colOff>
      <xdr:row>79</xdr:row>
      <xdr:rowOff>38962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7080"/>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38012</xdr:rowOff>
    </xdr:from>
    <xdr:to>
      <xdr:col>45</xdr:col>
      <xdr:colOff>177800</xdr:colOff>
      <xdr:row>79</xdr:row>
      <xdr:rowOff>38962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82562"/>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30226</xdr:rowOff>
    </xdr:from>
    <xdr:to>
      <xdr:col>41</xdr:col>
      <xdr:colOff>50800</xdr:colOff>
      <xdr:row>79</xdr:row>
      <xdr:rowOff>38012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74776"/>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138477</xdr:rowOff>
    </xdr:from>
    <xdr:to>
      <xdr:col>55</xdr:col>
      <xdr:colOff>50800</xdr:colOff>
      <xdr:row>79</xdr:row>
      <xdr:rowOff>68627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153180</xdr:rowOff>
    </xdr:from>
    <xdr:to>
      <xdr:col>50</xdr:col>
      <xdr:colOff>165100</xdr:colOff>
      <xdr:row>79</xdr:row>
      <xdr:rowOff>83330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74457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159612</xdr:rowOff>
    </xdr:from>
    <xdr:to>
      <xdr:col>46</xdr:col>
      <xdr:colOff>38100</xdr:colOff>
      <xdr:row>79</xdr:row>
      <xdr:rowOff>89762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158662</xdr:rowOff>
    </xdr:from>
    <xdr:to>
      <xdr:col>41</xdr:col>
      <xdr:colOff>101600</xdr:colOff>
      <xdr:row>79</xdr:row>
      <xdr:rowOff>88812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150876</xdr:rowOff>
    </xdr:from>
    <xdr:to>
      <xdr:col>36</xdr:col>
      <xdr:colOff>165100</xdr:colOff>
      <xdr:row>79</xdr:row>
      <xdr:rowOff>81026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72153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122096</xdr:rowOff>
    </xdr:from>
    <xdr:to>
      <xdr:col>55</xdr:col>
      <xdr:colOff>0</xdr:colOff>
      <xdr:row>97</xdr:row>
      <xdr:rowOff>145425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52746"/>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145425</xdr:rowOff>
    </xdr:from>
    <xdr:to>
      <xdr:col>50</xdr:col>
      <xdr:colOff>114300</xdr:colOff>
      <xdr:row>98</xdr:row>
      <xdr:rowOff>44039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76075"/>
          <a:ext cx="8890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44039</xdr:rowOff>
    </xdr:from>
    <xdr:to>
      <xdr:col>45</xdr:col>
      <xdr:colOff>177800</xdr:colOff>
      <xdr:row>98</xdr:row>
      <xdr:rowOff>116278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6139"/>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80676</xdr:rowOff>
    </xdr:from>
    <xdr:to>
      <xdr:col>41</xdr:col>
      <xdr:colOff>50800</xdr:colOff>
      <xdr:row>98</xdr:row>
      <xdr:rowOff>116278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82776"/>
          <a:ext cx="8890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71296</xdr:rowOff>
    </xdr:from>
    <xdr:to>
      <xdr:col>55</xdr:col>
      <xdr:colOff>50800</xdr:colOff>
      <xdr:row>98</xdr:row>
      <xdr:rowOff>1446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94173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94625</xdr:rowOff>
    </xdr:from>
    <xdr:to>
      <xdr:col>50</xdr:col>
      <xdr:colOff>165100</xdr:colOff>
      <xdr:row>98</xdr:row>
      <xdr:rowOff>24775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41302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164689</xdr:rowOff>
    </xdr:from>
    <xdr:to>
      <xdr:col>46</xdr:col>
      <xdr:colOff>38100</xdr:colOff>
      <xdr:row>98</xdr:row>
      <xdr:rowOff>94839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111366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65478</xdr:rowOff>
    </xdr:from>
    <xdr:to>
      <xdr:col>41</xdr:col>
      <xdr:colOff>101600</xdr:colOff>
      <xdr:row>98</xdr:row>
      <xdr:rowOff>167078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29876</xdr:rowOff>
    </xdr:from>
    <xdr:to>
      <xdr:col>36</xdr:col>
      <xdr:colOff>165100</xdr:colOff>
      <xdr:row>98</xdr:row>
      <xdr:rowOff>131476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122603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2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26146</xdr:rowOff>
    </xdr:from>
    <xdr:to>
      <xdr:col>85</xdr:col>
      <xdr:colOff>127000</xdr:colOff>
      <xdr:row>38</xdr:row>
      <xdr:rowOff>46286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1246"/>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30886</xdr:rowOff>
    </xdr:from>
    <xdr:to>
      <xdr:col>81</xdr:col>
      <xdr:colOff>50800</xdr:colOff>
      <xdr:row>38</xdr:row>
      <xdr:rowOff>46286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5986"/>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11036</xdr:rowOff>
    </xdr:from>
    <xdr:to>
      <xdr:col>76</xdr:col>
      <xdr:colOff>114300</xdr:colOff>
      <xdr:row>38</xdr:row>
      <xdr:rowOff>30886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54686"/>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78206</xdr:rowOff>
    </xdr:from>
    <xdr:to>
      <xdr:col>71</xdr:col>
      <xdr:colOff>177800</xdr:colOff>
      <xdr:row>37</xdr:row>
      <xdr:rowOff>11036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50406"/>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146797</xdr:rowOff>
    </xdr:from>
    <xdr:to>
      <xdr:col>85</xdr:col>
      <xdr:colOff>177800</xdr:colOff>
      <xdr:row>38</xdr:row>
      <xdr:rowOff>76947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125223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166936</xdr:rowOff>
    </xdr:from>
    <xdr:to>
      <xdr:col>81</xdr:col>
      <xdr:colOff>101600</xdr:colOff>
      <xdr:row>38</xdr:row>
      <xdr:rowOff>97086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151536</xdr:rowOff>
    </xdr:from>
    <xdr:to>
      <xdr:col>76</xdr:col>
      <xdr:colOff>165100</xdr:colOff>
      <xdr:row>38</xdr:row>
      <xdr:rowOff>81686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131686</xdr:rowOff>
    </xdr:from>
    <xdr:to>
      <xdr:col>72</xdr:col>
      <xdr:colOff>38100</xdr:colOff>
      <xdr:row>37</xdr:row>
      <xdr:rowOff>61836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78363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27406</xdr:rowOff>
    </xdr:from>
    <xdr:to>
      <xdr:col>67</xdr:col>
      <xdr:colOff>101600</xdr:colOff>
      <xdr:row>36</xdr:row>
      <xdr:rowOff>129006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87651</xdr:rowOff>
    </xdr:from>
    <xdr:to>
      <xdr:col>85</xdr:col>
      <xdr:colOff>127000</xdr:colOff>
      <xdr:row>57</xdr:row>
      <xdr:rowOff>105326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0301"/>
          <a:ext cx="8382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105326</xdr:rowOff>
    </xdr:from>
    <xdr:to>
      <xdr:col>81</xdr:col>
      <xdr:colOff>50800</xdr:colOff>
      <xdr:row>57</xdr:row>
      <xdr:rowOff>130480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77976"/>
          <a:ext cx="8890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3191</xdr:rowOff>
    </xdr:from>
    <xdr:to>
      <xdr:col>76</xdr:col>
      <xdr:colOff>114300</xdr:colOff>
      <xdr:row>57</xdr:row>
      <xdr:rowOff>130480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75841"/>
          <a:ext cx="889000" cy="1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146638</xdr:rowOff>
    </xdr:from>
    <xdr:to>
      <xdr:col>71</xdr:col>
      <xdr:colOff>177800</xdr:colOff>
      <xdr:row>57</xdr:row>
      <xdr:rowOff>3191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478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36851</xdr:rowOff>
    </xdr:from>
    <xdr:to>
      <xdr:col>85</xdr:col>
      <xdr:colOff>177800</xdr:colOff>
      <xdr:row>57</xdr:row>
      <xdr:rowOff>138451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54526</xdr:rowOff>
    </xdr:from>
    <xdr:to>
      <xdr:col>81</xdr:col>
      <xdr:colOff>101600</xdr:colOff>
      <xdr:row>57</xdr:row>
      <xdr:rowOff>156126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79680</xdr:rowOff>
    </xdr:from>
    <xdr:to>
      <xdr:col>76</xdr:col>
      <xdr:colOff>165100</xdr:colOff>
      <xdr:row>58</xdr:row>
      <xdr:rowOff>9830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123841</xdr:rowOff>
    </xdr:from>
    <xdr:to>
      <xdr:col>72</xdr:col>
      <xdr:colOff>38100</xdr:colOff>
      <xdr:row>57</xdr:row>
      <xdr:rowOff>53991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45118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8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95838</xdr:rowOff>
    </xdr:from>
    <xdr:to>
      <xdr:col>67</xdr:col>
      <xdr:colOff>101600</xdr:colOff>
      <xdr:row>57</xdr:row>
      <xdr:rowOff>25988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42515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7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30680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151330</xdr:rowOff>
    </xdr:from>
    <xdr:to>
      <xdr:col>76</xdr:col>
      <xdr:colOff>165100</xdr:colOff>
      <xdr:row>79</xdr:row>
      <xdr:rowOff>81480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72607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163492</xdr:rowOff>
    </xdr:from>
    <xdr:to>
      <xdr:col>85</xdr:col>
      <xdr:colOff>127000</xdr:colOff>
      <xdr:row>96</xdr:row>
      <xdr:rowOff>127431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79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162368</xdr:rowOff>
    </xdr:from>
    <xdr:to>
      <xdr:col>81</xdr:col>
      <xdr:colOff>50800</xdr:colOff>
      <xdr:row>94</xdr:row>
      <xdr:rowOff>163492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162368</xdr:rowOff>
    </xdr:from>
    <xdr:to>
      <xdr:col>76</xdr:col>
      <xdr:colOff>114300</xdr:colOff>
      <xdr:row>95</xdr:row>
      <xdr:rowOff>65720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78668"/>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65720</xdr:rowOff>
    </xdr:from>
    <xdr:to>
      <xdr:col>71</xdr:col>
      <xdr:colOff>177800</xdr:colOff>
      <xdr:row>95</xdr:row>
      <xdr:rowOff>154547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347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76631</xdr:rowOff>
    </xdr:from>
    <xdr:to>
      <xdr:col>85</xdr:col>
      <xdr:colOff>177800</xdr:colOff>
      <xdr:row>97</xdr:row>
      <xdr:rowOff>6781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99508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112692</xdr:rowOff>
    </xdr:from>
    <xdr:to>
      <xdr:col>81</xdr:col>
      <xdr:colOff>101600</xdr:colOff>
      <xdr:row>95</xdr:row>
      <xdr:rowOff>42842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59369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111568</xdr:rowOff>
    </xdr:from>
    <xdr:to>
      <xdr:col>76</xdr:col>
      <xdr:colOff>165100</xdr:colOff>
      <xdr:row>95</xdr:row>
      <xdr:rowOff>41718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58245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14920</xdr:rowOff>
    </xdr:from>
    <xdr:to>
      <xdr:col>72</xdr:col>
      <xdr:colOff>38100</xdr:colOff>
      <xdr:row>95</xdr:row>
      <xdr:rowOff>116520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133047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103747</xdr:rowOff>
    </xdr:from>
    <xdr:to>
      <xdr:col>67</xdr:col>
      <xdr:colOff>101600</xdr:colOff>
      <xdr:row>96</xdr:row>
      <xdr:rowOff>33897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50424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6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44054</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44054</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167362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164704</xdr:rowOff>
    </xdr:from>
    <xdr:to>
      <xdr:col>107</xdr:col>
      <xdr:colOff>101600</xdr:colOff>
      <xdr:row>37</xdr:row>
      <xdr:rowOff>94854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111381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1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182,376</a:t>
          </a:r>
          <a:r>
            <a:rPr kumimoji="1" lang="ja-JP" altLang="ja-JP" sz="1100">
              <a:solidFill>
                <a:schemeClr val="dk1"/>
              </a:solidFill>
              <a:effectLst/>
              <a:latin typeface="+mn-lt"/>
              <a:ea typeface="+mn-ea"/>
              <a:cs typeface="+mn-cs"/>
            </a:rPr>
            <a:t>円となっており、類似団体平均を大幅に上回っているのは、</a:t>
          </a:r>
          <a:r>
            <a:rPr kumimoji="1" lang="ja-JP" altLang="en-US" sz="1100">
              <a:solidFill>
                <a:schemeClr val="dk1"/>
              </a:solidFill>
              <a:effectLst/>
              <a:latin typeface="+mn-lt"/>
              <a:ea typeface="+mn-ea"/>
              <a:cs typeface="+mn-cs"/>
            </a:rPr>
            <a:t>町立診療所の運営に係る経費や</a:t>
          </a:r>
          <a:r>
            <a:rPr kumimoji="1" lang="ja-JP" altLang="ja-JP" sz="1100">
              <a:solidFill>
                <a:schemeClr val="dk1"/>
              </a:solidFill>
              <a:effectLst/>
              <a:latin typeface="+mn-lt"/>
              <a:ea typeface="+mn-ea"/>
              <a:cs typeface="+mn-cs"/>
            </a:rPr>
            <a:t>一般廃棄物処理施設に係る委託料などの物件費が増加しているからである。また、</a:t>
          </a:r>
          <a:r>
            <a:rPr kumimoji="1" lang="ja-JP" altLang="en-US" sz="1100">
              <a:solidFill>
                <a:schemeClr val="dk1"/>
              </a:solidFill>
              <a:effectLst/>
              <a:latin typeface="+mn-lt"/>
              <a:ea typeface="+mn-ea"/>
              <a:cs typeface="+mn-cs"/>
            </a:rPr>
            <a:t>総務費の増加の大きな要因は、特別定額給付金によるものである。</a:t>
          </a:r>
          <a:r>
            <a:rPr kumimoji="1" lang="ja-JP" altLang="ja-JP" sz="1100">
              <a:solidFill>
                <a:schemeClr val="dk1"/>
              </a:solidFill>
              <a:effectLst/>
              <a:latin typeface="+mn-lt"/>
              <a:ea typeface="+mn-ea"/>
              <a:cs typeface="+mn-cs"/>
            </a:rPr>
            <a:t>さらには、土木費が類似団体平均を上回ったのは、令和元年度</a:t>
          </a:r>
          <a:r>
            <a:rPr kumimoji="1" lang="ja-JP" altLang="en-US" sz="1100">
              <a:solidFill>
                <a:schemeClr val="dk1"/>
              </a:solidFill>
              <a:effectLst/>
              <a:latin typeface="+mn-lt"/>
              <a:ea typeface="+mn-ea"/>
              <a:cs typeface="+mn-cs"/>
            </a:rPr>
            <a:t>から引き続き</a:t>
          </a:r>
          <a:r>
            <a:rPr kumimoji="1" lang="ja-JP" altLang="ja-JP" sz="1100">
              <a:solidFill>
                <a:schemeClr val="dk1"/>
              </a:solidFill>
              <a:effectLst/>
              <a:latin typeface="+mn-lt"/>
              <a:ea typeface="+mn-ea"/>
              <a:cs typeface="+mn-cs"/>
            </a:rPr>
            <a:t>「直島港本村（－５ｍ）岸壁改修事業」</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費用が増となった事が要因である。今後とも、人件費の削減や事業の選択と集中を行っていくとともに、公共施設等総合管理計画に基づき、更新や維持管理に対して適正に財源配分していくよう努める。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その他、豊島事業の終了により、農林水産業費（貸付金）と公債費が各５億円減額となっている。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実質単年度収支が</a:t>
          </a:r>
          <a:r>
            <a:rPr kumimoji="1" lang="ja-JP" altLang="en-US" sz="1100">
              <a:solidFill>
                <a:schemeClr val="dk1"/>
              </a:solidFill>
              <a:effectLst/>
              <a:latin typeface="+mn-lt"/>
              <a:ea typeface="+mn-ea"/>
              <a:cs typeface="+mn-cs"/>
            </a:rPr>
            <a:t>前年度まではマイナスとなっていたが、町税収入の増などの要因で</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のプラスとなっている。依然として、</a:t>
          </a:r>
          <a:r>
            <a:rPr kumimoji="1" lang="ja-JP" altLang="ja-JP" sz="1100">
              <a:solidFill>
                <a:schemeClr val="dk1"/>
              </a:solidFill>
              <a:effectLst/>
              <a:latin typeface="+mn-lt"/>
              <a:ea typeface="+mn-ea"/>
              <a:cs typeface="+mn-cs"/>
            </a:rPr>
            <a:t>一般廃棄物処理施設に係る委託料などの物件費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、町民会館・一般廃棄物処理施設に伴う公債費</a:t>
          </a:r>
          <a:r>
            <a:rPr kumimoji="1" lang="ja-JP" altLang="en-US" sz="1100">
              <a:solidFill>
                <a:schemeClr val="dk1"/>
              </a:solidFill>
              <a:effectLst/>
              <a:latin typeface="+mn-lt"/>
              <a:ea typeface="+mn-ea"/>
              <a:cs typeface="+mn-cs"/>
            </a:rPr>
            <a:t>が増加傾向である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厳しい状況である。</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が要因で実質収支については、黒字で推移している。今後も</a:t>
          </a:r>
          <a:r>
            <a:rPr kumimoji="1" lang="ja-JP" altLang="en-US" sz="1100">
              <a:solidFill>
                <a:schemeClr val="dk1"/>
              </a:solidFill>
              <a:effectLst/>
              <a:latin typeface="+mn-lt"/>
              <a:ea typeface="+mn-ea"/>
              <a:cs typeface="+mn-cs"/>
            </a:rPr>
            <a:t>、事務事業の見直し・統廃合など歳出の合理化等行財政改革を推進し、健全な行財政運営に努めていく。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いずれの会計にも赤字は出していない。今後は、簡易水道事業</a:t>
          </a:r>
          <a:r>
            <a:rPr kumimoji="1" lang="ja-JP" altLang="en-US" sz="1100">
              <a:solidFill>
                <a:schemeClr val="dk1"/>
              </a:solidFill>
              <a:effectLst/>
              <a:latin typeface="+mn-lt"/>
              <a:ea typeface="+mn-ea"/>
              <a:cs typeface="+mn-cs"/>
            </a:rPr>
            <a:t>の改良費の増加</a:t>
          </a:r>
          <a:r>
            <a:rPr kumimoji="1" lang="ja-JP" altLang="ja-JP" sz="1100">
              <a:solidFill>
                <a:schemeClr val="dk1"/>
              </a:solidFill>
              <a:effectLst/>
              <a:latin typeface="+mn-lt"/>
              <a:ea typeface="+mn-ea"/>
              <a:cs typeface="+mn-cs"/>
            </a:rPr>
            <a:t>や下水道事業の</a:t>
          </a:r>
          <a:r>
            <a:rPr kumimoji="1" lang="ja-JP" altLang="en-US" sz="1100">
              <a:solidFill>
                <a:schemeClr val="dk1"/>
              </a:solidFill>
              <a:effectLst/>
              <a:latin typeface="+mn-lt"/>
              <a:ea typeface="+mn-ea"/>
              <a:cs typeface="+mn-cs"/>
            </a:rPr>
            <a:t>長寿命化事業</a:t>
          </a:r>
          <a:r>
            <a:rPr kumimoji="1" lang="ja-JP" altLang="ja-JP" sz="1100">
              <a:solidFill>
                <a:schemeClr val="dk1"/>
              </a:solidFill>
              <a:effectLst/>
              <a:latin typeface="+mn-lt"/>
              <a:ea typeface="+mn-ea"/>
              <a:cs typeface="+mn-cs"/>
            </a:rPr>
            <a:t>に伴う事業費の増加</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4122513</v>
      </c>
      <c r="BO4" s="464"/>
      <c r="BP4" s="464"/>
      <c r="BQ4" s="464"/>
      <c r="BR4" s="464"/>
      <c r="BS4" s="464"/>
      <c r="BT4" s="464"/>
      <c r="BU4" s="465"/>
      <c r="BV4" s="463">
        <v>4516167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10.8</v>
      </c>
      <c r="CU4" s="648"/>
      <c r="CV4" s="648"/>
      <c r="CW4" s="648"/>
      <c r="CX4" s="648"/>
      <c r="CY4" s="648"/>
      <c r="CZ4" s="648"/>
      <c r="DA4" s="649"/>
      <c r="DB4" s="647">
        <v>10.199999999999999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3801265</v>
      </c>
      <c r="BO5" s="469"/>
      <c r="BP5" s="469"/>
      <c r="BQ5" s="469"/>
      <c r="BR5" s="469"/>
      <c r="BS5" s="469"/>
      <c r="BT5" s="469"/>
      <c r="BU5" s="470"/>
      <c r="BV5" s="468">
        <v>4239366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85.1</v>
      </c>
      <c r="CU5" s="439"/>
      <c r="CV5" s="439"/>
      <c r="CW5" s="439"/>
      <c r="CX5" s="439"/>
      <c r="CY5" s="439"/>
      <c r="CZ5" s="439"/>
      <c r="DA5" s="440"/>
      <c r="DB5" s="438">
        <v>90.3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321248</v>
      </c>
      <c r="BO6" s="469"/>
      <c r="BP6" s="469"/>
      <c r="BQ6" s="469"/>
      <c r="BR6" s="469"/>
      <c r="BS6" s="469"/>
      <c r="BT6" s="469"/>
      <c r="BU6" s="470"/>
      <c r="BV6" s="468">
        <v>276801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88.8</v>
      </c>
      <c r="CU6" s="622"/>
      <c r="CV6" s="622"/>
      <c r="CW6" s="622"/>
      <c r="CX6" s="622"/>
      <c r="CY6" s="622"/>
      <c r="CZ6" s="622"/>
      <c r="DA6" s="623"/>
      <c r="DB6" s="621">
        <v>94.6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113100</v>
      </c>
      <c r="BO7" s="469"/>
      <c r="BP7" s="469"/>
      <c r="BQ7" s="469"/>
      <c r="BR7" s="469"/>
      <c r="BS7" s="469"/>
      <c r="BT7" s="469"/>
      <c r="BU7" s="470"/>
      <c r="BV7" s="468">
        <v>96800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1919486</v>
      </c>
      <c r="CU7" s="469"/>
      <c r="CV7" s="469"/>
      <c r="CW7" s="469"/>
      <c r="CX7" s="469"/>
      <c r="CY7" s="469"/>
      <c r="CZ7" s="469"/>
      <c r="DA7" s="470"/>
      <c r="DB7" s="468">
        <v>1771256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208148</v>
      </c>
      <c r="BO8" s="469"/>
      <c r="BP8" s="469"/>
      <c r="BQ8" s="469"/>
      <c r="BR8" s="469"/>
      <c r="BS8" s="469"/>
      <c r="BT8" s="469"/>
      <c r="BU8" s="470"/>
      <c r="BV8" s="468">
        <v>180001</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0.48</v>
      </c>
      <c r="CU8" s="582"/>
      <c r="CV8" s="582"/>
      <c r="CW8" s="582"/>
      <c r="CX8" s="582"/>
      <c r="CY8" s="582"/>
      <c r="CZ8" s="582"/>
      <c r="DA8" s="583"/>
      <c r="DB8" s="581">
        <v>0.48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3103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28147</v>
      </c>
      <c r="BO9" s="469"/>
      <c r="BP9" s="469"/>
      <c r="BQ9" s="469"/>
      <c r="BR9" s="469"/>
      <c r="BS9" s="469"/>
      <c r="BT9" s="469"/>
      <c r="BU9" s="470"/>
      <c r="BV9" s="468">
        <v>36075</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14.1</v>
      </c>
      <c r="CU9" s="439"/>
      <c r="CV9" s="439"/>
      <c r="CW9" s="439"/>
      <c r="CX9" s="439"/>
      <c r="CY9" s="439"/>
      <c r="CZ9" s="439"/>
      <c r="DA9" s="440"/>
      <c r="DB9" s="438">
        <v>14.6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3139</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347300</v>
      </c>
      <c r="BO10" s="469"/>
      <c r="BP10" s="469"/>
      <c r="BQ10" s="469"/>
      <c r="BR10" s="469"/>
      <c r="BS10" s="469"/>
      <c r="BT10" s="469"/>
      <c r="BU10" s="470"/>
      <c r="BV10" s="468">
        <v>109500</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3041</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333600</v>
      </c>
      <c r="BO12" s="469"/>
      <c r="BP12" s="469"/>
      <c r="BQ12" s="469"/>
      <c r="BR12" s="469"/>
      <c r="BS12" s="469"/>
      <c r="BT12" s="469"/>
      <c r="BU12" s="470"/>
      <c r="BV12" s="468">
        <v>299400</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3015</v>
      </c>
      <c r="S13" s="572"/>
      <c r="T13" s="572"/>
      <c r="U13" s="572"/>
      <c r="V13" s="573"/>
      <c r="W13" s="559" t="s">
        <v>142</v>
      </c>
      <c r="X13" s="481"/>
      <c r="Y13" s="481"/>
      <c r="Z13" s="481"/>
      <c r="AA13" s="481"/>
      <c r="AB13" s="482"/>
      <c r="AC13" s="444">
        <v>92</v>
      </c>
      <c r="AD13" s="445"/>
      <c r="AE13" s="445"/>
      <c r="AF13" s="445"/>
      <c r="AG13" s="446"/>
      <c r="AH13" s="444">
        <v>131</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41847</v>
      </c>
      <c r="BO13" s="469"/>
      <c r="BP13" s="469"/>
      <c r="BQ13" s="469"/>
      <c r="BR13" s="469"/>
      <c r="BS13" s="469"/>
      <c r="BT13" s="469"/>
      <c r="BU13" s="470"/>
      <c r="BV13" s="468">
        <v>-153825</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3081</v>
      </c>
      <c r="S14" s="572"/>
      <c r="T14" s="572"/>
      <c r="U14" s="572"/>
      <c r="V14" s="573"/>
      <c r="W14" s="574"/>
      <c r="X14" s="484"/>
      <c r="Y14" s="484"/>
      <c r="Z14" s="484"/>
      <c r="AA14" s="484"/>
      <c r="AB14" s="485"/>
      <c r="AC14" s="564">
        <v>5.7</v>
      </c>
      <c r="AD14" s="565"/>
      <c r="AE14" s="565"/>
      <c r="AF14" s="565"/>
      <c r="AG14" s="566"/>
      <c r="AH14" s="564">
        <v>7.8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132</v>
      </c>
      <c r="CU14" s="576"/>
      <c r="CV14" s="576"/>
      <c r="CW14" s="576"/>
      <c r="CX14" s="576"/>
      <c r="CY14" s="576"/>
      <c r="CZ14" s="576"/>
      <c r="DA14" s="577"/>
      <c r="DB14" s="575" t="s">
        <v>132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3062</v>
      </c>
      <c r="S15" s="572"/>
      <c r="T15" s="572"/>
      <c r="U15" s="572"/>
      <c r="V15" s="573"/>
      <c r="W15" s="559" t="s">
        <v>149</v>
      </c>
      <c r="X15" s="481"/>
      <c r="Y15" s="481"/>
      <c r="Z15" s="481"/>
      <c r="AA15" s="481"/>
      <c r="AB15" s="482"/>
      <c r="AC15" s="444">
        <v>585</v>
      </c>
      <c r="AD15" s="445"/>
      <c r="AE15" s="445"/>
      <c r="AF15" s="445"/>
      <c r="AG15" s="446"/>
      <c r="AH15" s="444">
        <v>586</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748849</v>
      </c>
      <c r="BO15" s="464"/>
      <c r="BP15" s="464"/>
      <c r="BQ15" s="464"/>
      <c r="BR15" s="464"/>
      <c r="BS15" s="464"/>
      <c r="BT15" s="464"/>
      <c r="BU15" s="465"/>
      <c r="BV15" s="463">
        <v>701256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36.4</v>
      </c>
      <c r="AD16" s="565"/>
      <c r="AE16" s="565"/>
      <c r="AF16" s="565"/>
      <c r="AG16" s="566"/>
      <c r="AH16" s="564">
        <v>34.700000000000003</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1614995</v>
      </c>
      <c r="BO16" s="469"/>
      <c r="BP16" s="469"/>
      <c r="BQ16" s="469"/>
      <c r="BR16" s="469"/>
      <c r="BS16" s="469"/>
      <c r="BT16" s="469"/>
      <c r="BU16" s="470"/>
      <c r="BV16" s="468">
        <v>1481239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929</v>
      </c>
      <c r="AD17" s="445"/>
      <c r="AE17" s="445"/>
      <c r="AF17" s="445"/>
      <c r="AG17" s="446"/>
      <c r="AH17" s="444">
        <v>971</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969726</v>
      </c>
      <c r="BO17" s="469"/>
      <c r="BP17" s="469"/>
      <c r="BQ17" s="469"/>
      <c r="BR17" s="469"/>
      <c r="BS17" s="469"/>
      <c r="BT17" s="469"/>
      <c r="BU17" s="470"/>
      <c r="BV17" s="468">
        <v>910761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14.22</v>
      </c>
      <c r="M18" s="533"/>
      <c r="N18" s="533"/>
      <c r="O18" s="533"/>
      <c r="P18" s="533"/>
      <c r="Q18" s="533"/>
      <c r="R18" s="534"/>
      <c r="S18" s="534"/>
      <c r="T18" s="534"/>
      <c r="U18" s="534"/>
      <c r="V18" s="535"/>
      <c r="W18" s="549"/>
      <c r="X18" s="550"/>
      <c r="Y18" s="550"/>
      <c r="Z18" s="550"/>
      <c r="AA18" s="550"/>
      <c r="AB18" s="560"/>
      <c r="AC18" s="432">
        <v>57.8</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1643790</v>
      </c>
      <c r="BO18" s="469"/>
      <c r="BP18" s="469"/>
      <c r="BQ18" s="469"/>
      <c r="BR18" s="469"/>
      <c r="BS18" s="469"/>
      <c r="BT18" s="469"/>
      <c r="BU18" s="470"/>
      <c r="BV18" s="468">
        <v>1603956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218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2975221</v>
      </c>
      <c r="BO19" s="469"/>
      <c r="BP19" s="469"/>
      <c r="BQ19" s="469"/>
      <c r="BR19" s="469"/>
      <c r="BS19" s="469"/>
      <c r="BT19" s="469"/>
      <c r="BU19" s="470"/>
      <c r="BV19" s="468">
        <v>2661808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1563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3212983</v>
      </c>
      <c r="BO23" s="469"/>
      <c r="BP23" s="469"/>
      <c r="BQ23" s="469"/>
      <c r="BR23" s="469"/>
      <c r="BS23" s="469"/>
      <c r="BT23" s="469"/>
      <c r="BU23" s="470"/>
      <c r="BV23" s="468">
        <v>3428964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7150</v>
      </c>
      <c r="R24" s="445"/>
      <c r="S24" s="445"/>
      <c r="T24" s="445"/>
      <c r="U24" s="445"/>
      <c r="V24" s="446"/>
      <c r="W24" s="510"/>
      <c r="X24" s="501"/>
      <c r="Y24" s="502"/>
      <c r="Z24" s="441" t="s">
        <v>173</v>
      </c>
      <c r="AA24" s="442"/>
      <c r="AB24" s="442"/>
      <c r="AC24" s="442"/>
      <c r="AD24" s="442"/>
      <c r="AE24" s="442"/>
      <c r="AF24" s="442"/>
      <c r="AG24" s="443"/>
      <c r="AH24" s="444">
        <v>64</v>
      </c>
      <c r="AI24" s="445"/>
      <c r="AJ24" s="445"/>
      <c r="AK24" s="445"/>
      <c r="AL24" s="446"/>
      <c r="AM24" s="444">
        <v>198144</v>
      </c>
      <c r="AN24" s="445"/>
      <c r="AO24" s="445"/>
      <c r="AP24" s="445"/>
      <c r="AQ24" s="445"/>
      <c r="AR24" s="446"/>
      <c r="AS24" s="444">
        <v>3096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3113308</v>
      </c>
      <c r="BO24" s="469"/>
      <c r="BP24" s="469"/>
      <c r="BQ24" s="469"/>
      <c r="BR24" s="469"/>
      <c r="BS24" s="469"/>
      <c r="BT24" s="469"/>
      <c r="BU24" s="470"/>
      <c r="BV24" s="468">
        <v>3263944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5350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178</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105600</v>
      </c>
      <c r="BO25" s="464"/>
      <c r="BP25" s="464"/>
      <c r="BQ25" s="464"/>
      <c r="BR25" s="464"/>
      <c r="BS25" s="464"/>
      <c r="BT25" s="464"/>
      <c r="BU25" s="465"/>
      <c r="BV25" s="463">
        <v>110400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5230</v>
      </c>
      <c r="R26" s="445"/>
      <c r="S26" s="445"/>
      <c r="T26" s="445"/>
      <c r="U26" s="445"/>
      <c r="V26" s="446"/>
      <c r="W26" s="510"/>
      <c r="X26" s="501"/>
      <c r="Y26" s="502"/>
      <c r="Z26" s="441" t="s">
        <v>181</v>
      </c>
      <c r="AA26" s="523"/>
      <c r="AB26" s="523"/>
      <c r="AC26" s="523"/>
      <c r="AD26" s="523"/>
      <c r="AE26" s="523"/>
      <c r="AF26" s="523"/>
      <c r="AG26" s="524"/>
      <c r="AH26" s="444" t="s">
        <v>178</v>
      </c>
      <c r="AI26" s="445"/>
      <c r="AJ26" s="445"/>
      <c r="AK26" s="445"/>
      <c r="AL26" s="446"/>
      <c r="AM26" s="444" t="s">
        <v>177</v>
      </c>
      <c r="AN26" s="445"/>
      <c r="AO26" s="445"/>
      <c r="AP26" s="445"/>
      <c r="AQ26" s="445"/>
      <c r="AR26" s="446"/>
      <c r="AS26" s="444" t="s">
        <v>178</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2480</v>
      </c>
      <c r="R27" s="445"/>
      <c r="S27" s="445"/>
      <c r="T27" s="445"/>
      <c r="U27" s="445"/>
      <c r="V27" s="446"/>
      <c r="W27" s="510"/>
      <c r="X27" s="501"/>
      <c r="Y27" s="502"/>
      <c r="Z27" s="441" t="s">
        <v>184</v>
      </c>
      <c r="AA27" s="442"/>
      <c r="AB27" s="442"/>
      <c r="AC27" s="442"/>
      <c r="AD27" s="442"/>
      <c r="AE27" s="442"/>
      <c r="AF27" s="442"/>
      <c r="AG27" s="443"/>
      <c r="AH27" s="444">
        <v>5</v>
      </c>
      <c r="AI27" s="445"/>
      <c r="AJ27" s="445"/>
      <c r="AK27" s="445"/>
      <c r="AL27" s="446"/>
      <c r="AM27" s="444">
        <v>14295</v>
      </c>
      <c r="AN27" s="445"/>
      <c r="AO27" s="445"/>
      <c r="AP27" s="445"/>
      <c r="AQ27" s="445"/>
      <c r="AR27" s="446"/>
      <c r="AS27" s="444">
        <v>2859</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2060</v>
      </c>
      <c r="R28" s="445"/>
      <c r="S28" s="445"/>
      <c r="T28" s="445"/>
      <c r="U28" s="445"/>
      <c r="V28" s="446"/>
      <c r="W28" s="510"/>
      <c r="X28" s="501"/>
      <c r="Y28" s="502"/>
      <c r="Z28" s="441" t="s">
        <v>187</v>
      </c>
      <c r="AA28" s="442"/>
      <c r="AB28" s="442"/>
      <c r="AC28" s="442"/>
      <c r="AD28" s="442"/>
      <c r="AE28" s="442"/>
      <c r="AF28" s="442"/>
      <c r="AG28" s="443"/>
      <c r="AH28" s="444" t="s">
        <v>177</v>
      </c>
      <c r="AI28" s="445"/>
      <c r="AJ28" s="445"/>
      <c r="AK28" s="445"/>
      <c r="AL28" s="446"/>
      <c r="AM28" s="444" t="s">
        <v>178</v>
      </c>
      <c r="AN28" s="445"/>
      <c r="AO28" s="445"/>
      <c r="AP28" s="445"/>
      <c r="AQ28" s="445"/>
      <c r="AR28" s="446"/>
      <c r="AS28" s="444" t="s">
        <v>178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797900</v>
      </c>
      <c r="BO28" s="464"/>
      <c r="BP28" s="464"/>
      <c r="BQ28" s="464"/>
      <c r="BR28" s="464"/>
      <c r="BS28" s="464"/>
      <c r="BT28" s="464"/>
      <c r="BU28" s="465"/>
      <c r="BV28" s="463">
        <v>784200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7</v>
      </c>
      <c r="M29" s="445"/>
      <c r="N29" s="445"/>
      <c r="O29" s="445"/>
      <c r="P29" s="446"/>
      <c r="Q29" s="444">
        <v>1910</v>
      </c>
      <c r="R29" s="445"/>
      <c r="S29" s="445"/>
      <c r="T29" s="445"/>
      <c r="U29" s="445"/>
      <c r="V29" s="446"/>
      <c r="W29" s="511"/>
      <c r="X29" s="512"/>
      <c r="Y29" s="513"/>
      <c r="Z29" s="441" t="s">
        <v>190</v>
      </c>
      <c r="AA29" s="442"/>
      <c r="AB29" s="442"/>
      <c r="AC29" s="442"/>
      <c r="AD29" s="442"/>
      <c r="AE29" s="442"/>
      <c r="AF29" s="442"/>
      <c r="AG29" s="443"/>
      <c r="AH29" s="444">
        <v>69</v>
      </c>
      <c r="AI29" s="445"/>
      <c r="AJ29" s="445"/>
      <c r="AK29" s="445"/>
      <c r="AL29" s="446"/>
      <c r="AM29" s="444">
        <v>212439</v>
      </c>
      <c r="AN29" s="445"/>
      <c r="AO29" s="445"/>
      <c r="AP29" s="445"/>
      <c r="AQ29" s="445"/>
      <c r="AR29" s="446"/>
      <c r="AS29" s="444">
        <v>3079</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126400</v>
      </c>
      <c r="BO29" s="469"/>
      <c r="BP29" s="469"/>
      <c r="BQ29" s="469"/>
      <c r="BR29" s="469"/>
      <c r="BS29" s="469"/>
      <c r="BT29" s="469"/>
      <c r="BU29" s="470"/>
      <c r="BV29" s="468">
        <v>150200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98.5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699600</v>
      </c>
      <c r="BO30" s="472"/>
      <c r="BP30" s="472"/>
      <c r="BQ30" s="472"/>
      <c r="BR30" s="472"/>
      <c r="BS30" s="472"/>
      <c r="BT30" s="472"/>
      <c r="BU30" s="473"/>
      <c r="BV30" s="471">
        <v>903000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201</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簡易水道事業会計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香川県市町総合事務組合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宅地造成事業特別会計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香川県後期高齢者医療広域連合（一般会計）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香川県後期高齢者医療広域連合（後期高齢者医療事業）</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ot5tul7ztrfIpnuA2YKIA+q3kZR6mL49jBK8JBHoGyi80LpijNfadXstKIS35vBimQMzsi2fXqTz2PL/uPCFQ==" saltValue="kklvwmPwfCerlxZndoRT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580</v>
      </c>
      <c r="D34" s="1250"/>
      <c r="E34" s="1251"/>
      <c r="F34" s="32">
        <v>124.23</v>
      </c>
      <c r="G34" s="33">
        <v>126.62</v>
      </c>
      <c r="H34" s="33">
        <v>125.71</v>
      </c>
      <c r="I34" s="33">
        <v>123.1</v>
      </c>
      <c r="J34" s="34">
        <v>111.1</v>
      </c>
      <c r="K34" s="22"/>
      <c r="L34" s="22"/>
      <c r="M34" s="22"/>
      <c r="N34" s="22"/>
      <c r="O34" s="22"/>
      <c r="P34" s="22"/>
    </row>
    <row r="35" spans="1:16" ht="39" customHeight="1" x14ac:dyDescent="0.15">
      <c r="A35" s="22"/>
      <c r="B35" s="35"/>
      <c r="C35" s="1244" t="s">
        <v>581</v>
      </c>
      <c r="D35" s="1245"/>
      <c r="E35" s="1246"/>
      <c r="F35" s="36">
        <v>11.33</v>
      </c>
      <c r="G35" s="37">
        <v>7.97</v>
      </c>
      <c r="H35" s="37">
        <v>6.33</v>
      </c>
      <c r="I35" s="37">
        <v>8.4</v>
      </c>
      <c r="J35" s="38">
        <v>9.01</v>
      </c>
      <c r="K35" s="22"/>
      <c r="L35" s="22"/>
      <c r="M35" s="22"/>
      <c r="N35" s="22"/>
      <c r="O35" s="22"/>
      <c r="P35" s="22"/>
    </row>
    <row r="36" spans="1:16" ht="39" customHeight="1" x14ac:dyDescent="0.15">
      <c r="A36" s="22"/>
      <c r="B36" s="35"/>
      <c r="C36" s="1244" t="s">
        <v>582</v>
      </c>
      <c r="D36" s="1245"/>
      <c r="E36" s="1246"/>
      <c r="F36" s="36" t="s">
        <v>529</v>
      </c>
      <c r="G36" s="37" t="s">
        <v>529</v>
      </c>
      <c r="H36" s="37">
        <v>0</v>
      </c>
      <c r="I36" s="37">
        <v>1.51</v>
      </c>
      <c r="J36" s="38">
        <v>1.22</v>
      </c>
      <c r="K36" s="22"/>
      <c r="L36" s="22"/>
      <c r="M36" s="22"/>
      <c r="N36" s="22"/>
      <c r="O36" s="22"/>
      <c r="P36" s="22"/>
    </row>
    <row r="37" spans="1:16" ht="39" customHeight="1" x14ac:dyDescent="0.15">
      <c r="A37" s="22"/>
      <c r="B37" s="35"/>
      <c r="C37" s="1244" t="s">
        <v>583</v>
      </c>
      <c r="D37" s="1245"/>
      <c r="E37" s="1246"/>
      <c r="F37" s="36">
        <v>0.64</v>
      </c>
      <c r="G37" s="37">
        <v>0.79</v>
      </c>
      <c r="H37" s="37">
        <v>1.1299999999999999</v>
      </c>
      <c r="I37" s="37">
        <v>1.1599999999999999</v>
      </c>
      <c r="J37" s="38">
        <v>0.92</v>
      </c>
      <c r="K37" s="22"/>
      <c r="L37" s="22"/>
      <c r="M37" s="22"/>
      <c r="N37" s="22"/>
      <c r="O37" s="22"/>
      <c r="P37" s="22"/>
    </row>
    <row r="38" spans="1:16" ht="39" customHeight="1" x14ac:dyDescent="0.15">
      <c r="A38" s="22"/>
      <c r="B38" s="35"/>
      <c r="C38" s="1244" t="s">
        <v>584</v>
      </c>
      <c r="D38" s="1245"/>
      <c r="E38" s="1246"/>
      <c r="F38" s="36">
        <v>0.56999999999999995</v>
      </c>
      <c r="G38" s="37">
        <v>0.66</v>
      </c>
      <c r="H38" s="37">
        <v>0.69</v>
      </c>
      <c r="I38" s="37">
        <v>0.42</v>
      </c>
      <c r="J38" s="38">
        <v>0.56000000000000005</v>
      </c>
      <c r="K38" s="22"/>
      <c r="L38" s="22"/>
      <c r="M38" s="22"/>
      <c r="N38" s="22"/>
      <c r="O38" s="22"/>
      <c r="P38" s="22"/>
    </row>
    <row r="39" spans="1:16" ht="39" customHeight="1" x14ac:dyDescent="0.15">
      <c r="A39" s="22"/>
      <c r="B39" s="35"/>
      <c r="C39" s="1244" t="s">
        <v>585</v>
      </c>
      <c r="D39" s="1245"/>
      <c r="E39" s="1246"/>
      <c r="F39" s="36">
        <v>0.57999999999999996</v>
      </c>
      <c r="G39" s="37">
        <v>1.66</v>
      </c>
      <c r="H39" s="37">
        <v>0.15</v>
      </c>
      <c r="I39" s="37">
        <v>0.27</v>
      </c>
      <c r="J39" s="38">
        <v>0.2</v>
      </c>
      <c r="K39" s="22"/>
      <c r="L39" s="22"/>
      <c r="M39" s="22"/>
      <c r="N39" s="22"/>
      <c r="O39" s="22"/>
      <c r="P39" s="22"/>
    </row>
    <row r="40" spans="1:16" ht="39" customHeight="1" x14ac:dyDescent="0.15">
      <c r="A40" s="22"/>
      <c r="B40" s="35"/>
      <c r="C40" s="1244" t="s">
        <v>586</v>
      </c>
      <c r="D40" s="1245"/>
      <c r="E40" s="1246"/>
      <c r="F40" s="36">
        <v>0.01</v>
      </c>
      <c r="G40" s="37">
        <v>0.05</v>
      </c>
      <c r="H40" s="37">
        <v>0.04</v>
      </c>
      <c r="I40" s="37">
        <v>0.05</v>
      </c>
      <c r="J40" s="38">
        <v>0.04</v>
      </c>
      <c r="K40" s="22"/>
      <c r="L40" s="22"/>
      <c r="M40" s="22"/>
      <c r="N40" s="22"/>
      <c r="O40" s="22"/>
      <c r="P40" s="22"/>
    </row>
    <row r="41" spans="1:16" ht="39" customHeight="1" x14ac:dyDescent="0.15">
      <c r="A41" s="22"/>
      <c r="B41" s="35"/>
      <c r="C41" s="1244" t="s">
        <v>587</v>
      </c>
      <c r="D41" s="1245"/>
      <c r="E41" s="1246"/>
      <c r="F41" s="36">
        <v>0</v>
      </c>
      <c r="G41" s="37">
        <v>0.1</v>
      </c>
      <c r="H41" s="37">
        <v>0</v>
      </c>
      <c r="I41" s="37">
        <v>0.34</v>
      </c>
      <c r="J41" s="38">
        <v>0.01</v>
      </c>
      <c r="K41" s="22"/>
      <c r="L41" s="22"/>
      <c r="M41" s="22"/>
      <c r="N41" s="22"/>
      <c r="O41" s="22"/>
      <c r="P41" s="22"/>
    </row>
    <row r="42" spans="1:16" ht="39" customHeight="1" x14ac:dyDescent="0.15">
      <c r="A42" s="22"/>
      <c r="B42" s="39"/>
      <c r="C42" s="1244" t="s">
        <v>588</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589</v>
      </c>
      <c r="D43" s="1248"/>
      <c r="E43" s="1249"/>
      <c r="F43" s="41">
        <v>0.08</v>
      </c>
      <c r="G43" s="42">
        <v>0.11</v>
      </c>
      <c r="H43" s="42">
        <v>0</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WGh06AFvoVlD4lmMCtCpzK3yNsUDj5pmpRfipss87kDQs9+AtZKTlDQcmxOCaBsrP8Cin1C0KQ2xu+hIPMXA==" saltValue="AV8dLI8mBENw8GBL0Wf2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689</v>
      </c>
      <c r="L45" s="60">
        <v>796</v>
      </c>
      <c r="M45" s="60">
        <v>895</v>
      </c>
      <c r="N45" s="60">
        <v>892</v>
      </c>
      <c r="O45" s="61">
        <v>472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144</v>
      </c>
      <c r="L48" s="64">
        <v>147</v>
      </c>
      <c r="M48" s="64">
        <v>185</v>
      </c>
      <c r="N48" s="64">
        <v>195</v>
      </c>
      <c r="O48" s="65">
        <v>185</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529</v>
      </c>
      <c r="L49" s="64" t="s">
        <v>529</v>
      </c>
      <c r="M49" s="64" t="s">
        <v>529</v>
      </c>
      <c r="N49" s="64" t="s">
        <v>529</v>
      </c>
      <c r="O49" s="65" t="s">
        <v>529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529</v>
      </c>
      <c r="L50" s="64" t="s">
        <v>529</v>
      </c>
      <c r="M50" s="64" t="s">
        <v>529</v>
      </c>
      <c r="N50" s="64" t="s">
        <v>529</v>
      </c>
      <c r="O50" s="65" t="s">
        <v>529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799</v>
      </c>
      <c r="L52" s="64">
        <v>889</v>
      </c>
      <c r="M52" s="64">
        <v>968</v>
      </c>
      <c r="N52" s="64">
        <v>964</v>
      </c>
      <c r="O52" s="65">
        <v>536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34</v>
      </c>
      <c r="L53" s="69">
        <v>54</v>
      </c>
      <c r="M53" s="69">
        <v>112</v>
      </c>
      <c r="N53" s="69">
        <v>123</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ZwyKJot3X4ivpcmEkZ+J9NosVpOqiWlDOaZA6VLVmxpBtZL35vfSwSnUiKhjn7gV0I3SrkP4rqHJn/MnNAuAQ==" saltValue="85b/QdmHzcIoGfdqNV7E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90" t="s">
        <v>30</v>
      </c>
      <c r="C41" s="1291"/>
      <c r="D41" s="102"/>
      <c r="E41" s="1292" t="s">
        <v>31</v>
      </c>
      <c r="F41" s="1292"/>
      <c r="G41" s="1292"/>
      <c r="H41" s="1293"/>
      <c r="I41" s="103">
        <v>3858</v>
      </c>
      <c r="J41" s="104">
        <v>3842</v>
      </c>
      <c r="K41" s="104">
        <v>3646</v>
      </c>
      <c r="L41" s="104">
        <v>3429</v>
      </c>
      <c r="M41" s="105">
        <v>3213</v>
      </c>
    </row>
    <row r="42" spans="2:13" ht="27.75" customHeight="1" x14ac:dyDescent="0.15">
      <c r="B42" s="1280"/>
      <c r="C42" s="1281"/>
      <c r="D42" s="106"/>
      <c r="E42" s="1284" t="s">
        <v>32</v>
      </c>
      <c r="F42" s="1284"/>
      <c r="G42" s="1284"/>
      <c r="H42" s="1285"/>
      <c r="I42" s="107" t="s">
        <v>529</v>
      </c>
      <c r="J42" s="108" t="s">
        <v>529</v>
      </c>
      <c r="K42" s="108" t="s">
        <v>529</v>
      </c>
      <c r="L42" s="108" t="s">
        <v>529</v>
      </c>
      <c r="M42" s="109" t="s">
        <v>529</v>
      </c>
    </row>
    <row r="43" spans="2:13" ht="27.75" customHeight="1" x14ac:dyDescent="0.15">
      <c r="B43" s="1280"/>
      <c r="C43" s="1281"/>
      <c r="D43" s="106"/>
      <c r="E43" s="1284" t="s">
        <v>33</v>
      </c>
      <c r="F43" s="1284"/>
      <c r="G43" s="1284"/>
      <c r="H43" s="1285"/>
      <c r="I43" s="107">
        <v>1927</v>
      </c>
      <c r="J43" s="108">
        <v>1960</v>
      </c>
      <c r="K43" s="108">
        <v>2032</v>
      </c>
      <c r="L43" s="108">
        <v>2008</v>
      </c>
      <c r="M43" s="109">
        <v>1859</v>
      </c>
    </row>
    <row r="44" spans="2:13" ht="27.75" customHeight="1" x14ac:dyDescent="0.15">
      <c r="B44" s="1280"/>
      <c r="C44" s="1281"/>
      <c r="D44" s="106"/>
      <c r="E44" s="1284" t="s">
        <v>34</v>
      </c>
      <c r="F44" s="1284"/>
      <c r="G44" s="1284"/>
      <c r="H44" s="1285"/>
      <c r="I44" s="107" t="s">
        <v>529</v>
      </c>
      <c r="J44" s="108" t="s">
        <v>529</v>
      </c>
      <c r="K44" s="108" t="s">
        <v>529</v>
      </c>
      <c r="L44" s="108" t="s">
        <v>529</v>
      </c>
      <c r="M44" s="109" t="s">
        <v>529</v>
      </c>
    </row>
    <row r="45" spans="2:13" ht="27.75" customHeight="1" x14ac:dyDescent="0.15">
      <c r="B45" s="1280"/>
      <c r="C45" s="1281"/>
      <c r="D45" s="106"/>
      <c r="E45" s="1284" t="s">
        <v>35</v>
      </c>
      <c r="F45" s="1284"/>
      <c r="G45" s="1284"/>
      <c r="H45" s="1285"/>
      <c r="I45" s="107">
        <v>219</v>
      </c>
      <c r="J45" s="108">
        <v>157</v>
      </c>
      <c r="K45" s="108">
        <v>114</v>
      </c>
      <c r="L45" s="108">
        <v>92</v>
      </c>
      <c r="M45" s="109">
        <v>94</v>
      </c>
    </row>
    <row r="46" spans="2:13" ht="27.75" customHeight="1" x14ac:dyDescent="0.15">
      <c r="B46" s="1280"/>
      <c r="C46" s="1281"/>
      <c r="D46" s="110"/>
      <c r="E46" s="1284" t="s">
        <v>36</v>
      </c>
      <c r="F46" s="1284"/>
      <c r="G46" s="1284"/>
      <c r="H46" s="1285"/>
      <c r="I46" s="107" t="s">
        <v>529</v>
      </c>
      <c r="J46" s="108" t="s">
        <v>529</v>
      </c>
      <c r="K46" s="108" t="s">
        <v>529</v>
      </c>
      <c r="L46" s="108" t="s">
        <v>529</v>
      </c>
      <c r="M46" s="109" t="s">
        <v>529</v>
      </c>
    </row>
    <row r="47" spans="2:13" ht="27.75" customHeight="1" x14ac:dyDescent="0.15">
      <c r="B47" s="1280"/>
      <c r="C47" s="1281"/>
      <c r="D47" s="111"/>
      <c r="E47" s="1294" t="s">
        <v>37</v>
      </c>
      <c r="F47" s="1295"/>
      <c r="G47" s="1295"/>
      <c r="H47" s="1296"/>
      <c r="I47" s="107" t="s">
        <v>529</v>
      </c>
      <c r="J47" s="108" t="s">
        <v>529</v>
      </c>
      <c r="K47" s="108" t="s">
        <v>529</v>
      </c>
      <c r="L47" s="108" t="s">
        <v>529</v>
      </c>
      <c r="M47" s="109" t="s">
        <v>529</v>
      </c>
    </row>
    <row r="48" spans="2:13" ht="27.75" customHeight="1" x14ac:dyDescent="0.15">
      <c r="B48" s="1280"/>
      <c r="C48" s="1281"/>
      <c r="D48" s="106"/>
      <c r="E48" s="1284" t="s">
        <v>38</v>
      </c>
      <c r="F48" s="1284"/>
      <c r="G48" s="1284"/>
      <c r="H48" s="1285"/>
      <c r="I48" s="107" t="s">
        <v>529</v>
      </c>
      <c r="J48" s="108" t="s">
        <v>529</v>
      </c>
      <c r="K48" s="108" t="s">
        <v>529</v>
      </c>
      <c r="L48" s="108" t="s">
        <v>529</v>
      </c>
      <c r="M48" s="109" t="s">
        <v>529</v>
      </c>
    </row>
    <row r="49" spans="2:13" ht="27.75" customHeight="1" x14ac:dyDescent="0.15">
      <c r="B49" s="1282"/>
      <c r="C49" s="1283"/>
      <c r="D49" s="106"/>
      <c r="E49" s="1284" t="s">
        <v>39</v>
      </c>
      <c r="F49" s="1284"/>
      <c r="G49" s="1284"/>
      <c r="H49" s="1285"/>
      <c r="I49" s="107" t="s">
        <v>529</v>
      </c>
      <c r="J49" s="108" t="s">
        <v>529</v>
      </c>
      <c r="K49" s="108" t="s">
        <v>529</v>
      </c>
      <c r="L49" s="108" t="s">
        <v>529</v>
      </c>
      <c r="M49" s="109" t="s">
        <v>529</v>
      </c>
    </row>
    <row r="50" spans="2:13" ht="27.75" customHeight="1" x14ac:dyDescent="0.15">
      <c r="B50" s="1278" t="s">
        <v>40</v>
      </c>
      <c r="C50" s="1279"/>
      <c r="D50" s="112"/>
      <c r="E50" s="1284" t="s">
        <v>41</v>
      </c>
      <c r="F50" s="1284"/>
      <c r="G50" s="1284"/>
      <c r="H50" s="1285"/>
      <c r="I50" s="107">
        <v>2547</v>
      </c>
      <c r="J50" s="108">
        <v>2606</v>
      </c>
      <c r="K50" s="108">
        <v>2302</v>
      </c>
      <c r="L50" s="108">
        <v>1969</v>
      </c>
      <c r="M50" s="109">
        <v>1756</v>
      </c>
    </row>
    <row r="51" spans="2:13" ht="27.75" customHeight="1" x14ac:dyDescent="0.15">
      <c r="B51" s="1280"/>
      <c r="C51" s="1281"/>
      <c r="D51" s="106"/>
      <c r="E51" s="1284" t="s">
        <v>42</v>
      </c>
      <c r="F51" s="1284"/>
      <c r="G51" s="1284"/>
      <c r="H51" s="1285"/>
      <c r="I51" s="107">
        <v>63</v>
      </c>
      <c r="J51" s="108">
        <v>62</v>
      </c>
      <c r="K51" s="108">
        <v>61</v>
      </c>
      <c r="L51" s="108">
        <v>59</v>
      </c>
      <c r="M51" s="109">
        <v>7</v>
      </c>
    </row>
    <row r="52" spans="2:13" ht="27.75" customHeight="1" x14ac:dyDescent="0.15">
      <c r="B52" s="1282"/>
      <c r="C52" s="1283"/>
      <c r="D52" s="106"/>
      <c r="E52" s="1284" t="s">
        <v>43</v>
      </c>
      <c r="F52" s="1284"/>
      <c r="G52" s="1284"/>
      <c r="H52" s="1285"/>
      <c r="I52" s="107">
        <v>4346</v>
      </c>
      <c r="J52" s="108">
        <v>4271</v>
      </c>
      <c r="K52" s="108">
        <v>4118</v>
      </c>
      <c r="L52" s="108">
        <v>3761</v>
      </c>
      <c r="M52" s="109">
        <v>3489</v>
      </c>
    </row>
    <row r="53" spans="2:13" ht="27.75" customHeight="1" thickBot="1" x14ac:dyDescent="0.2">
      <c r="B53" s="1286" t="s">
        <v>44</v>
      </c>
      <c r="C53" s="1287"/>
      <c r="D53" s="113"/>
      <c r="E53" s="1288" t="s">
        <v>45</v>
      </c>
      <c r="F53" s="1288"/>
      <c r="G53" s="1288"/>
      <c r="H53" s="1289"/>
      <c r="I53" s="114">
        <v>-951</v>
      </c>
      <c r="J53" s="115">
        <v>-979</v>
      </c>
      <c r="K53" s="115">
        <v>-688</v>
      </c>
      <c r="L53" s="115">
        <v>-260</v>
      </c>
      <c r="M53" s="116">
        <v>-85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hOz3z1HxTsu1UZUnKJueG/O5CAcEOu5UwP6TnJVLXhLu/W9o+qlSGsXK5jG6MOTvnf7rbWM/5D4iMnu16bRQ==" saltValue="y4IuQasBV770WY5f6tJI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974</v>
      </c>
      <c r="G55" s="128">
        <v>784</v>
      </c>
      <c r="H55" s="129">
        <v>798</v>
      </c>
    </row>
    <row r="56" spans="2:8" ht="52.5" customHeight="1" x14ac:dyDescent="0.15">
      <c r="B56" s="130"/>
      <c r="C56" s="1307" t="s">
        <v>49</v>
      </c>
      <c r="D56" s="1307"/>
      <c r="E56" s="1308"/>
      <c r="F56" s="131">
        <v>174</v>
      </c>
      <c r="G56" s="131">
        <v>150</v>
      </c>
      <c r="H56" s="132">
        <v>126</v>
      </c>
    </row>
    <row r="57" spans="2:8" ht="53.25" customHeight="1" x14ac:dyDescent="0.15">
      <c r="B57" s="130"/>
      <c r="C57" s="1309" t="s">
        <v>50</v>
      </c>
      <c r="D57" s="1309"/>
      <c r="E57" s="1310"/>
      <c r="F57" s="133">
        <v>1021</v>
      </c>
      <c r="G57" s="133">
        <v>903</v>
      </c>
      <c r="H57" s="134">
        <v>700</v>
      </c>
    </row>
    <row r="58" spans="2:8" ht="45.75" customHeight="1" x14ac:dyDescent="0.15">
      <c r="B58" s="135"/>
      <c r="C58" s="1297" t="s">
        <v>601</v>
      </c>
      <c r="D58" s="1298"/>
      <c r="E58" s="1299"/>
      <c r="F58" s="136">
        <v>187</v>
      </c>
      <c r="G58" s="136">
        <v>184</v>
      </c>
      <c r="H58" s="137">
        <v>173</v>
      </c>
    </row>
    <row r="59" spans="2:8" ht="45.75" customHeight="1" x14ac:dyDescent="0.15">
      <c r="B59" s="135"/>
      <c r="C59" s="1297" t="s">
        <v>602</v>
      </c>
      <c r="D59" s="1298"/>
      <c r="E59" s="1299"/>
      <c r="F59" s="136">
        <v>384</v>
      </c>
      <c r="G59" s="136">
        <v>295</v>
      </c>
      <c r="H59" s="137">
        <v>150</v>
      </c>
    </row>
    <row r="60" spans="2:8" ht="45.75" customHeight="1" x14ac:dyDescent="0.15">
      <c r="B60" s="135"/>
      <c r="C60" s="1297" t="s">
        <v>603</v>
      </c>
      <c r="D60" s="1298"/>
      <c r="E60" s="1299"/>
      <c r="F60" s="136">
        <v>135</v>
      </c>
      <c r="G60" s="136">
        <v>135</v>
      </c>
      <c r="H60" s="137">
        <v>125</v>
      </c>
    </row>
    <row r="61" spans="2:8" ht="45.75" customHeight="1" x14ac:dyDescent="0.15">
      <c r="B61" s="135"/>
      <c r="C61" s="1297" t="s">
        <v>604</v>
      </c>
      <c r="D61" s="1298"/>
      <c r="E61" s="1299"/>
      <c r="F61" s="136">
        <v>117</v>
      </c>
      <c r="G61" s="136">
        <v>115</v>
      </c>
      <c r="H61" s="137">
        <v>103</v>
      </c>
    </row>
    <row r="62" spans="2:8" ht="45.75" customHeight="1" thickBot="1" x14ac:dyDescent="0.2">
      <c r="B62" s="138"/>
      <c r="C62" s="1300" t="s">
        <v>605</v>
      </c>
      <c r="D62" s="1301"/>
      <c r="E62" s="1302"/>
      <c r="F62" s="139">
        <v>115</v>
      </c>
      <c r="G62" s="139">
        <v>100</v>
      </c>
      <c r="H62" s="140">
        <v>70</v>
      </c>
    </row>
    <row r="63" spans="2:8" ht="52.5" customHeight="1" thickBot="1" x14ac:dyDescent="0.2">
      <c r="B63" s="141"/>
      <c r="C63" s="1303" t="s">
        <v>51</v>
      </c>
      <c r="D63" s="1303"/>
      <c r="E63" s="1304"/>
      <c r="F63" s="142">
        <v>2170</v>
      </c>
      <c r="G63" s="142">
        <v>1837</v>
      </c>
      <c r="H63" s="143">
        <v>1624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sheetData>
  <sheetProtection algorithmName="SHA-512" hashValue="GpfOnY/xnYu6UNiDOx9efEwC4PP0EQsIstEKZbz+sTg7NWmynAFveGIUJVUztLJRIUbFujnvlCqJmm6DmrCOKQ==" saltValue="5IOW42us9iSUlHsKy7DA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571</v>
      </c>
      <c r="BQ50" s="1313"/>
      <c r="BR50" s="1313"/>
      <c r="BS50" s="1313"/>
      <c r="BT50" s="1313"/>
      <c r="BU50" s="1313"/>
      <c r="BV50" s="1313"/>
      <c r="BW50" s="1313"/>
      <c r="BX50" s="1313" t="s">
        <v>572</v>
      </c>
      <c r="BY50" s="1313"/>
      <c r="BZ50" s="1313"/>
      <c r="CA50" s="1313"/>
      <c r="CB50" s="1313"/>
      <c r="CC50" s="1313"/>
      <c r="CD50" s="1313"/>
      <c r="CE50" s="1313"/>
      <c r="CF50" s="1313" t="s">
        <v>573</v>
      </c>
      <c r="CG50" s="1313"/>
      <c r="CH50" s="1313"/>
      <c r="CI50" s="1313"/>
      <c r="CJ50" s="1313"/>
      <c r="CK50" s="1313"/>
      <c r="CL50" s="1313"/>
      <c r="CM50" s="1313"/>
      <c r="CN50" s="1313" t="s">
        <v>574</v>
      </c>
      <c r="CO50" s="1313"/>
      <c r="CP50" s="1313"/>
      <c r="CQ50" s="1313"/>
      <c r="CR50" s="1313"/>
      <c r="CS50" s="1313"/>
      <c r="CT50" s="1313"/>
      <c r="CU50" s="1313"/>
      <c r="CV50" s="1313" t="s">
        <v>575</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610</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48.9</v>
      </c>
      <c r="BQ53" s="1311"/>
      <c r="BR53" s="1311"/>
      <c r="BS53" s="1311"/>
      <c r="BT53" s="1311"/>
      <c r="BU53" s="1311"/>
      <c r="BV53" s="1311"/>
      <c r="BW53" s="1311"/>
      <c r="BX53" s="1311">
        <v>48.8</v>
      </c>
      <c r="BY53" s="1311"/>
      <c r="BZ53" s="1311"/>
      <c r="CA53" s="1311"/>
      <c r="CB53" s="1311"/>
      <c r="CC53" s="1311"/>
      <c r="CD53" s="1311"/>
      <c r="CE53" s="1311"/>
      <c r="CF53" s="1311">
        <v>50.3</v>
      </c>
      <c r="CG53" s="1311"/>
      <c r="CH53" s="1311"/>
      <c r="CI53" s="1311"/>
      <c r="CJ53" s="1311"/>
      <c r="CK53" s="1311"/>
      <c r="CL53" s="1311"/>
      <c r="CM53" s="1311"/>
      <c r="CN53" s="1311">
        <v>51</v>
      </c>
      <c r="CO53" s="1311"/>
      <c r="CP53" s="1311"/>
      <c r="CQ53" s="1311"/>
      <c r="CR53" s="1311"/>
      <c r="CS53" s="1311"/>
      <c r="CT53" s="1311"/>
      <c r="CU53" s="1311"/>
      <c r="CV53" s="1311">
        <v>51</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609</v>
      </c>
      <c r="AO55" s="1313"/>
      <c r="AP55" s="1313"/>
      <c r="AQ55" s="1313"/>
      <c r="AR55" s="1313"/>
      <c r="AS55" s="1313"/>
      <c r="AT55" s="1313"/>
      <c r="AU55" s="1313"/>
      <c r="AV55" s="1313"/>
      <c r="AW55" s="1313"/>
      <c r="AX55" s="1313"/>
      <c r="AY55" s="1313"/>
      <c r="AZ55" s="1313"/>
      <c r="BA55" s="1313"/>
      <c r="BB55" s="1314" t="s">
        <v>608</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614</v>
      </c>
      <c r="BC57" s="1314"/>
      <c r="BD57" s="1314"/>
      <c r="BE57" s="1314"/>
      <c r="BF57" s="1314"/>
      <c r="BG57" s="1314"/>
      <c r="BH57" s="1314"/>
      <c r="BI57" s="1314"/>
      <c r="BJ57" s="1314"/>
      <c r="BK57" s="1314"/>
      <c r="BL57" s="1314"/>
      <c r="BM57" s="1314"/>
      <c r="BN57" s="1314"/>
      <c r="BO57" s="1314"/>
      <c r="BP57" s="1311">
        <v>57.5</v>
      </c>
      <c r="BQ57" s="1311"/>
      <c r="BR57" s="1311"/>
      <c r="BS57" s="1311"/>
      <c r="BT57" s="1311"/>
      <c r="BU57" s="1311"/>
      <c r="BV57" s="1311"/>
      <c r="BW57" s="1311"/>
      <c r="BX57" s="1311">
        <v>58.4</v>
      </c>
      <c r="BY57" s="1311"/>
      <c r="BZ57" s="1311"/>
      <c r="CA57" s="1311"/>
      <c r="CB57" s="1311"/>
      <c r="CC57" s="1311"/>
      <c r="CD57" s="1311"/>
      <c r="CE57" s="1311"/>
      <c r="CF57" s="1311">
        <v>61.8</v>
      </c>
      <c r="CG57" s="1311"/>
      <c r="CH57" s="1311"/>
      <c r="CI57" s="1311"/>
      <c r="CJ57" s="1311"/>
      <c r="CK57" s="1311"/>
      <c r="CL57" s="1311"/>
      <c r="CM57" s="1311"/>
      <c r="CN57" s="1311">
        <v>63.1</v>
      </c>
      <c r="CO57" s="1311"/>
      <c r="CP57" s="1311"/>
      <c r="CQ57" s="1311"/>
      <c r="CR57" s="1311"/>
      <c r="CS57" s="1311"/>
      <c r="CT57" s="1311"/>
      <c r="CU57" s="1311"/>
      <c r="CV57" s="1311">
        <v>62.4</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571</v>
      </c>
      <c r="BQ72" s="1313"/>
      <c r="BR72" s="1313"/>
      <c r="BS72" s="1313"/>
      <c r="BT72" s="1313"/>
      <c r="BU72" s="1313"/>
      <c r="BV72" s="1313"/>
      <c r="BW72" s="1313"/>
      <c r="BX72" s="1313" t="s">
        <v>572</v>
      </c>
      <c r="BY72" s="1313"/>
      <c r="BZ72" s="1313"/>
      <c r="CA72" s="1313"/>
      <c r="CB72" s="1313"/>
      <c r="CC72" s="1313"/>
      <c r="CD72" s="1313"/>
      <c r="CE72" s="1313"/>
      <c r="CF72" s="1313" t="s">
        <v>573</v>
      </c>
      <c r="CG72" s="1313"/>
      <c r="CH72" s="1313"/>
      <c r="CI72" s="1313"/>
      <c r="CJ72" s="1313"/>
      <c r="CK72" s="1313"/>
      <c r="CL72" s="1313"/>
      <c r="CM72" s="1313"/>
      <c r="CN72" s="1313" t="s">
        <v>574</v>
      </c>
      <c r="CO72" s="1313"/>
      <c r="CP72" s="1313"/>
      <c r="CQ72" s="1313"/>
      <c r="CR72" s="1313"/>
      <c r="CS72" s="1313"/>
      <c r="CT72" s="1313"/>
      <c r="CU72" s="1313"/>
      <c r="CV72" s="1313" t="s">
        <v>575</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610</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2.2999999999999998</v>
      </c>
      <c r="BQ75" s="1311"/>
      <c r="BR75" s="1311"/>
      <c r="BS75" s="1311"/>
      <c r="BT75" s="1311"/>
      <c r="BU75" s="1311"/>
      <c r="BV75" s="1311"/>
      <c r="BW75" s="1311"/>
      <c r="BX75" s="1311">
        <v>2.7</v>
      </c>
      <c r="BY75" s="1311"/>
      <c r="BZ75" s="1311"/>
      <c r="CA75" s="1311"/>
      <c r="CB75" s="1311"/>
      <c r="CC75" s="1311"/>
      <c r="CD75" s="1311"/>
      <c r="CE75" s="1311"/>
      <c r="CF75" s="1311">
        <v>4.9000000000000004</v>
      </c>
      <c r="CG75" s="1311"/>
      <c r="CH75" s="1311"/>
      <c r="CI75" s="1311"/>
      <c r="CJ75" s="1311"/>
      <c r="CK75" s="1311"/>
      <c r="CL75" s="1311"/>
      <c r="CM75" s="1311"/>
      <c r="CN75" s="1311">
        <v>7.2</v>
      </c>
      <c r="CO75" s="1311"/>
      <c r="CP75" s="1311"/>
      <c r="CQ75" s="1311"/>
      <c r="CR75" s="1311"/>
      <c r="CS75" s="1311"/>
      <c r="CT75" s="1311"/>
      <c r="CU75" s="1311"/>
      <c r="CV75" s="1311">
        <v>8.6999999999999993</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609</v>
      </c>
      <c r="AO77" s="1313"/>
      <c r="AP77" s="1313"/>
      <c r="AQ77" s="1313"/>
      <c r="AR77" s="1313"/>
      <c r="AS77" s="1313"/>
      <c r="AT77" s="1313"/>
      <c r="AU77" s="1313"/>
      <c r="AV77" s="1313"/>
      <c r="AW77" s="1313"/>
      <c r="AX77" s="1313"/>
      <c r="AY77" s="1313"/>
      <c r="AZ77" s="1313"/>
      <c r="BA77" s="1313"/>
      <c r="BB77" s="1314" t="s">
        <v>608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607</v>
      </c>
      <c r="BC79" s="1314"/>
      <c r="BD79" s="1314"/>
      <c r="BE79" s="1314"/>
      <c r="BF79" s="1314"/>
      <c r="BG79" s="1314"/>
      <c r="BH79" s="1314"/>
      <c r="BI79" s="1314"/>
      <c r="BJ79" s="1314"/>
      <c r="BK79" s="1314"/>
      <c r="BL79" s="1314"/>
      <c r="BM79" s="1314"/>
      <c r="BN79" s="1314"/>
      <c r="BO79" s="1314"/>
      <c r="BP79" s="1311">
        <v>6</v>
      </c>
      <c r="BQ79" s="1311"/>
      <c r="BR79" s="1311"/>
      <c r="BS79" s="1311"/>
      <c r="BT79" s="1311"/>
      <c r="BU79" s="1311"/>
      <c r="BV79" s="1311"/>
      <c r="BW79" s="1311"/>
      <c r="BX79" s="1311">
        <v>5.6</v>
      </c>
      <c r="BY79" s="1311"/>
      <c r="BZ79" s="1311"/>
      <c r="CA79" s="1311"/>
      <c r="CB79" s="1311"/>
      <c r="CC79" s="1311"/>
      <c r="CD79" s="1311"/>
      <c r="CE79" s="1311"/>
      <c r="CF79" s="1311">
        <v>5.3</v>
      </c>
      <c r="CG79" s="1311"/>
      <c r="CH79" s="1311"/>
      <c r="CI79" s="1311"/>
      <c r="CJ79" s="1311"/>
      <c r="CK79" s="1311"/>
      <c r="CL79" s="1311"/>
      <c r="CM79" s="1311"/>
      <c r="CN79" s="1311">
        <v>5.8</v>
      </c>
      <c r="CO79" s="1311"/>
      <c r="CP79" s="1311"/>
      <c r="CQ79" s="1311"/>
      <c r="CR79" s="1311"/>
      <c r="CS79" s="1311"/>
      <c r="CT79" s="1311"/>
      <c r="CU79" s="1311"/>
      <c r="CV79" s="1311">
        <v>5.8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xQkFE147nAOxg1geZZjCe01Rcbx3GMgI2cVRrxf9S33+gQ9JL3sSvNcmxcXkiHN/lrJN67npazrFmXeOjmPg==" saltValue="Lx+S5h4/CPLam56NDBOCo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vDextQmd4mdrAUf9hf5FOSnGBY26OeF6IXvwJPOP1K600QU8wbqE8msqUh1bhZbVzpD3dbVgJVVXd9JQA64Pg==" saltValue="yByVChITRe02pSnMddrY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NP1aP4+E+qrbOGkoHulC9HKSfscd0C+bLDttmyahQvsKXPCw8OQHRqPM4Gyosg/YN7JvZf4DCEBII++GAD/Z1Q==" saltValue="P3fu5NpsONBPys/YpAZr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226730</v>
      </c>
      <c r="E3" s="162"/>
      <c r="F3" s="163">
        <v>237994</v>
      </c>
      <c r="G3" s="164"/>
      <c r="H3" s="165"/>
    </row>
    <row r="4" spans="1:8" x14ac:dyDescent="0.15">
      <c r="A4" s="166"/>
      <c r="B4" s="167"/>
      <c r="C4" s="168"/>
      <c r="D4" s="169">
        <v>171323</v>
      </c>
      <c r="E4" s="170"/>
      <c r="F4" s="171">
        <v>110361</v>
      </c>
      <c r="G4" s="172"/>
      <c r="H4" s="173"/>
    </row>
    <row r="5" spans="1:8" x14ac:dyDescent="0.15">
      <c r="A5" s="154" t="s">
        <v>563</v>
      </c>
      <c r="B5" s="159"/>
      <c r="C5" s="160"/>
      <c r="D5" s="161">
        <v>163346</v>
      </c>
      <c r="E5" s="162"/>
      <c r="F5" s="163">
        <v>267911</v>
      </c>
      <c r="G5" s="164"/>
      <c r="H5" s="165"/>
    </row>
    <row r="6" spans="1:8" x14ac:dyDescent="0.15">
      <c r="A6" s="166"/>
      <c r="B6" s="167"/>
      <c r="C6" s="168"/>
      <c r="D6" s="169">
        <v>102209</v>
      </c>
      <c r="E6" s="170"/>
      <c r="F6" s="171">
        <v>106425</v>
      </c>
      <c r="G6" s="172"/>
      <c r="H6" s="173"/>
    </row>
    <row r="7" spans="1:8" x14ac:dyDescent="0.15">
      <c r="A7" s="154" t="s">
        <v>564</v>
      </c>
      <c r="B7" s="159"/>
      <c r="C7" s="160"/>
      <c r="D7" s="161">
        <v>126753</v>
      </c>
      <c r="E7" s="162"/>
      <c r="F7" s="163">
        <v>228215</v>
      </c>
      <c r="G7" s="164"/>
      <c r="H7" s="165"/>
    </row>
    <row r="8" spans="1:8" x14ac:dyDescent="0.15">
      <c r="A8" s="166"/>
      <c r="B8" s="167"/>
      <c r="C8" s="168"/>
      <c r="D8" s="169">
        <v>112963</v>
      </c>
      <c r="E8" s="170"/>
      <c r="F8" s="171">
        <v>117571</v>
      </c>
      <c r="G8" s="172"/>
      <c r="H8" s="173"/>
    </row>
    <row r="9" spans="1:8" x14ac:dyDescent="0.15">
      <c r="A9" s="154" t="s">
        <v>565</v>
      </c>
      <c r="B9" s="159"/>
      <c r="C9" s="160"/>
      <c r="D9" s="161">
        <v>177319</v>
      </c>
      <c r="E9" s="162"/>
      <c r="F9" s="163">
        <v>264232</v>
      </c>
      <c r="G9" s="164"/>
      <c r="H9" s="165"/>
    </row>
    <row r="10" spans="1:8" x14ac:dyDescent="0.15">
      <c r="A10" s="166"/>
      <c r="B10" s="167"/>
      <c r="C10" s="168"/>
      <c r="D10" s="169">
        <v>127878</v>
      </c>
      <c r="E10" s="170"/>
      <c r="F10" s="171">
        <v>133959</v>
      </c>
      <c r="G10" s="172"/>
      <c r="H10" s="173"/>
    </row>
    <row r="11" spans="1:8" x14ac:dyDescent="0.15">
      <c r="A11" s="154" t="s">
        <v>566</v>
      </c>
      <c r="B11" s="159"/>
      <c r="C11" s="160"/>
      <c r="D11" s="161">
        <v>189628</v>
      </c>
      <c r="E11" s="162"/>
      <c r="F11" s="163">
        <v>263613</v>
      </c>
      <c r="G11" s="164"/>
      <c r="H11" s="165"/>
    </row>
    <row r="12" spans="1:8" x14ac:dyDescent="0.15">
      <c r="A12" s="166"/>
      <c r="B12" s="167"/>
      <c r="C12" s="174"/>
      <c r="D12" s="169">
        <v>170985</v>
      </c>
      <c r="E12" s="170"/>
      <c r="F12" s="171">
        <v>128823</v>
      </c>
      <c r="G12" s="172"/>
      <c r="H12" s="173"/>
    </row>
    <row r="13" spans="1:8" x14ac:dyDescent="0.15">
      <c r="A13" s="154"/>
      <c r="B13" s="159"/>
      <c r="C13" s="175"/>
      <c r="D13" s="176">
        <v>176755</v>
      </c>
      <c r="E13" s="177"/>
      <c r="F13" s="178">
        <v>252393</v>
      </c>
      <c r="G13" s="179"/>
      <c r="H13" s="165"/>
    </row>
    <row r="14" spans="1:8" x14ac:dyDescent="0.15">
      <c r="A14" s="166"/>
      <c r="B14" s="167"/>
      <c r="C14" s="168"/>
      <c r="D14" s="169">
        <v>137072</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12.87</v>
      </c>
      <c r="C19" s="180">
        <f>ROUND(VALUE(SUBSTITUTE(実質収支比率等に係る経年分析!G$48,"▲","-")),2)</f>
        <v>9.5399999999999991</v>
      </c>
      <c r="D19" s="180">
        <f>ROUND(VALUE(SUBSTITUTE(実質収支比率等に係る経年分析!H$48,"▲","-")),2)</f>
        <v>8.0399999999999991</v>
      </c>
      <c r="E19" s="180">
        <f>ROUND(VALUE(SUBSTITUTE(実質収支比率等に係る経年分析!I$48,"▲","-")),2)</f>
        <v>10.16</v>
      </c>
      <c r="F19" s="180">
        <f>ROUND(VALUE(SUBSTITUTE(実質収支比率等に係る経年分析!J$48,"▲","-")),2)</f>
        <v>10.84</v>
      </c>
    </row>
    <row r="20" spans="1:11" x14ac:dyDescent="0.15">
      <c r="A20" s="180" t="s">
        <v>55</v>
      </c>
      <c r="B20" s="180">
        <f>ROUND(VALUE(SUBSTITUTE(実質収支比率等に係る経年分析!F$47,"▲","-")),2)</f>
        <v>77.819999999999993</v>
      </c>
      <c r="C20" s="180">
        <f>ROUND(VALUE(SUBSTITUTE(実質収支比率等に係る経年分析!G$47,"▲","-")),2)</f>
        <v>67.599999999999994</v>
      </c>
      <c r="D20" s="180">
        <f>ROUND(VALUE(SUBSTITUTE(実質収支比率等に係る経年分析!H$47,"▲","-")),2)</f>
        <v>54.43</v>
      </c>
      <c r="E20" s="180">
        <f>ROUND(VALUE(SUBSTITUTE(実質収支比率等に係る経年分析!I$47,"▲","-")),2)</f>
        <v>44.27</v>
      </c>
      <c r="F20" s="180">
        <f>ROUND(VALUE(SUBSTITUTE(実質収支比率等に係る経年分析!J$47,"▲","-")),2)</f>
        <v>41.57</v>
      </c>
    </row>
    <row r="21" spans="1:11" x14ac:dyDescent="0.15">
      <c r="A21" s="180" t="s">
        <v>56</v>
      </c>
      <c r="B21" s="180">
        <f>IF(ISNUMBER(VALUE(SUBSTITUTE(実質収支比率等に係る経年分析!F$49,"▲","-"))),ROUND(VALUE(SUBSTITUTE(実質収支比率等に係る経年分析!F$49,"▲","-")),2),NA())</f>
        <v>-20.350000000000001</v>
      </c>
      <c r="C21" s="180">
        <f>IF(ISNUMBER(VALUE(SUBSTITUTE(実質収支比率等に係る経年分析!G$49,"▲","-"))),ROUND(VALUE(SUBSTITUTE(実質収支比率等に係る経年分析!G$49,"▲","-")),2),NA())</f>
        <v>-10.99</v>
      </c>
      <c r="D21" s="180">
        <f>IF(ISNUMBER(VALUE(SUBSTITUTE(実質収支比率等に係る経年分析!H$49,"▲","-"))),ROUND(VALUE(SUBSTITUTE(実質収支比率等に係る経年分析!H$49,"▲","-")),2),NA())</f>
        <v>-12.07</v>
      </c>
      <c r="E21" s="180">
        <f>IF(ISNUMBER(VALUE(SUBSTITUTE(実質収支比率等に係る経年分析!I$49,"▲","-"))),ROUND(VALUE(SUBSTITUTE(実質収支比率等に係る経年分析!I$49,"▲","-")),2),NA())</f>
        <v>-8.68</v>
      </c>
      <c r="F21" s="180">
        <f>IF(ISNUMBER(VALUE(SUBSTITUTE(実質収支比率等に係る経年分析!J$49,"▲","-"))),ROUND(VALUE(SUBSTITUTE(実質収支比率等に係る経年分析!J$49,"▲","-")),2),NA())</f>
        <v>2.1800000000000002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1.1599999999999999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889</v>
      </c>
      <c r="H42" s="182"/>
      <c r="I42" s="182"/>
      <c r="J42" s="182">
        <f>'実質公債費比率（分子）の構造'!M$52</f>
        <v>968</v>
      </c>
      <c r="K42" s="182"/>
      <c r="L42" s="182"/>
      <c r="M42" s="182">
        <f>'実質公債費比率（分子）の構造'!N$52</f>
        <v>964</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144</v>
      </c>
      <c r="C46" s="182"/>
      <c r="D46" s="182"/>
      <c r="E46" s="182">
        <f>'実質公債費比率（分子）の構造'!L$48</f>
        <v>147</v>
      </c>
      <c r="F46" s="182"/>
      <c r="G46" s="182"/>
      <c r="H46" s="182">
        <f>'実質公債費比率（分子）の構造'!M$48</f>
        <v>185</v>
      </c>
      <c r="I46" s="182"/>
      <c r="J46" s="182"/>
      <c r="K46" s="182">
        <f>'実質公債費比率（分子）の構造'!N$48</f>
        <v>195</v>
      </c>
      <c r="L46" s="182"/>
      <c r="M46" s="182"/>
      <c r="N46" s="182">
        <f>'実質公債費比率（分子）の構造'!O$48</f>
        <v>185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689</v>
      </c>
      <c r="C49" s="182"/>
      <c r="D49" s="182"/>
      <c r="E49" s="182">
        <f>'実質公債費比率（分子）の構造'!L$45</f>
        <v>796</v>
      </c>
      <c r="F49" s="182"/>
      <c r="G49" s="182"/>
      <c r="H49" s="182">
        <f>'実質公債費比率（分子）の構造'!M$45</f>
        <v>895</v>
      </c>
      <c r="I49" s="182"/>
      <c r="J49" s="182"/>
      <c r="K49" s="182">
        <f>'実質公債費比率（分子）の構造'!N$45</f>
        <v>892</v>
      </c>
      <c r="L49" s="182"/>
      <c r="M49" s="182"/>
      <c r="N49" s="182">
        <f>'実質公債費比率（分子）の構造'!O$45</f>
        <v>472</v>
      </c>
      <c r="O49" s="182"/>
      <c r="P49" s="182"/>
    </row>
    <row r="50" spans="1:16" x14ac:dyDescent="0.15">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4346</v>
      </c>
      <c r="E56" s="181"/>
      <c r="F56" s="181"/>
      <c r="G56" s="181">
        <f>'将来負担比率（分子）の構造'!J$52</f>
        <v>4271</v>
      </c>
      <c r="H56" s="181"/>
      <c r="I56" s="181"/>
      <c r="J56" s="181">
        <f>'将来負担比率（分子）の構造'!K$52</f>
        <v>4118</v>
      </c>
      <c r="K56" s="181"/>
      <c r="L56" s="181"/>
      <c r="M56" s="181">
        <f>'将来負担比率（分子）の構造'!L$52</f>
        <v>3761</v>
      </c>
      <c r="N56" s="181"/>
      <c r="O56" s="181"/>
      <c r="P56" s="181">
        <f>'将来負担比率（分子）の構造'!M$52</f>
        <v>3489</v>
      </c>
    </row>
    <row r="57" spans="1:16" x14ac:dyDescent="0.15">
      <c r="A57" s="181" t="s">
        <v>42</v>
      </c>
      <c r="B57" s="181"/>
      <c r="C57" s="181"/>
      <c r="D57" s="181">
        <f>'将来負担比率（分子）の構造'!I$51</f>
        <v>63</v>
      </c>
      <c r="E57" s="181"/>
      <c r="F57" s="181"/>
      <c r="G57" s="181">
        <f>'将来負担比率（分子）の構造'!J$51</f>
        <v>62</v>
      </c>
      <c r="H57" s="181"/>
      <c r="I57" s="181"/>
      <c r="J57" s="181">
        <f>'将来負担比率（分子）の構造'!K$51</f>
        <v>61</v>
      </c>
      <c r="K57" s="181"/>
      <c r="L57" s="181"/>
      <c r="M57" s="181">
        <f>'将来負担比率（分子）の構造'!L$51</f>
        <v>59</v>
      </c>
      <c r="N57" s="181"/>
      <c r="O57" s="181"/>
      <c r="P57" s="181">
        <f>'将来負担比率（分子）の構造'!M$51</f>
        <v>7</v>
      </c>
    </row>
    <row r="58" spans="1:16" x14ac:dyDescent="0.15">
      <c r="A58" s="181" t="s">
        <v>41</v>
      </c>
      <c r="B58" s="181"/>
      <c r="C58" s="181"/>
      <c r="D58" s="181">
        <f>'将来負担比率（分子）の構造'!I$50</f>
        <v>2547</v>
      </c>
      <c r="E58" s="181"/>
      <c r="F58" s="181"/>
      <c r="G58" s="181">
        <f>'将来負担比率（分子）の構造'!J$50</f>
        <v>2606</v>
      </c>
      <c r="H58" s="181"/>
      <c r="I58" s="181"/>
      <c r="J58" s="181">
        <f>'将来負担比率（分子）の構造'!K$50</f>
        <v>2302</v>
      </c>
      <c r="K58" s="181"/>
      <c r="L58" s="181"/>
      <c r="M58" s="181">
        <f>'将来負担比率（分子）の構造'!L$50</f>
        <v>1969</v>
      </c>
      <c r="N58" s="181"/>
      <c r="O58" s="181"/>
      <c r="P58" s="181">
        <f>'将来負担比率（分子）の構造'!M$50</f>
        <v>1756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v>
      </c>
      <c r="C62" s="181"/>
      <c r="D62" s="181"/>
      <c r="E62" s="181">
        <f>'将来負担比率（分子）の構造'!J$45</f>
        <v>157</v>
      </c>
      <c r="F62" s="181"/>
      <c r="G62" s="181"/>
      <c r="H62" s="181">
        <f>'将来負担比率（分子）の構造'!K$45</f>
        <v>114</v>
      </c>
      <c r="I62" s="181"/>
      <c r="J62" s="181"/>
      <c r="K62" s="181">
        <f>'将来負担比率（分子）の構造'!L$45</f>
        <v>92</v>
      </c>
      <c r="L62" s="181"/>
      <c r="M62" s="181"/>
      <c r="N62" s="181">
        <f>'将来負担比率（分子）の構造'!M$45</f>
        <v>94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1927</v>
      </c>
      <c r="C64" s="181"/>
      <c r="D64" s="181"/>
      <c r="E64" s="181">
        <f>'将来負担比率（分子）の構造'!J$43</f>
        <v>1960</v>
      </c>
      <c r="F64" s="181"/>
      <c r="G64" s="181"/>
      <c r="H64" s="181">
        <f>'将来負担比率（分子）の構造'!K$43</f>
        <v>2032</v>
      </c>
      <c r="I64" s="181"/>
      <c r="J64" s="181"/>
      <c r="K64" s="181">
        <f>'将来負担比率（分子）の構造'!L$43</f>
        <v>2008</v>
      </c>
      <c r="L64" s="181"/>
      <c r="M64" s="181"/>
      <c r="N64" s="181">
        <f>'将来負担比率（分子）の構造'!M$43</f>
        <v>1859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3858</v>
      </c>
      <c r="C66" s="181"/>
      <c r="D66" s="181"/>
      <c r="E66" s="181">
        <f>'将来負担比率（分子）の構造'!J$41</f>
        <v>3842</v>
      </c>
      <c r="F66" s="181"/>
      <c r="G66" s="181"/>
      <c r="H66" s="181">
        <f>'将来負担比率（分子）の構造'!K$41</f>
        <v>3646</v>
      </c>
      <c r="I66" s="181"/>
      <c r="J66" s="181"/>
      <c r="K66" s="181">
        <f>'将来負担比率（分子）の構造'!L$41</f>
        <v>3429</v>
      </c>
      <c r="L66" s="181"/>
      <c r="M66" s="181"/>
      <c r="N66" s="181">
        <f>'将来負担比率（分子）の構造'!M$41</f>
        <v>3213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974</v>
      </c>
      <c r="C72" s="185">
        <f>基金残高に係る経年分析!G55</f>
        <v>784</v>
      </c>
      <c r="D72" s="185">
        <f>基金残高に係る経年分析!H55</f>
        <v>798</v>
      </c>
    </row>
    <row r="73" spans="1:16" x14ac:dyDescent="0.15">
      <c r="A73" s="184" t="s">
        <v>78</v>
      </c>
      <c r="B73" s="185">
        <f>基金残高に係る経年分析!F56</f>
        <v>174</v>
      </c>
      <c r="C73" s="185">
        <f>基金残高に係る経年分析!G56</f>
        <v>150</v>
      </c>
      <c r="D73" s="185">
        <f>基金残高に係る経年分析!H56</f>
        <v>126</v>
      </c>
    </row>
    <row r="74" spans="1:16" x14ac:dyDescent="0.15">
      <c r="A74" s="184" t="s">
        <v>79</v>
      </c>
      <c r="B74" s="185">
        <f>基金残高に係る経年分析!F57</f>
        <v>1021</v>
      </c>
      <c r="C74" s="185">
        <f>基金残高に係る経年分析!G57</f>
        <v>903</v>
      </c>
      <c r="D74" s="185">
        <f>基金残高に係る経年分析!H57</f>
        <v>700</v>
      </c>
    </row>
  </sheetData>
  <sheetProtection algorithmName="SHA-512" hashValue="ElZGsiQNQn90/qMdPL0r/8ASBSvsywQCQIcvSUjz9pNR8YlivUKmnDpbd9nhCc+qzIGpoS+pBn7npy0qBkkuJQ==" saltValue="VHDUvposf9Luf11isAD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878819</v>
      </c>
      <c r="S5" s="736"/>
      <c r="T5" s="736"/>
      <c r="U5" s="736"/>
      <c r="V5" s="736"/>
      <c r="W5" s="736"/>
      <c r="X5" s="736"/>
      <c r="Y5" s="779"/>
      <c r="Z5" s="797">
        <v>21.3</v>
      </c>
      <c r="AA5" s="797"/>
      <c r="AB5" s="797"/>
      <c r="AC5" s="797"/>
      <c r="AD5" s="798">
        <v>878819</v>
      </c>
      <c r="AE5" s="798"/>
      <c r="AF5" s="798"/>
      <c r="AG5" s="798"/>
      <c r="AH5" s="798"/>
      <c r="AI5" s="798"/>
      <c r="AJ5" s="798"/>
      <c r="AK5" s="798"/>
      <c r="AL5" s="780">
        <v>47.5</v>
      </c>
      <c r="AM5" s="751"/>
      <c r="AN5" s="751"/>
      <c r="AO5" s="781"/>
      <c r="AP5" s="746" t="s">
        <v>229</v>
      </c>
      <c r="AQ5" s="747"/>
      <c r="AR5" s="747"/>
      <c r="AS5" s="747"/>
      <c r="AT5" s="747"/>
      <c r="AU5" s="747"/>
      <c r="AV5" s="747"/>
      <c r="AW5" s="747"/>
      <c r="AX5" s="747"/>
      <c r="AY5" s="747"/>
      <c r="AZ5" s="747"/>
      <c r="BA5" s="747"/>
      <c r="BB5" s="747"/>
      <c r="BC5" s="747"/>
      <c r="BD5" s="747"/>
      <c r="BE5" s="747"/>
      <c r="BF5" s="748"/>
      <c r="BG5" s="680">
        <v>878819</v>
      </c>
      <c r="BH5" s="681"/>
      <c r="BI5" s="681"/>
      <c r="BJ5" s="681"/>
      <c r="BK5" s="681"/>
      <c r="BL5" s="681"/>
      <c r="BM5" s="681"/>
      <c r="BN5" s="682"/>
      <c r="BO5" s="713">
        <v>100</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10435</v>
      </c>
      <c r="S6" s="681"/>
      <c r="T6" s="681"/>
      <c r="U6" s="681"/>
      <c r="V6" s="681"/>
      <c r="W6" s="681"/>
      <c r="X6" s="681"/>
      <c r="Y6" s="682"/>
      <c r="Z6" s="713">
        <v>0.3</v>
      </c>
      <c r="AA6" s="713"/>
      <c r="AB6" s="713"/>
      <c r="AC6" s="713"/>
      <c r="AD6" s="714">
        <v>10435</v>
      </c>
      <c r="AE6" s="714"/>
      <c r="AF6" s="714"/>
      <c r="AG6" s="714"/>
      <c r="AH6" s="714"/>
      <c r="AI6" s="714"/>
      <c r="AJ6" s="714"/>
      <c r="AK6" s="714"/>
      <c r="AL6" s="683">
        <v>0.6</v>
      </c>
      <c r="AM6" s="684"/>
      <c r="AN6" s="684"/>
      <c r="AO6" s="715"/>
      <c r="AP6" s="677" t="s">
        <v>235</v>
      </c>
      <c r="AQ6" s="678"/>
      <c r="AR6" s="678"/>
      <c r="AS6" s="678"/>
      <c r="AT6" s="678"/>
      <c r="AU6" s="678"/>
      <c r="AV6" s="678"/>
      <c r="AW6" s="678"/>
      <c r="AX6" s="678"/>
      <c r="AY6" s="678"/>
      <c r="AZ6" s="678"/>
      <c r="BA6" s="678"/>
      <c r="BB6" s="678"/>
      <c r="BC6" s="678"/>
      <c r="BD6" s="678"/>
      <c r="BE6" s="678"/>
      <c r="BF6" s="679"/>
      <c r="BG6" s="680">
        <v>878819</v>
      </c>
      <c r="BH6" s="681"/>
      <c r="BI6" s="681"/>
      <c r="BJ6" s="681"/>
      <c r="BK6" s="681"/>
      <c r="BL6" s="681"/>
      <c r="BM6" s="681"/>
      <c r="BN6" s="682"/>
      <c r="BO6" s="713">
        <v>100</v>
      </c>
      <c r="BP6" s="713"/>
      <c r="BQ6" s="713"/>
      <c r="BR6" s="713"/>
      <c r="BS6" s="714" t="s">
        <v>230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47482</v>
      </c>
      <c r="CS6" s="681"/>
      <c r="CT6" s="681"/>
      <c r="CU6" s="681"/>
      <c r="CV6" s="681"/>
      <c r="CW6" s="681"/>
      <c r="CX6" s="681"/>
      <c r="CY6" s="682"/>
      <c r="CZ6" s="780">
        <v>1.2</v>
      </c>
      <c r="DA6" s="751"/>
      <c r="DB6" s="751"/>
      <c r="DC6" s="783"/>
      <c r="DD6" s="686" t="s">
        <v>230</v>
      </c>
      <c r="DE6" s="681"/>
      <c r="DF6" s="681"/>
      <c r="DG6" s="681"/>
      <c r="DH6" s="681"/>
      <c r="DI6" s="681"/>
      <c r="DJ6" s="681"/>
      <c r="DK6" s="681"/>
      <c r="DL6" s="681"/>
      <c r="DM6" s="681"/>
      <c r="DN6" s="681"/>
      <c r="DO6" s="681"/>
      <c r="DP6" s="682"/>
      <c r="DQ6" s="686">
        <v>47482</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831</v>
      </c>
      <c r="S7" s="681"/>
      <c r="T7" s="681"/>
      <c r="U7" s="681"/>
      <c r="V7" s="681"/>
      <c r="W7" s="681"/>
      <c r="X7" s="681"/>
      <c r="Y7" s="682"/>
      <c r="Z7" s="713">
        <v>0</v>
      </c>
      <c r="AA7" s="713"/>
      <c r="AB7" s="713"/>
      <c r="AC7" s="713"/>
      <c r="AD7" s="714">
        <v>831</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232752</v>
      </c>
      <c r="BH7" s="681"/>
      <c r="BI7" s="681"/>
      <c r="BJ7" s="681"/>
      <c r="BK7" s="681"/>
      <c r="BL7" s="681"/>
      <c r="BM7" s="681"/>
      <c r="BN7" s="682"/>
      <c r="BO7" s="713">
        <v>26.5</v>
      </c>
      <c r="BP7" s="713"/>
      <c r="BQ7" s="713"/>
      <c r="BR7" s="713"/>
      <c r="BS7" s="714" t="s">
        <v>230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1186379</v>
      </c>
      <c r="CS7" s="681"/>
      <c r="CT7" s="681"/>
      <c r="CU7" s="681"/>
      <c r="CV7" s="681"/>
      <c r="CW7" s="681"/>
      <c r="CX7" s="681"/>
      <c r="CY7" s="682"/>
      <c r="CZ7" s="713">
        <v>31.2</v>
      </c>
      <c r="DA7" s="713"/>
      <c r="DB7" s="713"/>
      <c r="DC7" s="713"/>
      <c r="DD7" s="686">
        <v>43221</v>
      </c>
      <c r="DE7" s="681"/>
      <c r="DF7" s="681"/>
      <c r="DG7" s="681"/>
      <c r="DH7" s="681"/>
      <c r="DI7" s="681"/>
      <c r="DJ7" s="681"/>
      <c r="DK7" s="681"/>
      <c r="DL7" s="681"/>
      <c r="DM7" s="681"/>
      <c r="DN7" s="681"/>
      <c r="DO7" s="681"/>
      <c r="DP7" s="682"/>
      <c r="DQ7" s="686">
        <v>701616</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2776</v>
      </c>
      <c r="S8" s="681"/>
      <c r="T8" s="681"/>
      <c r="U8" s="681"/>
      <c r="V8" s="681"/>
      <c r="W8" s="681"/>
      <c r="X8" s="681"/>
      <c r="Y8" s="682"/>
      <c r="Z8" s="713">
        <v>0.1</v>
      </c>
      <c r="AA8" s="713"/>
      <c r="AB8" s="713"/>
      <c r="AC8" s="713"/>
      <c r="AD8" s="714">
        <v>2776</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5953</v>
      </c>
      <c r="BH8" s="681"/>
      <c r="BI8" s="681"/>
      <c r="BJ8" s="681"/>
      <c r="BK8" s="681"/>
      <c r="BL8" s="681"/>
      <c r="BM8" s="681"/>
      <c r="BN8" s="682"/>
      <c r="BO8" s="713">
        <v>0.7</v>
      </c>
      <c r="BP8" s="713"/>
      <c r="BQ8" s="713"/>
      <c r="BR8" s="713"/>
      <c r="BS8" s="686" t="s">
        <v>230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491533</v>
      </c>
      <c r="CS8" s="681"/>
      <c r="CT8" s="681"/>
      <c r="CU8" s="681"/>
      <c r="CV8" s="681"/>
      <c r="CW8" s="681"/>
      <c r="CX8" s="681"/>
      <c r="CY8" s="682"/>
      <c r="CZ8" s="713">
        <v>12.9</v>
      </c>
      <c r="DA8" s="713"/>
      <c r="DB8" s="713"/>
      <c r="DC8" s="713"/>
      <c r="DD8" s="686">
        <v>18707</v>
      </c>
      <c r="DE8" s="681"/>
      <c r="DF8" s="681"/>
      <c r="DG8" s="681"/>
      <c r="DH8" s="681"/>
      <c r="DI8" s="681"/>
      <c r="DJ8" s="681"/>
      <c r="DK8" s="681"/>
      <c r="DL8" s="681"/>
      <c r="DM8" s="681"/>
      <c r="DN8" s="681"/>
      <c r="DO8" s="681"/>
      <c r="DP8" s="682"/>
      <c r="DQ8" s="686">
        <v>336680</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2785</v>
      </c>
      <c r="S9" s="681"/>
      <c r="T9" s="681"/>
      <c r="U9" s="681"/>
      <c r="V9" s="681"/>
      <c r="W9" s="681"/>
      <c r="X9" s="681"/>
      <c r="Y9" s="682"/>
      <c r="Z9" s="713">
        <v>0.1</v>
      </c>
      <c r="AA9" s="713"/>
      <c r="AB9" s="713"/>
      <c r="AC9" s="713"/>
      <c r="AD9" s="714">
        <v>2785</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186184</v>
      </c>
      <c r="BH9" s="681"/>
      <c r="BI9" s="681"/>
      <c r="BJ9" s="681"/>
      <c r="BK9" s="681"/>
      <c r="BL9" s="681"/>
      <c r="BM9" s="681"/>
      <c r="BN9" s="682"/>
      <c r="BO9" s="713">
        <v>21.2</v>
      </c>
      <c r="BP9" s="713"/>
      <c r="BQ9" s="713"/>
      <c r="BR9" s="713"/>
      <c r="BS9" s="686" t="s">
        <v>230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554605</v>
      </c>
      <c r="CS9" s="681"/>
      <c r="CT9" s="681"/>
      <c r="CU9" s="681"/>
      <c r="CV9" s="681"/>
      <c r="CW9" s="681"/>
      <c r="CX9" s="681"/>
      <c r="CY9" s="682"/>
      <c r="CZ9" s="713">
        <v>14.6</v>
      </c>
      <c r="DA9" s="713"/>
      <c r="DB9" s="713"/>
      <c r="DC9" s="713"/>
      <c r="DD9" s="686">
        <v>46078</v>
      </c>
      <c r="DE9" s="681"/>
      <c r="DF9" s="681"/>
      <c r="DG9" s="681"/>
      <c r="DH9" s="681"/>
      <c r="DI9" s="681"/>
      <c r="DJ9" s="681"/>
      <c r="DK9" s="681"/>
      <c r="DL9" s="681"/>
      <c r="DM9" s="681"/>
      <c r="DN9" s="681"/>
      <c r="DO9" s="681"/>
      <c r="DP9" s="682"/>
      <c r="DQ9" s="686">
        <v>395517</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230</v>
      </c>
      <c r="AA10" s="713"/>
      <c r="AB10" s="713"/>
      <c r="AC10" s="713"/>
      <c r="AD10" s="714" t="s">
        <v>247</v>
      </c>
      <c r="AE10" s="714"/>
      <c r="AF10" s="714"/>
      <c r="AG10" s="714"/>
      <c r="AH10" s="714"/>
      <c r="AI10" s="714"/>
      <c r="AJ10" s="714"/>
      <c r="AK10" s="714"/>
      <c r="AL10" s="683" t="s">
        <v>230</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17135</v>
      </c>
      <c r="BH10" s="681"/>
      <c r="BI10" s="681"/>
      <c r="BJ10" s="681"/>
      <c r="BK10" s="681"/>
      <c r="BL10" s="681"/>
      <c r="BM10" s="681"/>
      <c r="BN10" s="682"/>
      <c r="BO10" s="713">
        <v>1.9</v>
      </c>
      <c r="BP10" s="713"/>
      <c r="BQ10" s="713"/>
      <c r="BR10" s="713"/>
      <c r="BS10" s="686" t="s">
        <v>178</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t="s">
        <v>177</v>
      </c>
      <c r="CS10" s="681"/>
      <c r="CT10" s="681"/>
      <c r="CU10" s="681"/>
      <c r="CV10" s="681"/>
      <c r="CW10" s="681"/>
      <c r="CX10" s="681"/>
      <c r="CY10" s="682"/>
      <c r="CZ10" s="713" t="s">
        <v>177</v>
      </c>
      <c r="DA10" s="713"/>
      <c r="DB10" s="713"/>
      <c r="DC10" s="713"/>
      <c r="DD10" s="686" t="s">
        <v>177</v>
      </c>
      <c r="DE10" s="681"/>
      <c r="DF10" s="681"/>
      <c r="DG10" s="681"/>
      <c r="DH10" s="681"/>
      <c r="DI10" s="681"/>
      <c r="DJ10" s="681"/>
      <c r="DK10" s="681"/>
      <c r="DL10" s="681"/>
      <c r="DM10" s="681"/>
      <c r="DN10" s="681"/>
      <c r="DO10" s="681"/>
      <c r="DP10" s="682"/>
      <c r="DQ10" s="686" t="s">
        <v>178</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78243</v>
      </c>
      <c r="S11" s="681"/>
      <c r="T11" s="681"/>
      <c r="U11" s="681"/>
      <c r="V11" s="681"/>
      <c r="W11" s="681"/>
      <c r="X11" s="681"/>
      <c r="Y11" s="682"/>
      <c r="Z11" s="683">
        <v>1.9</v>
      </c>
      <c r="AA11" s="684"/>
      <c r="AB11" s="684"/>
      <c r="AC11" s="685"/>
      <c r="AD11" s="686">
        <v>78243</v>
      </c>
      <c r="AE11" s="681"/>
      <c r="AF11" s="681"/>
      <c r="AG11" s="681"/>
      <c r="AH11" s="681"/>
      <c r="AI11" s="681"/>
      <c r="AJ11" s="681"/>
      <c r="AK11" s="682"/>
      <c r="AL11" s="683">
        <v>4.2</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23480</v>
      </c>
      <c r="BH11" s="681"/>
      <c r="BI11" s="681"/>
      <c r="BJ11" s="681"/>
      <c r="BK11" s="681"/>
      <c r="BL11" s="681"/>
      <c r="BM11" s="681"/>
      <c r="BN11" s="682"/>
      <c r="BO11" s="713">
        <v>2.7</v>
      </c>
      <c r="BP11" s="713"/>
      <c r="BQ11" s="713"/>
      <c r="BR11" s="713"/>
      <c r="BS11" s="686" t="s">
        <v>178</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63017</v>
      </c>
      <c r="CS11" s="681"/>
      <c r="CT11" s="681"/>
      <c r="CU11" s="681"/>
      <c r="CV11" s="681"/>
      <c r="CW11" s="681"/>
      <c r="CX11" s="681"/>
      <c r="CY11" s="682"/>
      <c r="CZ11" s="713">
        <v>1.7</v>
      </c>
      <c r="DA11" s="713"/>
      <c r="DB11" s="713"/>
      <c r="DC11" s="713"/>
      <c r="DD11" s="686">
        <v>17303</v>
      </c>
      <c r="DE11" s="681"/>
      <c r="DF11" s="681"/>
      <c r="DG11" s="681"/>
      <c r="DH11" s="681"/>
      <c r="DI11" s="681"/>
      <c r="DJ11" s="681"/>
      <c r="DK11" s="681"/>
      <c r="DL11" s="681"/>
      <c r="DM11" s="681"/>
      <c r="DN11" s="681"/>
      <c r="DO11" s="681"/>
      <c r="DP11" s="682"/>
      <c r="DQ11" s="686">
        <v>61606</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230</v>
      </c>
      <c r="S12" s="681"/>
      <c r="T12" s="681"/>
      <c r="U12" s="681"/>
      <c r="V12" s="681"/>
      <c r="W12" s="681"/>
      <c r="X12" s="681"/>
      <c r="Y12" s="682"/>
      <c r="Z12" s="713" t="s">
        <v>247</v>
      </c>
      <c r="AA12" s="713"/>
      <c r="AB12" s="713"/>
      <c r="AC12" s="713"/>
      <c r="AD12" s="714" t="s">
        <v>177</v>
      </c>
      <c r="AE12" s="714"/>
      <c r="AF12" s="714"/>
      <c r="AG12" s="714"/>
      <c r="AH12" s="714"/>
      <c r="AI12" s="714"/>
      <c r="AJ12" s="714"/>
      <c r="AK12" s="714"/>
      <c r="AL12" s="683" t="s">
        <v>177</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614208</v>
      </c>
      <c r="BH12" s="681"/>
      <c r="BI12" s="681"/>
      <c r="BJ12" s="681"/>
      <c r="BK12" s="681"/>
      <c r="BL12" s="681"/>
      <c r="BM12" s="681"/>
      <c r="BN12" s="682"/>
      <c r="BO12" s="713">
        <v>69.900000000000006</v>
      </c>
      <c r="BP12" s="713"/>
      <c r="BQ12" s="713"/>
      <c r="BR12" s="713"/>
      <c r="BS12" s="686" t="s">
        <v>177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75474</v>
      </c>
      <c r="CS12" s="681"/>
      <c r="CT12" s="681"/>
      <c r="CU12" s="681"/>
      <c r="CV12" s="681"/>
      <c r="CW12" s="681"/>
      <c r="CX12" s="681"/>
      <c r="CY12" s="682"/>
      <c r="CZ12" s="713">
        <v>2</v>
      </c>
      <c r="DA12" s="713"/>
      <c r="DB12" s="713"/>
      <c r="DC12" s="713"/>
      <c r="DD12" s="686">
        <v>6058</v>
      </c>
      <c r="DE12" s="681"/>
      <c r="DF12" s="681"/>
      <c r="DG12" s="681"/>
      <c r="DH12" s="681"/>
      <c r="DI12" s="681"/>
      <c r="DJ12" s="681"/>
      <c r="DK12" s="681"/>
      <c r="DL12" s="681"/>
      <c r="DM12" s="681"/>
      <c r="DN12" s="681"/>
      <c r="DO12" s="681"/>
      <c r="DP12" s="682"/>
      <c r="DQ12" s="686">
        <v>69612</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247</v>
      </c>
      <c r="AA13" s="713"/>
      <c r="AB13" s="713"/>
      <c r="AC13" s="713"/>
      <c r="AD13" s="714" t="s">
        <v>230</v>
      </c>
      <c r="AE13" s="714"/>
      <c r="AF13" s="714"/>
      <c r="AG13" s="714"/>
      <c r="AH13" s="714"/>
      <c r="AI13" s="714"/>
      <c r="AJ13" s="714"/>
      <c r="AK13" s="714"/>
      <c r="AL13" s="683" t="s">
        <v>177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612997</v>
      </c>
      <c r="BH13" s="681"/>
      <c r="BI13" s="681"/>
      <c r="BJ13" s="681"/>
      <c r="BK13" s="681"/>
      <c r="BL13" s="681"/>
      <c r="BM13" s="681"/>
      <c r="BN13" s="682"/>
      <c r="BO13" s="713">
        <v>69.8</v>
      </c>
      <c r="BP13" s="713"/>
      <c r="BQ13" s="713"/>
      <c r="BR13" s="713"/>
      <c r="BS13" s="686" t="s">
        <v>247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595369</v>
      </c>
      <c r="CS13" s="681"/>
      <c r="CT13" s="681"/>
      <c r="CU13" s="681"/>
      <c r="CV13" s="681"/>
      <c r="CW13" s="681"/>
      <c r="CX13" s="681"/>
      <c r="CY13" s="682"/>
      <c r="CZ13" s="713">
        <v>15.7</v>
      </c>
      <c r="DA13" s="713"/>
      <c r="DB13" s="713"/>
      <c r="DC13" s="713"/>
      <c r="DD13" s="686">
        <v>422657</v>
      </c>
      <c r="DE13" s="681"/>
      <c r="DF13" s="681"/>
      <c r="DG13" s="681"/>
      <c r="DH13" s="681"/>
      <c r="DI13" s="681"/>
      <c r="DJ13" s="681"/>
      <c r="DK13" s="681"/>
      <c r="DL13" s="681"/>
      <c r="DM13" s="681"/>
      <c r="DN13" s="681"/>
      <c r="DO13" s="681"/>
      <c r="DP13" s="682"/>
      <c r="DQ13" s="686">
        <v>350841</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178</v>
      </c>
      <c r="S14" s="681"/>
      <c r="T14" s="681"/>
      <c r="U14" s="681"/>
      <c r="V14" s="681"/>
      <c r="W14" s="681"/>
      <c r="X14" s="681"/>
      <c r="Y14" s="682"/>
      <c r="Z14" s="713" t="s">
        <v>177</v>
      </c>
      <c r="AA14" s="713"/>
      <c r="AB14" s="713"/>
      <c r="AC14" s="713"/>
      <c r="AD14" s="714" t="s">
        <v>178</v>
      </c>
      <c r="AE14" s="714"/>
      <c r="AF14" s="714"/>
      <c r="AG14" s="714"/>
      <c r="AH14" s="714"/>
      <c r="AI14" s="714"/>
      <c r="AJ14" s="714"/>
      <c r="AK14" s="714"/>
      <c r="AL14" s="683" t="s">
        <v>230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13028</v>
      </c>
      <c r="BH14" s="681"/>
      <c r="BI14" s="681"/>
      <c r="BJ14" s="681"/>
      <c r="BK14" s="681"/>
      <c r="BL14" s="681"/>
      <c r="BM14" s="681"/>
      <c r="BN14" s="682"/>
      <c r="BO14" s="713">
        <v>1.5</v>
      </c>
      <c r="BP14" s="713"/>
      <c r="BQ14" s="713"/>
      <c r="BR14" s="713"/>
      <c r="BS14" s="686" t="s">
        <v>178</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75726</v>
      </c>
      <c r="CS14" s="681"/>
      <c r="CT14" s="681"/>
      <c r="CU14" s="681"/>
      <c r="CV14" s="681"/>
      <c r="CW14" s="681"/>
      <c r="CX14" s="681"/>
      <c r="CY14" s="682"/>
      <c r="CZ14" s="713">
        <v>2</v>
      </c>
      <c r="DA14" s="713"/>
      <c r="DB14" s="713"/>
      <c r="DC14" s="713"/>
      <c r="DD14" s="686">
        <v>5926</v>
      </c>
      <c r="DE14" s="681"/>
      <c r="DF14" s="681"/>
      <c r="DG14" s="681"/>
      <c r="DH14" s="681"/>
      <c r="DI14" s="681"/>
      <c r="DJ14" s="681"/>
      <c r="DK14" s="681"/>
      <c r="DL14" s="681"/>
      <c r="DM14" s="681"/>
      <c r="DN14" s="681"/>
      <c r="DO14" s="681"/>
      <c r="DP14" s="682"/>
      <c r="DQ14" s="686">
        <v>73340</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18831</v>
      </c>
      <c r="BH15" s="681"/>
      <c r="BI15" s="681"/>
      <c r="BJ15" s="681"/>
      <c r="BK15" s="681"/>
      <c r="BL15" s="681"/>
      <c r="BM15" s="681"/>
      <c r="BN15" s="682"/>
      <c r="BO15" s="713">
        <v>2.1</v>
      </c>
      <c r="BP15" s="713"/>
      <c r="BQ15" s="713"/>
      <c r="BR15" s="713"/>
      <c r="BS15" s="686" t="s">
        <v>177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239208</v>
      </c>
      <c r="CS15" s="681"/>
      <c r="CT15" s="681"/>
      <c r="CU15" s="681"/>
      <c r="CV15" s="681"/>
      <c r="CW15" s="681"/>
      <c r="CX15" s="681"/>
      <c r="CY15" s="682"/>
      <c r="CZ15" s="713">
        <v>6.3</v>
      </c>
      <c r="DA15" s="713"/>
      <c r="DB15" s="713"/>
      <c r="DC15" s="713"/>
      <c r="DD15" s="686">
        <v>16708</v>
      </c>
      <c r="DE15" s="681"/>
      <c r="DF15" s="681"/>
      <c r="DG15" s="681"/>
      <c r="DH15" s="681"/>
      <c r="DI15" s="681"/>
      <c r="DJ15" s="681"/>
      <c r="DK15" s="681"/>
      <c r="DL15" s="681"/>
      <c r="DM15" s="681"/>
      <c r="DN15" s="681"/>
      <c r="DO15" s="681"/>
      <c r="DP15" s="682"/>
      <c r="DQ15" s="686">
        <v>197200</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888</v>
      </c>
      <c r="S16" s="681"/>
      <c r="T16" s="681"/>
      <c r="U16" s="681"/>
      <c r="V16" s="681"/>
      <c r="W16" s="681"/>
      <c r="X16" s="681"/>
      <c r="Y16" s="682"/>
      <c r="Z16" s="713">
        <v>0</v>
      </c>
      <c r="AA16" s="713"/>
      <c r="AB16" s="713"/>
      <c r="AC16" s="713"/>
      <c r="AD16" s="714">
        <v>888</v>
      </c>
      <c r="AE16" s="714"/>
      <c r="AF16" s="714"/>
      <c r="AG16" s="714"/>
      <c r="AH16" s="714"/>
      <c r="AI16" s="714"/>
      <c r="AJ16" s="714"/>
      <c r="AK16" s="714"/>
      <c r="AL16" s="683">
        <v>0</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178</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177</v>
      </c>
      <c r="CS16" s="681"/>
      <c r="CT16" s="681"/>
      <c r="CU16" s="681"/>
      <c r="CV16" s="681"/>
      <c r="CW16" s="681"/>
      <c r="CX16" s="681"/>
      <c r="CY16" s="682"/>
      <c r="CZ16" s="713" t="s">
        <v>247</v>
      </c>
      <c r="DA16" s="713"/>
      <c r="DB16" s="713"/>
      <c r="DC16" s="713"/>
      <c r="DD16" s="686" t="s">
        <v>177</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8774</v>
      </c>
      <c r="S17" s="681"/>
      <c r="T17" s="681"/>
      <c r="U17" s="681"/>
      <c r="V17" s="681"/>
      <c r="W17" s="681"/>
      <c r="X17" s="681"/>
      <c r="Y17" s="682"/>
      <c r="Z17" s="713">
        <v>0.2</v>
      </c>
      <c r="AA17" s="713"/>
      <c r="AB17" s="713"/>
      <c r="AC17" s="713"/>
      <c r="AD17" s="714">
        <v>8774</v>
      </c>
      <c r="AE17" s="714"/>
      <c r="AF17" s="714"/>
      <c r="AG17" s="714"/>
      <c r="AH17" s="714"/>
      <c r="AI17" s="714"/>
      <c r="AJ17" s="714"/>
      <c r="AK17" s="714"/>
      <c r="AL17" s="683">
        <v>0.5</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177</v>
      </c>
      <c r="BP17" s="713"/>
      <c r="BQ17" s="713"/>
      <c r="BR17" s="713"/>
      <c r="BS17" s="686" t="s">
        <v>247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472472</v>
      </c>
      <c r="CS17" s="681"/>
      <c r="CT17" s="681"/>
      <c r="CU17" s="681"/>
      <c r="CV17" s="681"/>
      <c r="CW17" s="681"/>
      <c r="CX17" s="681"/>
      <c r="CY17" s="682"/>
      <c r="CZ17" s="713">
        <v>12.4</v>
      </c>
      <c r="DA17" s="713"/>
      <c r="DB17" s="713"/>
      <c r="DC17" s="713"/>
      <c r="DD17" s="686" t="s">
        <v>177</v>
      </c>
      <c r="DE17" s="681"/>
      <c r="DF17" s="681"/>
      <c r="DG17" s="681"/>
      <c r="DH17" s="681"/>
      <c r="DI17" s="681"/>
      <c r="DJ17" s="681"/>
      <c r="DK17" s="681"/>
      <c r="DL17" s="681"/>
      <c r="DM17" s="681"/>
      <c r="DN17" s="681"/>
      <c r="DO17" s="681"/>
      <c r="DP17" s="682"/>
      <c r="DQ17" s="686">
        <v>420079</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1505</v>
      </c>
      <c r="S18" s="681"/>
      <c r="T18" s="681"/>
      <c r="U18" s="681"/>
      <c r="V18" s="681"/>
      <c r="W18" s="681"/>
      <c r="X18" s="681"/>
      <c r="Y18" s="682"/>
      <c r="Z18" s="713">
        <v>0</v>
      </c>
      <c r="AA18" s="713"/>
      <c r="AB18" s="713"/>
      <c r="AC18" s="713"/>
      <c r="AD18" s="714">
        <v>1505</v>
      </c>
      <c r="AE18" s="714"/>
      <c r="AF18" s="714"/>
      <c r="AG18" s="714"/>
      <c r="AH18" s="714"/>
      <c r="AI18" s="714"/>
      <c r="AJ18" s="714"/>
      <c r="AK18" s="714"/>
      <c r="AL18" s="683">
        <v>0.1</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177</v>
      </c>
      <c r="BP18" s="713"/>
      <c r="BQ18" s="713"/>
      <c r="BR18" s="713"/>
      <c r="BS18" s="686" t="s">
        <v>177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178</v>
      </c>
      <c r="DA18" s="713"/>
      <c r="DB18" s="713"/>
      <c r="DC18" s="713"/>
      <c r="DD18" s="686" t="s">
        <v>230</v>
      </c>
      <c r="DE18" s="681"/>
      <c r="DF18" s="681"/>
      <c r="DG18" s="681"/>
      <c r="DH18" s="681"/>
      <c r="DI18" s="681"/>
      <c r="DJ18" s="681"/>
      <c r="DK18" s="681"/>
      <c r="DL18" s="681"/>
      <c r="DM18" s="681"/>
      <c r="DN18" s="681"/>
      <c r="DO18" s="681"/>
      <c r="DP18" s="682"/>
      <c r="DQ18" s="686" t="s">
        <v>247</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938</v>
      </c>
      <c r="S19" s="681"/>
      <c r="T19" s="681"/>
      <c r="U19" s="681"/>
      <c r="V19" s="681"/>
      <c r="W19" s="681"/>
      <c r="X19" s="681"/>
      <c r="Y19" s="682"/>
      <c r="Z19" s="713">
        <v>0</v>
      </c>
      <c r="AA19" s="713"/>
      <c r="AB19" s="713"/>
      <c r="AC19" s="713"/>
      <c r="AD19" s="714">
        <v>938</v>
      </c>
      <c r="AE19" s="714"/>
      <c r="AF19" s="714"/>
      <c r="AG19" s="714"/>
      <c r="AH19" s="714"/>
      <c r="AI19" s="714"/>
      <c r="AJ19" s="714"/>
      <c r="AK19" s="714"/>
      <c r="AL19" s="683">
        <v>0.1</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177</v>
      </c>
      <c r="BH19" s="681"/>
      <c r="BI19" s="681"/>
      <c r="BJ19" s="681"/>
      <c r="BK19" s="681"/>
      <c r="BL19" s="681"/>
      <c r="BM19" s="681"/>
      <c r="BN19" s="682"/>
      <c r="BO19" s="713" t="s">
        <v>230</v>
      </c>
      <c r="BP19" s="713"/>
      <c r="BQ19" s="713"/>
      <c r="BR19" s="713"/>
      <c r="BS19" s="686" t="s">
        <v>247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178</v>
      </c>
      <c r="CS19" s="681"/>
      <c r="CT19" s="681"/>
      <c r="CU19" s="681"/>
      <c r="CV19" s="681"/>
      <c r="CW19" s="681"/>
      <c r="CX19" s="681"/>
      <c r="CY19" s="682"/>
      <c r="CZ19" s="713" t="s">
        <v>178</v>
      </c>
      <c r="DA19" s="713"/>
      <c r="DB19" s="713"/>
      <c r="DC19" s="713"/>
      <c r="DD19" s="686" t="s">
        <v>177</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398</v>
      </c>
      <c r="S20" s="681"/>
      <c r="T20" s="681"/>
      <c r="U20" s="681"/>
      <c r="V20" s="681"/>
      <c r="W20" s="681"/>
      <c r="X20" s="681"/>
      <c r="Y20" s="682"/>
      <c r="Z20" s="713">
        <v>0</v>
      </c>
      <c r="AA20" s="713"/>
      <c r="AB20" s="713"/>
      <c r="AC20" s="713"/>
      <c r="AD20" s="714">
        <v>398</v>
      </c>
      <c r="AE20" s="714"/>
      <c r="AF20" s="714"/>
      <c r="AG20" s="714"/>
      <c r="AH20" s="714"/>
      <c r="AI20" s="714"/>
      <c r="AJ20" s="714"/>
      <c r="AK20" s="714"/>
      <c r="AL20" s="683">
        <v>0</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178</v>
      </c>
      <c r="BH20" s="681"/>
      <c r="BI20" s="681"/>
      <c r="BJ20" s="681"/>
      <c r="BK20" s="681"/>
      <c r="BL20" s="681"/>
      <c r="BM20" s="681"/>
      <c r="BN20" s="682"/>
      <c r="BO20" s="713" t="s">
        <v>177</v>
      </c>
      <c r="BP20" s="713"/>
      <c r="BQ20" s="713"/>
      <c r="BR20" s="713"/>
      <c r="BS20" s="686" t="s">
        <v>230</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3801265</v>
      </c>
      <c r="CS20" s="681"/>
      <c r="CT20" s="681"/>
      <c r="CU20" s="681"/>
      <c r="CV20" s="681"/>
      <c r="CW20" s="681"/>
      <c r="CX20" s="681"/>
      <c r="CY20" s="682"/>
      <c r="CZ20" s="713">
        <v>100</v>
      </c>
      <c r="DA20" s="713"/>
      <c r="DB20" s="713"/>
      <c r="DC20" s="713"/>
      <c r="DD20" s="686">
        <v>576658</v>
      </c>
      <c r="DE20" s="681"/>
      <c r="DF20" s="681"/>
      <c r="DG20" s="681"/>
      <c r="DH20" s="681"/>
      <c r="DI20" s="681"/>
      <c r="DJ20" s="681"/>
      <c r="DK20" s="681"/>
      <c r="DL20" s="681"/>
      <c r="DM20" s="681"/>
      <c r="DN20" s="681"/>
      <c r="DO20" s="681"/>
      <c r="DP20" s="682"/>
      <c r="DQ20" s="686">
        <v>2653973</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169</v>
      </c>
      <c r="S21" s="681"/>
      <c r="T21" s="681"/>
      <c r="U21" s="681"/>
      <c r="V21" s="681"/>
      <c r="W21" s="681"/>
      <c r="X21" s="681"/>
      <c r="Y21" s="682"/>
      <c r="Z21" s="713">
        <v>0</v>
      </c>
      <c r="AA21" s="713"/>
      <c r="AB21" s="713"/>
      <c r="AC21" s="713"/>
      <c r="AD21" s="714">
        <v>169</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230</v>
      </c>
      <c r="BH21" s="681"/>
      <c r="BI21" s="681"/>
      <c r="BJ21" s="681"/>
      <c r="BK21" s="681"/>
      <c r="BL21" s="681"/>
      <c r="BM21" s="681"/>
      <c r="BN21" s="682"/>
      <c r="BO21" s="713" t="s">
        <v>230</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1078143</v>
      </c>
      <c r="S22" s="681"/>
      <c r="T22" s="681"/>
      <c r="U22" s="681"/>
      <c r="V22" s="681"/>
      <c r="W22" s="681"/>
      <c r="X22" s="681"/>
      <c r="Y22" s="682"/>
      <c r="Z22" s="713">
        <v>26.2</v>
      </c>
      <c r="AA22" s="713"/>
      <c r="AB22" s="713"/>
      <c r="AC22" s="713"/>
      <c r="AD22" s="714">
        <v>865321</v>
      </c>
      <c r="AE22" s="714"/>
      <c r="AF22" s="714"/>
      <c r="AG22" s="714"/>
      <c r="AH22" s="714"/>
      <c r="AI22" s="714"/>
      <c r="AJ22" s="714"/>
      <c r="AK22" s="714"/>
      <c r="AL22" s="683">
        <v>46.8</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247</v>
      </c>
      <c r="BH22" s="681"/>
      <c r="BI22" s="681"/>
      <c r="BJ22" s="681"/>
      <c r="BK22" s="681"/>
      <c r="BL22" s="681"/>
      <c r="BM22" s="681"/>
      <c r="BN22" s="682"/>
      <c r="BO22" s="713" t="s">
        <v>230</v>
      </c>
      <c r="BP22" s="713"/>
      <c r="BQ22" s="713"/>
      <c r="BR22" s="713"/>
      <c r="BS22" s="686" t="s">
        <v>178</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865321</v>
      </c>
      <c r="S23" s="681"/>
      <c r="T23" s="681"/>
      <c r="U23" s="681"/>
      <c r="V23" s="681"/>
      <c r="W23" s="681"/>
      <c r="X23" s="681"/>
      <c r="Y23" s="682"/>
      <c r="Z23" s="713">
        <v>21</v>
      </c>
      <c r="AA23" s="713"/>
      <c r="AB23" s="713"/>
      <c r="AC23" s="713"/>
      <c r="AD23" s="714">
        <v>865321</v>
      </c>
      <c r="AE23" s="714"/>
      <c r="AF23" s="714"/>
      <c r="AG23" s="714"/>
      <c r="AH23" s="714"/>
      <c r="AI23" s="714"/>
      <c r="AJ23" s="714"/>
      <c r="AK23" s="714"/>
      <c r="AL23" s="683">
        <v>46.8</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177</v>
      </c>
      <c r="BH23" s="681"/>
      <c r="BI23" s="681"/>
      <c r="BJ23" s="681"/>
      <c r="BK23" s="681"/>
      <c r="BL23" s="681"/>
      <c r="BM23" s="681"/>
      <c r="BN23" s="682"/>
      <c r="BO23" s="713" t="s">
        <v>230</v>
      </c>
      <c r="BP23" s="713"/>
      <c r="BQ23" s="713"/>
      <c r="BR23" s="713"/>
      <c r="BS23" s="686" t="s">
        <v>230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212822</v>
      </c>
      <c r="S24" s="681"/>
      <c r="T24" s="681"/>
      <c r="U24" s="681"/>
      <c r="V24" s="681"/>
      <c r="W24" s="681"/>
      <c r="X24" s="681"/>
      <c r="Y24" s="682"/>
      <c r="Z24" s="713">
        <v>5.2</v>
      </c>
      <c r="AA24" s="713"/>
      <c r="AB24" s="713"/>
      <c r="AC24" s="713"/>
      <c r="AD24" s="714" t="s">
        <v>177</v>
      </c>
      <c r="AE24" s="714"/>
      <c r="AF24" s="714"/>
      <c r="AG24" s="714"/>
      <c r="AH24" s="714"/>
      <c r="AI24" s="714"/>
      <c r="AJ24" s="714"/>
      <c r="AK24" s="714"/>
      <c r="AL24" s="683" t="s">
        <v>177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247</v>
      </c>
      <c r="BP24" s="713"/>
      <c r="BQ24" s="713"/>
      <c r="BR24" s="713"/>
      <c r="BS24" s="686" t="s">
        <v>177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1274139</v>
      </c>
      <c r="CS24" s="736"/>
      <c r="CT24" s="736"/>
      <c r="CU24" s="736"/>
      <c r="CV24" s="736"/>
      <c r="CW24" s="736"/>
      <c r="CX24" s="736"/>
      <c r="CY24" s="779"/>
      <c r="CZ24" s="780">
        <v>33.5</v>
      </c>
      <c r="DA24" s="751"/>
      <c r="DB24" s="751"/>
      <c r="DC24" s="783"/>
      <c r="DD24" s="778">
        <v>1029681</v>
      </c>
      <c r="DE24" s="736"/>
      <c r="DF24" s="736"/>
      <c r="DG24" s="736"/>
      <c r="DH24" s="736"/>
      <c r="DI24" s="736"/>
      <c r="DJ24" s="736"/>
      <c r="DK24" s="779"/>
      <c r="DL24" s="778">
        <v>1023799</v>
      </c>
      <c r="DM24" s="736"/>
      <c r="DN24" s="736"/>
      <c r="DO24" s="736"/>
      <c r="DP24" s="736"/>
      <c r="DQ24" s="736"/>
      <c r="DR24" s="736"/>
      <c r="DS24" s="736"/>
      <c r="DT24" s="736"/>
      <c r="DU24" s="736"/>
      <c r="DV24" s="779"/>
      <c r="DW24" s="780">
        <v>53</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178</v>
      </c>
      <c r="S25" s="681"/>
      <c r="T25" s="681"/>
      <c r="U25" s="681"/>
      <c r="V25" s="681"/>
      <c r="W25" s="681"/>
      <c r="X25" s="681"/>
      <c r="Y25" s="682"/>
      <c r="Z25" s="713" t="s">
        <v>230</v>
      </c>
      <c r="AA25" s="713"/>
      <c r="AB25" s="713"/>
      <c r="AC25" s="713"/>
      <c r="AD25" s="714" t="s">
        <v>247</v>
      </c>
      <c r="AE25" s="714"/>
      <c r="AF25" s="714"/>
      <c r="AG25" s="714"/>
      <c r="AH25" s="714"/>
      <c r="AI25" s="714"/>
      <c r="AJ25" s="714"/>
      <c r="AK25" s="714"/>
      <c r="AL25" s="683" t="s">
        <v>230</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178</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689112</v>
      </c>
      <c r="CS25" s="699"/>
      <c r="CT25" s="699"/>
      <c r="CU25" s="699"/>
      <c r="CV25" s="699"/>
      <c r="CW25" s="699"/>
      <c r="CX25" s="699"/>
      <c r="CY25" s="700"/>
      <c r="CZ25" s="683">
        <v>18.100000000000001</v>
      </c>
      <c r="DA25" s="701"/>
      <c r="DB25" s="701"/>
      <c r="DC25" s="702"/>
      <c r="DD25" s="686">
        <v>575471</v>
      </c>
      <c r="DE25" s="699"/>
      <c r="DF25" s="699"/>
      <c r="DG25" s="699"/>
      <c r="DH25" s="699"/>
      <c r="DI25" s="699"/>
      <c r="DJ25" s="699"/>
      <c r="DK25" s="700"/>
      <c r="DL25" s="686">
        <v>569589</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2063199</v>
      </c>
      <c r="S26" s="681"/>
      <c r="T26" s="681"/>
      <c r="U26" s="681"/>
      <c r="V26" s="681"/>
      <c r="W26" s="681"/>
      <c r="X26" s="681"/>
      <c r="Y26" s="682"/>
      <c r="Z26" s="713">
        <v>50</v>
      </c>
      <c r="AA26" s="713"/>
      <c r="AB26" s="713"/>
      <c r="AC26" s="713"/>
      <c r="AD26" s="714">
        <v>1850377</v>
      </c>
      <c r="AE26" s="714"/>
      <c r="AF26" s="714"/>
      <c r="AG26" s="714"/>
      <c r="AH26" s="714"/>
      <c r="AI26" s="714"/>
      <c r="AJ26" s="714"/>
      <c r="AK26" s="714"/>
      <c r="AL26" s="683">
        <v>100</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177</v>
      </c>
      <c r="BP26" s="713"/>
      <c r="BQ26" s="713"/>
      <c r="BR26" s="713"/>
      <c r="BS26" s="686" t="s">
        <v>178</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406866</v>
      </c>
      <c r="CS26" s="681"/>
      <c r="CT26" s="681"/>
      <c r="CU26" s="681"/>
      <c r="CV26" s="681"/>
      <c r="CW26" s="681"/>
      <c r="CX26" s="681"/>
      <c r="CY26" s="682"/>
      <c r="CZ26" s="683">
        <v>10.7</v>
      </c>
      <c r="DA26" s="701"/>
      <c r="DB26" s="701"/>
      <c r="DC26" s="702"/>
      <c r="DD26" s="686">
        <v>328204</v>
      </c>
      <c r="DE26" s="681"/>
      <c r="DF26" s="681"/>
      <c r="DG26" s="681"/>
      <c r="DH26" s="681"/>
      <c r="DI26" s="681"/>
      <c r="DJ26" s="681"/>
      <c r="DK26" s="682"/>
      <c r="DL26" s="686" t="s">
        <v>247</v>
      </c>
      <c r="DM26" s="681"/>
      <c r="DN26" s="681"/>
      <c r="DO26" s="681"/>
      <c r="DP26" s="681"/>
      <c r="DQ26" s="681"/>
      <c r="DR26" s="681"/>
      <c r="DS26" s="681"/>
      <c r="DT26" s="681"/>
      <c r="DU26" s="681"/>
      <c r="DV26" s="682"/>
      <c r="DW26" s="683" t="s">
        <v>177</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t="s">
        <v>230</v>
      </c>
      <c r="S27" s="681"/>
      <c r="T27" s="681"/>
      <c r="U27" s="681"/>
      <c r="V27" s="681"/>
      <c r="W27" s="681"/>
      <c r="X27" s="681"/>
      <c r="Y27" s="682"/>
      <c r="Z27" s="713" t="s">
        <v>177</v>
      </c>
      <c r="AA27" s="713"/>
      <c r="AB27" s="713"/>
      <c r="AC27" s="713"/>
      <c r="AD27" s="714" t="s">
        <v>177</v>
      </c>
      <c r="AE27" s="714"/>
      <c r="AF27" s="714"/>
      <c r="AG27" s="714"/>
      <c r="AH27" s="714"/>
      <c r="AI27" s="714"/>
      <c r="AJ27" s="714"/>
      <c r="AK27" s="714"/>
      <c r="AL27" s="683" t="s">
        <v>230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878819</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112555</v>
      </c>
      <c r="CS27" s="699"/>
      <c r="CT27" s="699"/>
      <c r="CU27" s="699"/>
      <c r="CV27" s="699"/>
      <c r="CW27" s="699"/>
      <c r="CX27" s="699"/>
      <c r="CY27" s="700"/>
      <c r="CZ27" s="683">
        <v>3</v>
      </c>
      <c r="DA27" s="701"/>
      <c r="DB27" s="701"/>
      <c r="DC27" s="702"/>
      <c r="DD27" s="686">
        <v>34131</v>
      </c>
      <c r="DE27" s="699"/>
      <c r="DF27" s="699"/>
      <c r="DG27" s="699"/>
      <c r="DH27" s="699"/>
      <c r="DI27" s="699"/>
      <c r="DJ27" s="699"/>
      <c r="DK27" s="700"/>
      <c r="DL27" s="686">
        <v>34131</v>
      </c>
      <c r="DM27" s="699"/>
      <c r="DN27" s="699"/>
      <c r="DO27" s="699"/>
      <c r="DP27" s="699"/>
      <c r="DQ27" s="699"/>
      <c r="DR27" s="699"/>
      <c r="DS27" s="699"/>
      <c r="DT27" s="699"/>
      <c r="DU27" s="699"/>
      <c r="DV27" s="700"/>
      <c r="DW27" s="683">
        <v>1.8</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14360</v>
      </c>
      <c r="S28" s="681"/>
      <c r="T28" s="681"/>
      <c r="U28" s="681"/>
      <c r="V28" s="681"/>
      <c r="W28" s="681"/>
      <c r="X28" s="681"/>
      <c r="Y28" s="682"/>
      <c r="Z28" s="713">
        <v>0.3</v>
      </c>
      <c r="AA28" s="713"/>
      <c r="AB28" s="713"/>
      <c r="AC28" s="713"/>
      <c r="AD28" s="714" t="s">
        <v>230</v>
      </c>
      <c r="AE28" s="714"/>
      <c r="AF28" s="714"/>
      <c r="AG28" s="714"/>
      <c r="AH28" s="714"/>
      <c r="AI28" s="714"/>
      <c r="AJ28" s="714"/>
      <c r="AK28" s="714"/>
      <c r="AL28" s="683" t="s">
        <v>178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472472</v>
      </c>
      <c r="CS28" s="681"/>
      <c r="CT28" s="681"/>
      <c r="CU28" s="681"/>
      <c r="CV28" s="681"/>
      <c r="CW28" s="681"/>
      <c r="CX28" s="681"/>
      <c r="CY28" s="682"/>
      <c r="CZ28" s="683">
        <v>12.4</v>
      </c>
      <c r="DA28" s="701"/>
      <c r="DB28" s="701"/>
      <c r="DC28" s="702"/>
      <c r="DD28" s="686">
        <v>420079</v>
      </c>
      <c r="DE28" s="681"/>
      <c r="DF28" s="681"/>
      <c r="DG28" s="681"/>
      <c r="DH28" s="681"/>
      <c r="DI28" s="681"/>
      <c r="DJ28" s="681"/>
      <c r="DK28" s="682"/>
      <c r="DL28" s="686">
        <v>420079</v>
      </c>
      <c r="DM28" s="681"/>
      <c r="DN28" s="681"/>
      <c r="DO28" s="681"/>
      <c r="DP28" s="681"/>
      <c r="DQ28" s="681"/>
      <c r="DR28" s="681"/>
      <c r="DS28" s="681"/>
      <c r="DT28" s="681"/>
      <c r="DU28" s="681"/>
      <c r="DV28" s="682"/>
      <c r="DW28" s="683">
        <v>21.8</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133761</v>
      </c>
      <c r="S29" s="681"/>
      <c r="T29" s="681"/>
      <c r="U29" s="681"/>
      <c r="V29" s="681"/>
      <c r="W29" s="681"/>
      <c r="X29" s="681"/>
      <c r="Y29" s="682"/>
      <c r="Z29" s="713">
        <v>3.2</v>
      </c>
      <c r="AA29" s="713"/>
      <c r="AB29" s="713"/>
      <c r="AC29" s="713"/>
      <c r="AD29" s="714" t="s">
        <v>247</v>
      </c>
      <c r="AE29" s="714"/>
      <c r="AF29" s="714"/>
      <c r="AG29" s="714"/>
      <c r="AH29" s="714"/>
      <c r="AI29" s="714"/>
      <c r="AJ29" s="714"/>
      <c r="AK29" s="714"/>
      <c r="AL29" s="683" t="s">
        <v>177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70</v>
      </c>
      <c r="CG29" s="720"/>
      <c r="CH29" s="720"/>
      <c r="CI29" s="720"/>
      <c r="CJ29" s="720"/>
      <c r="CK29" s="720"/>
      <c r="CL29" s="720"/>
      <c r="CM29" s="720"/>
      <c r="CN29" s="720"/>
      <c r="CO29" s="720"/>
      <c r="CP29" s="720"/>
      <c r="CQ29" s="721"/>
      <c r="CR29" s="680">
        <v>472472</v>
      </c>
      <c r="CS29" s="699"/>
      <c r="CT29" s="699"/>
      <c r="CU29" s="699"/>
      <c r="CV29" s="699"/>
      <c r="CW29" s="699"/>
      <c r="CX29" s="699"/>
      <c r="CY29" s="700"/>
      <c r="CZ29" s="683">
        <v>12.4</v>
      </c>
      <c r="DA29" s="701"/>
      <c r="DB29" s="701"/>
      <c r="DC29" s="702"/>
      <c r="DD29" s="686">
        <v>420079</v>
      </c>
      <c r="DE29" s="699"/>
      <c r="DF29" s="699"/>
      <c r="DG29" s="699"/>
      <c r="DH29" s="699"/>
      <c r="DI29" s="699"/>
      <c r="DJ29" s="699"/>
      <c r="DK29" s="700"/>
      <c r="DL29" s="686">
        <v>420079</v>
      </c>
      <c r="DM29" s="699"/>
      <c r="DN29" s="699"/>
      <c r="DO29" s="699"/>
      <c r="DP29" s="699"/>
      <c r="DQ29" s="699"/>
      <c r="DR29" s="699"/>
      <c r="DS29" s="699"/>
      <c r="DT29" s="699"/>
      <c r="DU29" s="699"/>
      <c r="DV29" s="700"/>
      <c r="DW29" s="683">
        <v>21.8</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15523</v>
      </c>
      <c r="S30" s="681"/>
      <c r="T30" s="681"/>
      <c r="U30" s="681"/>
      <c r="V30" s="681"/>
      <c r="W30" s="681"/>
      <c r="X30" s="681"/>
      <c r="Y30" s="682"/>
      <c r="Z30" s="713">
        <v>0.4</v>
      </c>
      <c r="AA30" s="713"/>
      <c r="AB30" s="713"/>
      <c r="AC30" s="713"/>
      <c r="AD30" s="714" t="s">
        <v>177</v>
      </c>
      <c r="AE30" s="714"/>
      <c r="AF30" s="714"/>
      <c r="AG30" s="714"/>
      <c r="AH30" s="714"/>
      <c r="AI30" s="714"/>
      <c r="AJ30" s="714"/>
      <c r="AK30" s="714"/>
      <c r="AL30" s="683" t="s">
        <v>178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459981</v>
      </c>
      <c r="CS30" s="681"/>
      <c r="CT30" s="681"/>
      <c r="CU30" s="681"/>
      <c r="CV30" s="681"/>
      <c r="CW30" s="681"/>
      <c r="CX30" s="681"/>
      <c r="CY30" s="682"/>
      <c r="CZ30" s="683">
        <v>12.1</v>
      </c>
      <c r="DA30" s="701"/>
      <c r="DB30" s="701"/>
      <c r="DC30" s="702"/>
      <c r="DD30" s="686">
        <v>407638</v>
      </c>
      <c r="DE30" s="681"/>
      <c r="DF30" s="681"/>
      <c r="DG30" s="681"/>
      <c r="DH30" s="681"/>
      <c r="DI30" s="681"/>
      <c r="DJ30" s="681"/>
      <c r="DK30" s="682"/>
      <c r="DL30" s="686">
        <v>407638</v>
      </c>
      <c r="DM30" s="681"/>
      <c r="DN30" s="681"/>
      <c r="DO30" s="681"/>
      <c r="DP30" s="681"/>
      <c r="DQ30" s="681"/>
      <c r="DR30" s="681"/>
      <c r="DS30" s="681"/>
      <c r="DT30" s="681"/>
      <c r="DU30" s="681"/>
      <c r="DV30" s="682"/>
      <c r="DW30" s="683">
        <v>21.1</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487327</v>
      </c>
      <c r="S31" s="681"/>
      <c r="T31" s="681"/>
      <c r="U31" s="681"/>
      <c r="V31" s="681"/>
      <c r="W31" s="681"/>
      <c r="X31" s="681"/>
      <c r="Y31" s="682"/>
      <c r="Z31" s="713">
        <v>11.8</v>
      </c>
      <c r="AA31" s="713"/>
      <c r="AB31" s="713"/>
      <c r="AC31" s="713"/>
      <c r="AD31" s="714" t="s">
        <v>230</v>
      </c>
      <c r="AE31" s="714"/>
      <c r="AF31" s="714"/>
      <c r="AG31" s="714"/>
      <c r="AH31" s="714"/>
      <c r="AI31" s="714"/>
      <c r="AJ31" s="714"/>
      <c r="AK31" s="714"/>
      <c r="AL31" s="683" t="s">
        <v>247</v>
      </c>
      <c r="AM31" s="684"/>
      <c r="AN31" s="684"/>
      <c r="AO31" s="715"/>
      <c r="AP31" s="756" t="s">
        <v>313</v>
      </c>
      <c r="AQ31" s="757"/>
      <c r="AR31" s="757"/>
      <c r="AS31" s="757"/>
      <c r="AT31" s="762" t="s">
        <v>314</v>
      </c>
      <c r="AU31" s="231"/>
      <c r="AV31" s="231"/>
      <c r="AW31" s="231"/>
      <c r="AX31" s="746" t="s">
        <v>190</v>
      </c>
      <c r="AY31" s="747"/>
      <c r="AZ31" s="747"/>
      <c r="BA31" s="747"/>
      <c r="BB31" s="747"/>
      <c r="BC31" s="747"/>
      <c r="BD31" s="747"/>
      <c r="BE31" s="747"/>
      <c r="BF31" s="748"/>
      <c r="BG31" s="749">
        <v>99.9</v>
      </c>
      <c r="BH31" s="750"/>
      <c r="BI31" s="750"/>
      <c r="BJ31" s="750"/>
      <c r="BK31" s="750"/>
      <c r="BL31" s="750"/>
      <c r="BM31" s="751">
        <v>99.6</v>
      </c>
      <c r="BN31" s="750"/>
      <c r="BO31" s="750"/>
      <c r="BP31" s="750"/>
      <c r="BQ31" s="752"/>
      <c r="BR31" s="749">
        <v>99.9</v>
      </c>
      <c r="BS31" s="750"/>
      <c r="BT31" s="750"/>
      <c r="BU31" s="750"/>
      <c r="BV31" s="750"/>
      <c r="BW31" s="750"/>
      <c r="BX31" s="751">
        <v>99.6</v>
      </c>
      <c r="BY31" s="750"/>
      <c r="BZ31" s="750"/>
      <c r="CA31" s="750"/>
      <c r="CB31" s="752"/>
      <c r="CD31" s="767"/>
      <c r="CE31" s="768"/>
      <c r="CF31" s="719" t="s">
        <v>315</v>
      </c>
      <c r="CG31" s="720"/>
      <c r="CH31" s="720"/>
      <c r="CI31" s="720"/>
      <c r="CJ31" s="720"/>
      <c r="CK31" s="720"/>
      <c r="CL31" s="720"/>
      <c r="CM31" s="720"/>
      <c r="CN31" s="720"/>
      <c r="CO31" s="720"/>
      <c r="CP31" s="720"/>
      <c r="CQ31" s="721"/>
      <c r="CR31" s="680">
        <v>12491</v>
      </c>
      <c r="CS31" s="699"/>
      <c r="CT31" s="699"/>
      <c r="CU31" s="699"/>
      <c r="CV31" s="699"/>
      <c r="CW31" s="699"/>
      <c r="CX31" s="699"/>
      <c r="CY31" s="700"/>
      <c r="CZ31" s="683">
        <v>0.3</v>
      </c>
      <c r="DA31" s="701"/>
      <c r="DB31" s="701"/>
      <c r="DC31" s="702"/>
      <c r="DD31" s="686">
        <v>12441</v>
      </c>
      <c r="DE31" s="699"/>
      <c r="DF31" s="699"/>
      <c r="DG31" s="699"/>
      <c r="DH31" s="699"/>
      <c r="DI31" s="699"/>
      <c r="DJ31" s="699"/>
      <c r="DK31" s="700"/>
      <c r="DL31" s="686">
        <v>12441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177</v>
      </c>
      <c r="AA32" s="713"/>
      <c r="AB32" s="713"/>
      <c r="AC32" s="713"/>
      <c r="AD32" s="714" t="s">
        <v>230</v>
      </c>
      <c r="AE32" s="714"/>
      <c r="AF32" s="714"/>
      <c r="AG32" s="714"/>
      <c r="AH32" s="714"/>
      <c r="AI32" s="714"/>
      <c r="AJ32" s="714"/>
      <c r="AK32" s="714"/>
      <c r="AL32" s="683" t="s">
        <v>230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99.7</v>
      </c>
      <c r="BH32" s="699"/>
      <c r="BI32" s="699"/>
      <c r="BJ32" s="699"/>
      <c r="BK32" s="699"/>
      <c r="BL32" s="699"/>
      <c r="BM32" s="684">
        <v>98.7</v>
      </c>
      <c r="BN32" s="745"/>
      <c r="BO32" s="745"/>
      <c r="BP32" s="745"/>
      <c r="BQ32" s="726"/>
      <c r="BR32" s="753">
        <v>99.8</v>
      </c>
      <c r="BS32" s="699"/>
      <c r="BT32" s="699"/>
      <c r="BU32" s="699"/>
      <c r="BV32" s="699"/>
      <c r="BW32" s="699"/>
      <c r="BX32" s="684">
        <v>98.8</v>
      </c>
      <c r="BY32" s="745"/>
      <c r="BZ32" s="745"/>
      <c r="CA32" s="745"/>
      <c r="CB32" s="726"/>
      <c r="CD32" s="769"/>
      <c r="CE32" s="770"/>
      <c r="CF32" s="719" t="s">
        <v>319</v>
      </c>
      <c r="CG32" s="720"/>
      <c r="CH32" s="720"/>
      <c r="CI32" s="720"/>
      <c r="CJ32" s="720"/>
      <c r="CK32" s="720"/>
      <c r="CL32" s="720"/>
      <c r="CM32" s="720"/>
      <c r="CN32" s="720"/>
      <c r="CO32" s="720"/>
      <c r="CP32" s="720"/>
      <c r="CQ32" s="721"/>
      <c r="CR32" s="680" t="s">
        <v>177</v>
      </c>
      <c r="CS32" s="681"/>
      <c r="CT32" s="681"/>
      <c r="CU32" s="681"/>
      <c r="CV32" s="681"/>
      <c r="CW32" s="681"/>
      <c r="CX32" s="681"/>
      <c r="CY32" s="682"/>
      <c r="CZ32" s="683" t="s">
        <v>177</v>
      </c>
      <c r="DA32" s="701"/>
      <c r="DB32" s="701"/>
      <c r="DC32" s="702"/>
      <c r="DD32" s="686" t="s">
        <v>178</v>
      </c>
      <c r="DE32" s="681"/>
      <c r="DF32" s="681"/>
      <c r="DG32" s="681"/>
      <c r="DH32" s="681"/>
      <c r="DI32" s="681"/>
      <c r="DJ32" s="681"/>
      <c r="DK32" s="682"/>
      <c r="DL32" s="686" t="s">
        <v>230</v>
      </c>
      <c r="DM32" s="681"/>
      <c r="DN32" s="681"/>
      <c r="DO32" s="681"/>
      <c r="DP32" s="681"/>
      <c r="DQ32" s="681"/>
      <c r="DR32" s="681"/>
      <c r="DS32" s="681"/>
      <c r="DT32" s="681"/>
      <c r="DU32" s="681"/>
      <c r="DV32" s="682"/>
      <c r="DW32" s="683" t="s">
        <v>247</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94415</v>
      </c>
      <c r="S33" s="681"/>
      <c r="T33" s="681"/>
      <c r="U33" s="681"/>
      <c r="V33" s="681"/>
      <c r="W33" s="681"/>
      <c r="X33" s="681"/>
      <c r="Y33" s="682"/>
      <c r="Z33" s="713">
        <v>2.2999999999999998</v>
      </c>
      <c r="AA33" s="713"/>
      <c r="AB33" s="713"/>
      <c r="AC33" s="713"/>
      <c r="AD33" s="714" t="s">
        <v>230</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100</v>
      </c>
      <c r="BH33" s="665"/>
      <c r="BI33" s="665"/>
      <c r="BJ33" s="665"/>
      <c r="BK33" s="665"/>
      <c r="BL33" s="665"/>
      <c r="BM33" s="707">
        <v>99.9</v>
      </c>
      <c r="BN33" s="665"/>
      <c r="BO33" s="665"/>
      <c r="BP33" s="665"/>
      <c r="BQ33" s="709"/>
      <c r="BR33" s="744">
        <v>100</v>
      </c>
      <c r="BS33" s="665"/>
      <c r="BT33" s="665"/>
      <c r="BU33" s="665"/>
      <c r="BV33" s="665"/>
      <c r="BW33" s="665"/>
      <c r="BX33" s="707">
        <v>99.9</v>
      </c>
      <c r="BY33" s="665"/>
      <c r="BZ33" s="665"/>
      <c r="CA33" s="665"/>
      <c r="CB33" s="709"/>
      <c r="CD33" s="719" t="s">
        <v>322</v>
      </c>
      <c r="CE33" s="720"/>
      <c r="CF33" s="720"/>
      <c r="CG33" s="720"/>
      <c r="CH33" s="720"/>
      <c r="CI33" s="720"/>
      <c r="CJ33" s="720"/>
      <c r="CK33" s="720"/>
      <c r="CL33" s="720"/>
      <c r="CM33" s="720"/>
      <c r="CN33" s="720"/>
      <c r="CO33" s="720"/>
      <c r="CP33" s="720"/>
      <c r="CQ33" s="721"/>
      <c r="CR33" s="680">
        <v>1950468</v>
      </c>
      <c r="CS33" s="699"/>
      <c r="CT33" s="699"/>
      <c r="CU33" s="699"/>
      <c r="CV33" s="699"/>
      <c r="CW33" s="699"/>
      <c r="CX33" s="699"/>
      <c r="CY33" s="700"/>
      <c r="CZ33" s="683">
        <v>51.3</v>
      </c>
      <c r="DA33" s="701"/>
      <c r="DB33" s="701"/>
      <c r="DC33" s="702"/>
      <c r="DD33" s="686">
        <v>1337790</v>
      </c>
      <c r="DE33" s="699"/>
      <c r="DF33" s="699"/>
      <c r="DG33" s="699"/>
      <c r="DH33" s="699"/>
      <c r="DI33" s="699"/>
      <c r="DJ33" s="699"/>
      <c r="DK33" s="700"/>
      <c r="DL33" s="686">
        <v>619991</v>
      </c>
      <c r="DM33" s="699"/>
      <c r="DN33" s="699"/>
      <c r="DO33" s="699"/>
      <c r="DP33" s="699"/>
      <c r="DQ33" s="699"/>
      <c r="DR33" s="699"/>
      <c r="DS33" s="699"/>
      <c r="DT33" s="699"/>
      <c r="DU33" s="699"/>
      <c r="DV33" s="700"/>
      <c r="DW33" s="683">
        <v>32.1</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2805</v>
      </c>
      <c r="S34" s="681"/>
      <c r="T34" s="681"/>
      <c r="U34" s="681"/>
      <c r="V34" s="681"/>
      <c r="W34" s="681"/>
      <c r="X34" s="681"/>
      <c r="Y34" s="682"/>
      <c r="Z34" s="713">
        <v>0.1</v>
      </c>
      <c r="AA34" s="713"/>
      <c r="AB34" s="713"/>
      <c r="AC34" s="713"/>
      <c r="AD34" s="714" t="s">
        <v>177</v>
      </c>
      <c r="AE34" s="714"/>
      <c r="AF34" s="714"/>
      <c r="AG34" s="714"/>
      <c r="AH34" s="714"/>
      <c r="AI34" s="714"/>
      <c r="AJ34" s="714"/>
      <c r="AK34" s="714"/>
      <c r="AL34" s="683" t="s">
        <v>178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669340</v>
      </c>
      <c r="CS34" s="681"/>
      <c r="CT34" s="681"/>
      <c r="CU34" s="681"/>
      <c r="CV34" s="681"/>
      <c r="CW34" s="681"/>
      <c r="CX34" s="681"/>
      <c r="CY34" s="682"/>
      <c r="CZ34" s="683">
        <v>17.600000000000001</v>
      </c>
      <c r="DA34" s="701"/>
      <c r="DB34" s="701"/>
      <c r="DC34" s="702"/>
      <c r="DD34" s="686">
        <v>476668</v>
      </c>
      <c r="DE34" s="681"/>
      <c r="DF34" s="681"/>
      <c r="DG34" s="681"/>
      <c r="DH34" s="681"/>
      <c r="DI34" s="681"/>
      <c r="DJ34" s="681"/>
      <c r="DK34" s="682"/>
      <c r="DL34" s="686">
        <v>342482</v>
      </c>
      <c r="DM34" s="681"/>
      <c r="DN34" s="681"/>
      <c r="DO34" s="681"/>
      <c r="DP34" s="681"/>
      <c r="DQ34" s="681"/>
      <c r="DR34" s="681"/>
      <c r="DS34" s="681"/>
      <c r="DT34" s="681"/>
      <c r="DU34" s="681"/>
      <c r="DV34" s="682"/>
      <c r="DW34" s="683">
        <v>17.7</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62337</v>
      </c>
      <c r="S35" s="681"/>
      <c r="T35" s="681"/>
      <c r="U35" s="681"/>
      <c r="V35" s="681"/>
      <c r="W35" s="681"/>
      <c r="X35" s="681"/>
      <c r="Y35" s="682"/>
      <c r="Z35" s="713">
        <v>1.5</v>
      </c>
      <c r="AA35" s="713"/>
      <c r="AB35" s="713"/>
      <c r="AC35" s="713"/>
      <c r="AD35" s="714" t="s">
        <v>178</v>
      </c>
      <c r="AE35" s="714"/>
      <c r="AF35" s="714"/>
      <c r="AG35" s="714"/>
      <c r="AH35" s="714"/>
      <c r="AI35" s="714"/>
      <c r="AJ35" s="714"/>
      <c r="AK35" s="714"/>
      <c r="AL35" s="683" t="s">
        <v>177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5745</v>
      </c>
      <c r="CS35" s="699"/>
      <c r="CT35" s="699"/>
      <c r="CU35" s="699"/>
      <c r="CV35" s="699"/>
      <c r="CW35" s="699"/>
      <c r="CX35" s="699"/>
      <c r="CY35" s="700"/>
      <c r="CZ35" s="683">
        <v>0.2</v>
      </c>
      <c r="DA35" s="701"/>
      <c r="DB35" s="701"/>
      <c r="DC35" s="702"/>
      <c r="DD35" s="686">
        <v>4224</v>
      </c>
      <c r="DE35" s="699"/>
      <c r="DF35" s="699"/>
      <c r="DG35" s="699"/>
      <c r="DH35" s="699"/>
      <c r="DI35" s="699"/>
      <c r="DJ35" s="699"/>
      <c r="DK35" s="700"/>
      <c r="DL35" s="686">
        <v>4224</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643623</v>
      </c>
      <c r="S36" s="681"/>
      <c r="T36" s="681"/>
      <c r="U36" s="681"/>
      <c r="V36" s="681"/>
      <c r="W36" s="681"/>
      <c r="X36" s="681"/>
      <c r="Y36" s="682"/>
      <c r="Z36" s="713">
        <v>15.6</v>
      </c>
      <c r="AA36" s="713"/>
      <c r="AB36" s="713"/>
      <c r="AC36" s="713"/>
      <c r="AD36" s="714" t="s">
        <v>178</v>
      </c>
      <c r="AE36" s="714"/>
      <c r="AF36" s="714"/>
      <c r="AG36" s="714"/>
      <c r="AH36" s="714"/>
      <c r="AI36" s="714"/>
      <c r="AJ36" s="714"/>
      <c r="AK36" s="714"/>
      <c r="AL36" s="683" t="s">
        <v>178</v>
      </c>
      <c r="AM36" s="684"/>
      <c r="AN36" s="684"/>
      <c r="AO36" s="715"/>
      <c r="AP36" s="235"/>
      <c r="AQ36" s="732" t="s">
        <v>330</v>
      </c>
      <c r="AR36" s="733"/>
      <c r="AS36" s="733"/>
      <c r="AT36" s="733"/>
      <c r="AU36" s="733"/>
      <c r="AV36" s="733"/>
      <c r="AW36" s="733"/>
      <c r="AX36" s="733"/>
      <c r="AY36" s="734"/>
      <c r="AZ36" s="735">
        <v>360829</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4027</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592141</v>
      </c>
      <c r="CS36" s="681"/>
      <c r="CT36" s="681"/>
      <c r="CU36" s="681"/>
      <c r="CV36" s="681"/>
      <c r="CW36" s="681"/>
      <c r="CX36" s="681"/>
      <c r="CY36" s="682"/>
      <c r="CZ36" s="683">
        <v>15.6</v>
      </c>
      <c r="DA36" s="701"/>
      <c r="DB36" s="701"/>
      <c r="DC36" s="702"/>
      <c r="DD36" s="686">
        <v>272839</v>
      </c>
      <c r="DE36" s="681"/>
      <c r="DF36" s="681"/>
      <c r="DG36" s="681"/>
      <c r="DH36" s="681"/>
      <c r="DI36" s="681"/>
      <c r="DJ36" s="681"/>
      <c r="DK36" s="682"/>
      <c r="DL36" s="686">
        <v>66462</v>
      </c>
      <c r="DM36" s="681"/>
      <c r="DN36" s="681"/>
      <c r="DO36" s="681"/>
      <c r="DP36" s="681"/>
      <c r="DQ36" s="681"/>
      <c r="DR36" s="681"/>
      <c r="DS36" s="681"/>
      <c r="DT36" s="681"/>
      <c r="DU36" s="681"/>
      <c r="DV36" s="682"/>
      <c r="DW36" s="683">
        <v>3.4</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276801</v>
      </c>
      <c r="S37" s="681"/>
      <c r="T37" s="681"/>
      <c r="U37" s="681"/>
      <c r="V37" s="681"/>
      <c r="W37" s="681"/>
      <c r="X37" s="681"/>
      <c r="Y37" s="682"/>
      <c r="Z37" s="713">
        <v>6.7</v>
      </c>
      <c r="AA37" s="713"/>
      <c r="AB37" s="713"/>
      <c r="AC37" s="713"/>
      <c r="AD37" s="714" t="s">
        <v>177</v>
      </c>
      <c r="AE37" s="714"/>
      <c r="AF37" s="714"/>
      <c r="AG37" s="714"/>
      <c r="AH37" s="714"/>
      <c r="AI37" s="714"/>
      <c r="AJ37" s="714"/>
      <c r="AK37" s="714"/>
      <c r="AL37" s="683" t="s">
        <v>230</v>
      </c>
      <c r="AM37" s="684"/>
      <c r="AN37" s="684"/>
      <c r="AO37" s="715"/>
      <c r="AQ37" s="723" t="s">
        <v>334</v>
      </c>
      <c r="AR37" s="724"/>
      <c r="AS37" s="724"/>
      <c r="AT37" s="724"/>
      <c r="AU37" s="724"/>
      <c r="AV37" s="724"/>
      <c r="AW37" s="724"/>
      <c r="AX37" s="724"/>
      <c r="AY37" s="725"/>
      <c r="AZ37" s="680">
        <v>101687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5042</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5048</v>
      </c>
      <c r="CS37" s="699"/>
      <c r="CT37" s="699"/>
      <c r="CU37" s="699"/>
      <c r="CV37" s="699"/>
      <c r="CW37" s="699"/>
      <c r="CX37" s="699"/>
      <c r="CY37" s="700"/>
      <c r="CZ37" s="683">
        <v>0.1</v>
      </c>
      <c r="DA37" s="701"/>
      <c r="DB37" s="701"/>
      <c r="DC37" s="702"/>
      <c r="DD37" s="686">
        <v>5048</v>
      </c>
      <c r="DE37" s="699"/>
      <c r="DF37" s="699"/>
      <c r="DG37" s="699"/>
      <c r="DH37" s="699"/>
      <c r="DI37" s="699"/>
      <c r="DJ37" s="699"/>
      <c r="DK37" s="700"/>
      <c r="DL37" s="686">
        <v>4603</v>
      </c>
      <c r="DM37" s="699"/>
      <c r="DN37" s="699"/>
      <c r="DO37" s="699"/>
      <c r="DP37" s="699"/>
      <c r="DQ37" s="699"/>
      <c r="DR37" s="699"/>
      <c r="DS37" s="699"/>
      <c r="DT37" s="699"/>
      <c r="DU37" s="699"/>
      <c r="DV37" s="700"/>
      <c r="DW37" s="683">
        <v>0.2</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84362</v>
      </c>
      <c r="S38" s="681"/>
      <c r="T38" s="681"/>
      <c r="U38" s="681"/>
      <c r="V38" s="681"/>
      <c r="W38" s="681"/>
      <c r="X38" s="681"/>
      <c r="Y38" s="682"/>
      <c r="Z38" s="713">
        <v>2</v>
      </c>
      <c r="AA38" s="713"/>
      <c r="AB38" s="713"/>
      <c r="AC38" s="713"/>
      <c r="AD38" s="714">
        <v>195</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90070</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414</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259142</v>
      </c>
      <c r="CS38" s="681"/>
      <c r="CT38" s="681"/>
      <c r="CU38" s="681"/>
      <c r="CV38" s="681"/>
      <c r="CW38" s="681"/>
      <c r="CX38" s="681"/>
      <c r="CY38" s="682"/>
      <c r="CZ38" s="683">
        <v>6.8</v>
      </c>
      <c r="DA38" s="701"/>
      <c r="DB38" s="701"/>
      <c r="DC38" s="702"/>
      <c r="DD38" s="686">
        <v>233237</v>
      </c>
      <c r="DE38" s="681"/>
      <c r="DF38" s="681"/>
      <c r="DG38" s="681"/>
      <c r="DH38" s="681"/>
      <c r="DI38" s="681"/>
      <c r="DJ38" s="681"/>
      <c r="DK38" s="682"/>
      <c r="DL38" s="686">
        <v>206823</v>
      </c>
      <c r="DM38" s="681"/>
      <c r="DN38" s="681"/>
      <c r="DO38" s="681"/>
      <c r="DP38" s="681"/>
      <c r="DQ38" s="681"/>
      <c r="DR38" s="681"/>
      <c r="DS38" s="681"/>
      <c r="DT38" s="681"/>
      <c r="DU38" s="681"/>
      <c r="DV38" s="682"/>
      <c r="DW38" s="683">
        <v>10.7</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244000</v>
      </c>
      <c r="S39" s="681"/>
      <c r="T39" s="681"/>
      <c r="U39" s="681"/>
      <c r="V39" s="681"/>
      <c r="W39" s="681"/>
      <c r="X39" s="681"/>
      <c r="Y39" s="682"/>
      <c r="Z39" s="713">
        <v>5.9</v>
      </c>
      <c r="AA39" s="713"/>
      <c r="AB39" s="713"/>
      <c r="AC39" s="713"/>
      <c r="AD39" s="714" t="s">
        <v>177</v>
      </c>
      <c r="AE39" s="714"/>
      <c r="AF39" s="714"/>
      <c r="AG39" s="714"/>
      <c r="AH39" s="714"/>
      <c r="AI39" s="714"/>
      <c r="AJ39" s="714"/>
      <c r="AK39" s="714"/>
      <c r="AL39" s="683" t="s">
        <v>178</v>
      </c>
      <c r="AM39" s="684"/>
      <c r="AN39" s="684"/>
      <c r="AO39" s="715"/>
      <c r="AQ39" s="723" t="s">
        <v>342</v>
      </c>
      <c r="AR39" s="724"/>
      <c r="AS39" s="724"/>
      <c r="AT39" s="724"/>
      <c r="AU39" s="724"/>
      <c r="AV39" s="724"/>
      <c r="AW39" s="724"/>
      <c r="AX39" s="724"/>
      <c r="AY39" s="725"/>
      <c r="AZ39" s="680" t="s">
        <v>230</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635</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424100</v>
      </c>
      <c r="CS39" s="699"/>
      <c r="CT39" s="699"/>
      <c r="CU39" s="699"/>
      <c r="CV39" s="699"/>
      <c r="CW39" s="699"/>
      <c r="CX39" s="699"/>
      <c r="CY39" s="700"/>
      <c r="CZ39" s="683">
        <v>11.2</v>
      </c>
      <c r="DA39" s="701"/>
      <c r="DB39" s="701"/>
      <c r="DC39" s="702"/>
      <c r="DD39" s="686">
        <v>350822</v>
      </c>
      <c r="DE39" s="699"/>
      <c r="DF39" s="699"/>
      <c r="DG39" s="699"/>
      <c r="DH39" s="699"/>
      <c r="DI39" s="699"/>
      <c r="DJ39" s="699"/>
      <c r="DK39" s="700"/>
      <c r="DL39" s="686" t="s">
        <v>247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177</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177</v>
      </c>
      <c r="AM40" s="684"/>
      <c r="AN40" s="684"/>
      <c r="AO40" s="715"/>
      <c r="AQ40" s="723" t="s">
        <v>346</v>
      </c>
      <c r="AR40" s="724"/>
      <c r="AS40" s="724"/>
      <c r="AT40" s="724"/>
      <c r="AU40" s="724"/>
      <c r="AV40" s="724"/>
      <c r="AW40" s="724"/>
      <c r="AX40" s="724"/>
      <c r="AY40" s="725"/>
      <c r="AZ40" s="680" t="s">
        <v>178</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117</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t="s">
        <v>177</v>
      </c>
      <c r="CS40" s="681"/>
      <c r="CT40" s="681"/>
      <c r="CU40" s="681"/>
      <c r="CV40" s="681"/>
      <c r="CW40" s="681"/>
      <c r="CX40" s="681"/>
      <c r="CY40" s="682"/>
      <c r="CZ40" s="683" t="s">
        <v>178</v>
      </c>
      <c r="DA40" s="701"/>
      <c r="DB40" s="701"/>
      <c r="DC40" s="702"/>
      <c r="DD40" s="686" t="s">
        <v>230</v>
      </c>
      <c r="DE40" s="681"/>
      <c r="DF40" s="681"/>
      <c r="DG40" s="681"/>
      <c r="DH40" s="681"/>
      <c r="DI40" s="681"/>
      <c r="DJ40" s="681"/>
      <c r="DK40" s="682"/>
      <c r="DL40" s="686" t="s">
        <v>247</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178</v>
      </c>
      <c r="AA41" s="713"/>
      <c r="AB41" s="713"/>
      <c r="AC41" s="713"/>
      <c r="AD41" s="714" t="s">
        <v>230</v>
      </c>
      <c r="AE41" s="714"/>
      <c r="AF41" s="714"/>
      <c r="AG41" s="714"/>
      <c r="AH41" s="714"/>
      <c r="AI41" s="714"/>
      <c r="AJ41" s="714"/>
      <c r="AK41" s="714"/>
      <c r="AL41" s="683" t="s">
        <v>247</v>
      </c>
      <c r="AM41" s="684"/>
      <c r="AN41" s="684"/>
      <c r="AO41" s="715"/>
      <c r="AQ41" s="723" t="s">
        <v>351</v>
      </c>
      <c r="AR41" s="724"/>
      <c r="AS41" s="724"/>
      <c r="AT41" s="724"/>
      <c r="AU41" s="724"/>
      <c r="AV41" s="724"/>
      <c r="AW41" s="724"/>
      <c r="AX41" s="724"/>
      <c r="AY41" s="725"/>
      <c r="AZ41" s="680">
        <v>40514</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4</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247</v>
      </c>
      <c r="CS41" s="699"/>
      <c r="CT41" s="699"/>
      <c r="CU41" s="699"/>
      <c r="CV41" s="699"/>
      <c r="CW41" s="699"/>
      <c r="CX41" s="699"/>
      <c r="CY41" s="700"/>
      <c r="CZ41" s="683" t="s">
        <v>247</v>
      </c>
      <c r="DA41" s="701"/>
      <c r="DB41" s="701"/>
      <c r="DC41" s="702"/>
      <c r="DD41" s="686" t="s">
        <v>247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80000</v>
      </c>
      <c r="S42" s="681"/>
      <c r="T42" s="681"/>
      <c r="U42" s="681"/>
      <c r="V42" s="681"/>
      <c r="W42" s="681"/>
      <c r="X42" s="681"/>
      <c r="Y42" s="682"/>
      <c r="Z42" s="713">
        <v>1.9</v>
      </c>
      <c r="AA42" s="713"/>
      <c r="AB42" s="713"/>
      <c r="AC42" s="713"/>
      <c r="AD42" s="714" t="s">
        <v>178</v>
      </c>
      <c r="AE42" s="714"/>
      <c r="AF42" s="714"/>
      <c r="AG42" s="714"/>
      <c r="AH42" s="714"/>
      <c r="AI42" s="714"/>
      <c r="AJ42" s="714"/>
      <c r="AK42" s="714"/>
      <c r="AL42" s="683" t="s">
        <v>178</v>
      </c>
      <c r="AM42" s="684"/>
      <c r="AN42" s="684"/>
      <c r="AO42" s="715"/>
      <c r="AQ42" s="716" t="s">
        <v>355</v>
      </c>
      <c r="AR42" s="717"/>
      <c r="AS42" s="717"/>
      <c r="AT42" s="717"/>
      <c r="AU42" s="717"/>
      <c r="AV42" s="717"/>
      <c r="AW42" s="717"/>
      <c r="AX42" s="717"/>
      <c r="AY42" s="718"/>
      <c r="AZ42" s="664">
        <v>128558</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468</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576658</v>
      </c>
      <c r="CS42" s="681"/>
      <c r="CT42" s="681"/>
      <c r="CU42" s="681"/>
      <c r="CV42" s="681"/>
      <c r="CW42" s="681"/>
      <c r="CX42" s="681"/>
      <c r="CY42" s="682"/>
      <c r="CZ42" s="683">
        <v>15.2</v>
      </c>
      <c r="DA42" s="684"/>
      <c r="DB42" s="684"/>
      <c r="DC42" s="685"/>
      <c r="DD42" s="686">
        <v>286502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4122513</v>
      </c>
      <c r="S43" s="703"/>
      <c r="T43" s="703"/>
      <c r="U43" s="703"/>
      <c r="V43" s="703"/>
      <c r="W43" s="703"/>
      <c r="X43" s="703"/>
      <c r="Y43" s="704"/>
      <c r="Z43" s="705">
        <v>100</v>
      </c>
      <c r="AA43" s="705"/>
      <c r="AB43" s="705"/>
      <c r="AC43" s="705"/>
      <c r="AD43" s="706">
        <v>1850572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4470</v>
      </c>
      <c r="CS43" s="699"/>
      <c r="CT43" s="699"/>
      <c r="CU43" s="699"/>
      <c r="CV43" s="699"/>
      <c r="CW43" s="699"/>
      <c r="CX43" s="699"/>
      <c r="CY43" s="700"/>
      <c r="CZ43" s="683">
        <v>0.1</v>
      </c>
      <c r="DA43" s="701"/>
      <c r="DB43" s="701"/>
      <c r="DC43" s="702"/>
      <c r="DD43" s="686">
        <v>4470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576658</v>
      </c>
      <c r="CS44" s="681"/>
      <c r="CT44" s="681"/>
      <c r="CU44" s="681"/>
      <c r="CV44" s="681"/>
      <c r="CW44" s="681"/>
      <c r="CX44" s="681"/>
      <c r="CY44" s="682"/>
      <c r="CZ44" s="683">
        <v>15.2</v>
      </c>
      <c r="DA44" s="684"/>
      <c r="DB44" s="684"/>
      <c r="DC44" s="685"/>
      <c r="DD44" s="686">
        <v>286502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919</v>
      </c>
      <c r="CS45" s="699"/>
      <c r="CT45" s="699"/>
      <c r="CU45" s="699"/>
      <c r="CV45" s="699"/>
      <c r="CW45" s="699"/>
      <c r="CX45" s="699"/>
      <c r="CY45" s="700"/>
      <c r="CZ45" s="683">
        <v>0</v>
      </c>
      <c r="DA45" s="701"/>
      <c r="DB45" s="701"/>
      <c r="DC45" s="702"/>
      <c r="DD45" s="686">
        <v>269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519966</v>
      </c>
      <c r="CS46" s="681"/>
      <c r="CT46" s="681"/>
      <c r="CU46" s="681"/>
      <c r="CV46" s="681"/>
      <c r="CW46" s="681"/>
      <c r="CX46" s="681"/>
      <c r="CY46" s="682"/>
      <c r="CZ46" s="683">
        <v>13.7</v>
      </c>
      <c r="DA46" s="684"/>
      <c r="DB46" s="684"/>
      <c r="DC46" s="685"/>
      <c r="DD46" s="686">
        <v>230460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177</v>
      </c>
      <c r="CS47" s="699"/>
      <c r="CT47" s="699"/>
      <c r="CU47" s="699"/>
      <c r="CV47" s="699"/>
      <c r="CW47" s="699"/>
      <c r="CX47" s="699"/>
      <c r="CY47" s="700"/>
      <c r="CZ47" s="683" t="s">
        <v>177</v>
      </c>
      <c r="DA47" s="701"/>
      <c r="DB47" s="701"/>
      <c r="DC47" s="702"/>
      <c r="DD47" s="686" t="s">
        <v>177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177</v>
      </c>
      <c r="CS48" s="681"/>
      <c r="CT48" s="681"/>
      <c r="CU48" s="681"/>
      <c r="CV48" s="681"/>
      <c r="CW48" s="681"/>
      <c r="CX48" s="681"/>
      <c r="CY48" s="682"/>
      <c r="CZ48" s="683" t="s">
        <v>177</v>
      </c>
      <c r="DA48" s="684"/>
      <c r="DB48" s="684"/>
      <c r="DC48" s="685"/>
      <c r="DD48" s="686" t="s">
        <v>177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3801265</v>
      </c>
      <c r="CS49" s="665"/>
      <c r="CT49" s="665"/>
      <c r="CU49" s="665"/>
      <c r="CV49" s="665"/>
      <c r="CW49" s="665"/>
      <c r="CX49" s="665"/>
      <c r="CY49" s="666"/>
      <c r="CZ49" s="667">
        <v>100</v>
      </c>
      <c r="DA49" s="668"/>
      <c r="DB49" s="668"/>
      <c r="DC49" s="669"/>
      <c r="DD49" s="670">
        <v>2653973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sKrtusXIEZwyRkwgfeD9f4lAK2Kz/hPSsOgK+wz9h8S9mhaurn17VPZC4y78SzjSPYHTcH5D8BZkOwL6uE1xw==" saltValue="zRHhzdopFSFhCJmxbg/qM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3984</v>
      </c>
      <c r="R7" s="1200"/>
      <c r="S7" s="1200"/>
      <c r="T7" s="1200"/>
      <c r="U7" s="1200"/>
      <c r="V7" s="1200">
        <v>3697</v>
      </c>
      <c r="W7" s="1200"/>
      <c r="X7" s="1200"/>
      <c r="Y7" s="1200"/>
      <c r="Z7" s="1200"/>
      <c r="AA7" s="1200">
        <v>286</v>
      </c>
      <c r="AB7" s="1200"/>
      <c r="AC7" s="1200"/>
      <c r="AD7" s="1200"/>
      <c r="AE7" s="1201"/>
      <c r="AF7" s="1202">
        <v>173</v>
      </c>
      <c r="AG7" s="1203"/>
      <c r="AH7" s="1203"/>
      <c r="AI7" s="1203"/>
      <c r="AJ7" s="1204"/>
      <c r="AK7" s="1186">
        <v>13</v>
      </c>
      <c r="AL7" s="1187"/>
      <c r="AM7" s="1187"/>
      <c r="AN7" s="1187"/>
      <c r="AO7" s="1187"/>
      <c r="AP7" s="1187">
        <v>2974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287</v>
      </c>
      <c r="R8" s="1139"/>
      <c r="S8" s="1139"/>
      <c r="T8" s="1139"/>
      <c r="U8" s="1139"/>
      <c r="V8" s="1139">
        <v>276</v>
      </c>
      <c r="W8" s="1139"/>
      <c r="X8" s="1139"/>
      <c r="Y8" s="1139"/>
      <c r="Z8" s="1139"/>
      <c r="AA8" s="1139">
        <v>11</v>
      </c>
      <c r="AB8" s="1139"/>
      <c r="AC8" s="1139"/>
      <c r="AD8" s="1139"/>
      <c r="AE8" s="1140"/>
      <c r="AF8" s="1114">
        <v>11</v>
      </c>
      <c r="AG8" s="1115"/>
      <c r="AH8" s="1115"/>
      <c r="AI8" s="1115"/>
      <c r="AJ8" s="1116"/>
      <c r="AK8" s="1181">
        <v>162</v>
      </c>
      <c r="AL8" s="1182"/>
      <c r="AM8" s="1182"/>
      <c r="AN8" s="1182"/>
      <c r="AO8" s="1182"/>
      <c r="AP8" s="1182">
        <v>239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4101</v>
      </c>
      <c r="R23" s="1164"/>
      <c r="S23" s="1164"/>
      <c r="T23" s="1164"/>
      <c r="U23" s="1164"/>
      <c r="V23" s="1164">
        <v>3804</v>
      </c>
      <c r="W23" s="1164"/>
      <c r="X23" s="1164"/>
      <c r="Y23" s="1164"/>
      <c r="Z23" s="1164"/>
      <c r="AA23" s="1164">
        <v>297</v>
      </c>
      <c r="AB23" s="1164"/>
      <c r="AC23" s="1164"/>
      <c r="AD23" s="1164"/>
      <c r="AE23" s="1165"/>
      <c r="AF23" s="1166">
        <v>184</v>
      </c>
      <c r="AG23" s="1164"/>
      <c r="AH23" s="1164"/>
      <c r="AI23" s="1164"/>
      <c r="AJ23" s="1167"/>
      <c r="AK23" s="1168"/>
      <c r="AL23" s="1169"/>
      <c r="AM23" s="1169"/>
      <c r="AN23" s="1169"/>
      <c r="AO23" s="1169"/>
      <c r="AP23" s="1164">
        <v>3213</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434</v>
      </c>
      <c r="R28" s="1149"/>
      <c r="S28" s="1149"/>
      <c r="T28" s="1149"/>
      <c r="U28" s="1149"/>
      <c r="V28" s="1149">
        <v>430</v>
      </c>
      <c r="W28" s="1149"/>
      <c r="X28" s="1149"/>
      <c r="Y28" s="1149"/>
      <c r="Z28" s="1149"/>
      <c r="AA28" s="1149">
        <v>4</v>
      </c>
      <c r="AB28" s="1149"/>
      <c r="AC28" s="1149"/>
      <c r="AD28" s="1149"/>
      <c r="AE28" s="1150"/>
      <c r="AF28" s="1151">
        <v>4</v>
      </c>
      <c r="AG28" s="1149"/>
      <c r="AH28" s="1149"/>
      <c r="AI28" s="1149"/>
      <c r="AJ28" s="1152"/>
      <c r="AK28" s="1153">
        <v>41</v>
      </c>
      <c r="AL28" s="1141"/>
      <c r="AM28" s="1141"/>
      <c r="AN28" s="1141"/>
      <c r="AO28" s="1141"/>
      <c r="AP28" s="1141" t="s">
        <v>600</v>
      </c>
      <c r="AQ28" s="1141"/>
      <c r="AR28" s="1141"/>
      <c r="AS28" s="1141"/>
      <c r="AT28" s="1141"/>
      <c r="AU28" s="1141" t="s">
        <v>600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435</v>
      </c>
      <c r="R29" s="1139"/>
      <c r="S29" s="1139"/>
      <c r="T29" s="1139"/>
      <c r="U29" s="1139"/>
      <c r="V29" s="1139">
        <v>417</v>
      </c>
      <c r="W29" s="1139"/>
      <c r="X29" s="1139"/>
      <c r="Y29" s="1139"/>
      <c r="Z29" s="1139"/>
      <c r="AA29" s="1139">
        <v>18</v>
      </c>
      <c r="AB29" s="1139"/>
      <c r="AC29" s="1139"/>
      <c r="AD29" s="1139"/>
      <c r="AE29" s="1140"/>
      <c r="AF29" s="1114">
        <v>18</v>
      </c>
      <c r="AG29" s="1115"/>
      <c r="AH29" s="1115"/>
      <c r="AI29" s="1115"/>
      <c r="AJ29" s="1116"/>
      <c r="AK29" s="1075">
        <v>67</v>
      </c>
      <c r="AL29" s="1066"/>
      <c r="AM29" s="1066"/>
      <c r="AN29" s="1066"/>
      <c r="AO29" s="1066"/>
      <c r="AP29" s="1066" t="s">
        <v>600</v>
      </c>
      <c r="AQ29" s="1066"/>
      <c r="AR29" s="1066"/>
      <c r="AS29" s="1066"/>
      <c r="AT29" s="1066"/>
      <c r="AU29" s="1066" t="s">
        <v>600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64</v>
      </c>
      <c r="R30" s="1139"/>
      <c r="S30" s="1139"/>
      <c r="T30" s="1139"/>
      <c r="U30" s="1139"/>
      <c r="V30" s="1139">
        <v>63</v>
      </c>
      <c r="W30" s="1139"/>
      <c r="X30" s="1139"/>
      <c r="Y30" s="1139"/>
      <c r="Z30" s="1139"/>
      <c r="AA30" s="1139">
        <v>1</v>
      </c>
      <c r="AB30" s="1139"/>
      <c r="AC30" s="1139"/>
      <c r="AD30" s="1139"/>
      <c r="AE30" s="1140"/>
      <c r="AF30" s="1114">
        <v>1</v>
      </c>
      <c r="AG30" s="1115"/>
      <c r="AH30" s="1115"/>
      <c r="AI30" s="1115"/>
      <c r="AJ30" s="1116"/>
      <c r="AK30" s="1075">
        <v>17</v>
      </c>
      <c r="AL30" s="1066"/>
      <c r="AM30" s="1066"/>
      <c r="AN30" s="1066"/>
      <c r="AO30" s="1066"/>
      <c r="AP30" s="1066" t="s">
        <v>600</v>
      </c>
      <c r="AQ30" s="1066"/>
      <c r="AR30" s="1066"/>
      <c r="AS30" s="1066"/>
      <c r="AT30" s="1066"/>
      <c r="AU30" s="1066" t="s">
        <v>600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479</v>
      </c>
      <c r="R31" s="1139"/>
      <c r="S31" s="1139"/>
      <c r="T31" s="1139"/>
      <c r="U31" s="1139"/>
      <c r="V31" s="1139">
        <v>416</v>
      </c>
      <c r="W31" s="1139"/>
      <c r="X31" s="1139"/>
      <c r="Y31" s="1139"/>
      <c r="Z31" s="1139"/>
      <c r="AA31" s="1139">
        <v>63</v>
      </c>
      <c r="AB31" s="1139"/>
      <c r="AC31" s="1139"/>
      <c r="AD31" s="1139"/>
      <c r="AE31" s="1140"/>
      <c r="AF31" s="1114">
        <v>2133</v>
      </c>
      <c r="AG31" s="1115"/>
      <c r="AH31" s="1115"/>
      <c r="AI31" s="1115"/>
      <c r="AJ31" s="1116"/>
      <c r="AK31" s="1075">
        <v>102</v>
      </c>
      <c r="AL31" s="1066"/>
      <c r="AM31" s="1066"/>
      <c r="AN31" s="1066"/>
      <c r="AO31" s="1066"/>
      <c r="AP31" s="1066">
        <v>1706</v>
      </c>
      <c r="AQ31" s="1066"/>
      <c r="AR31" s="1066"/>
      <c r="AS31" s="1066"/>
      <c r="AT31" s="1066"/>
      <c r="AU31" s="1066">
        <v>1078</v>
      </c>
      <c r="AV31" s="1066"/>
      <c r="AW31" s="1066"/>
      <c r="AX31" s="1066"/>
      <c r="AY31" s="1066"/>
      <c r="AZ31" s="1137" t="s">
        <v>606</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193</v>
      </c>
      <c r="R32" s="1139"/>
      <c r="S32" s="1139"/>
      <c r="T32" s="1139"/>
      <c r="U32" s="1139"/>
      <c r="V32" s="1139">
        <v>193</v>
      </c>
      <c r="W32" s="1139"/>
      <c r="X32" s="1139"/>
      <c r="Y32" s="1139"/>
      <c r="Z32" s="1139"/>
      <c r="AA32" s="1139">
        <v>0</v>
      </c>
      <c r="AB32" s="1139"/>
      <c r="AC32" s="1139"/>
      <c r="AD32" s="1139"/>
      <c r="AE32" s="1140"/>
      <c r="AF32" s="1114">
        <v>0</v>
      </c>
      <c r="AG32" s="1115"/>
      <c r="AH32" s="1115"/>
      <c r="AI32" s="1115"/>
      <c r="AJ32" s="1116"/>
      <c r="AK32" s="1075">
        <v>90</v>
      </c>
      <c r="AL32" s="1066"/>
      <c r="AM32" s="1066"/>
      <c r="AN32" s="1066"/>
      <c r="AO32" s="1066"/>
      <c r="AP32" s="1066">
        <v>1016</v>
      </c>
      <c r="AQ32" s="1066"/>
      <c r="AR32" s="1066"/>
      <c r="AS32" s="1066"/>
      <c r="AT32" s="1066"/>
      <c r="AU32" s="1066">
        <v>781</v>
      </c>
      <c r="AV32" s="1066"/>
      <c r="AW32" s="1066"/>
      <c r="AX32" s="1066"/>
      <c r="AY32" s="1066"/>
      <c r="AZ32" s="1137" t="s">
        <v>606</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6</v>
      </c>
      <c r="R33" s="1139"/>
      <c r="S33" s="1139"/>
      <c r="T33" s="1139"/>
      <c r="U33" s="1139"/>
      <c r="V33" s="1139">
        <v>3</v>
      </c>
      <c r="W33" s="1139"/>
      <c r="X33" s="1139"/>
      <c r="Y33" s="1139"/>
      <c r="Z33" s="1139"/>
      <c r="AA33" s="1139">
        <v>3</v>
      </c>
      <c r="AB33" s="1139"/>
      <c r="AC33" s="1139"/>
      <c r="AD33" s="1139"/>
      <c r="AE33" s="1140"/>
      <c r="AF33" s="1114">
        <v>24</v>
      </c>
      <c r="AG33" s="1115"/>
      <c r="AH33" s="1115"/>
      <c r="AI33" s="1115"/>
      <c r="AJ33" s="1116"/>
      <c r="AK33" s="1075" t="s">
        <v>600</v>
      </c>
      <c r="AL33" s="1066"/>
      <c r="AM33" s="1066"/>
      <c r="AN33" s="1066"/>
      <c r="AO33" s="1066"/>
      <c r="AP33" s="1066" t="s">
        <v>600</v>
      </c>
      <c r="AQ33" s="1066"/>
      <c r="AR33" s="1066"/>
      <c r="AS33" s="1066"/>
      <c r="AT33" s="1066"/>
      <c r="AU33" s="1066" t="s">
        <v>600</v>
      </c>
      <c r="AV33" s="1066"/>
      <c r="AW33" s="1066"/>
      <c r="AX33" s="1066"/>
      <c r="AY33" s="1066"/>
      <c r="AZ33" s="1137" t="s">
        <v>606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2179</v>
      </c>
      <c r="AG63" s="1054"/>
      <c r="AH63" s="1054"/>
      <c r="AI63" s="1054"/>
      <c r="AJ63" s="1125"/>
      <c r="AK63" s="1126"/>
      <c r="AL63" s="1058"/>
      <c r="AM63" s="1058"/>
      <c r="AN63" s="1058"/>
      <c r="AO63" s="1058"/>
      <c r="AP63" s="1054">
        <v>2721</v>
      </c>
      <c r="AQ63" s="1054"/>
      <c r="AR63" s="1054"/>
      <c r="AS63" s="1054"/>
      <c r="AT63" s="1054"/>
      <c r="AU63" s="1054">
        <v>1859</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401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3826</v>
      </c>
      <c r="R68" s="1077"/>
      <c r="S68" s="1077"/>
      <c r="T68" s="1077"/>
      <c r="U68" s="1077"/>
      <c r="V68" s="1077">
        <v>3374</v>
      </c>
      <c r="W68" s="1077"/>
      <c r="X68" s="1077"/>
      <c r="Y68" s="1077"/>
      <c r="Z68" s="1077"/>
      <c r="AA68" s="1077">
        <v>452</v>
      </c>
      <c r="AB68" s="1077"/>
      <c r="AC68" s="1077"/>
      <c r="AD68" s="1077"/>
      <c r="AE68" s="1077"/>
      <c r="AF68" s="1077">
        <v>452</v>
      </c>
      <c r="AG68" s="1077"/>
      <c r="AH68" s="1077"/>
      <c r="AI68" s="1077"/>
      <c r="AJ68" s="1077"/>
      <c r="AK68" s="1077" t="s">
        <v>600</v>
      </c>
      <c r="AL68" s="1077"/>
      <c r="AM68" s="1077"/>
      <c r="AN68" s="1077"/>
      <c r="AO68" s="1077"/>
      <c r="AP68" s="1077" t="s">
        <v>599</v>
      </c>
      <c r="AQ68" s="1077"/>
      <c r="AR68" s="1077"/>
      <c r="AS68" s="1077"/>
      <c r="AT68" s="1077"/>
      <c r="AU68" s="1077" t="s">
        <v>599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623</v>
      </c>
      <c r="R69" s="1066"/>
      <c r="S69" s="1066"/>
      <c r="T69" s="1066"/>
      <c r="U69" s="1066"/>
      <c r="V69" s="1066">
        <v>579</v>
      </c>
      <c r="W69" s="1066"/>
      <c r="X69" s="1066"/>
      <c r="Y69" s="1066"/>
      <c r="Z69" s="1066"/>
      <c r="AA69" s="1066">
        <v>43</v>
      </c>
      <c r="AB69" s="1066"/>
      <c r="AC69" s="1066"/>
      <c r="AD69" s="1066"/>
      <c r="AE69" s="1066"/>
      <c r="AF69" s="1066">
        <v>43</v>
      </c>
      <c r="AG69" s="1066"/>
      <c r="AH69" s="1066"/>
      <c r="AI69" s="1066"/>
      <c r="AJ69" s="1066"/>
      <c r="AK69" s="1066">
        <v>79</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146005</v>
      </c>
      <c r="R70" s="1066"/>
      <c r="S70" s="1066"/>
      <c r="T70" s="1066"/>
      <c r="U70" s="1066"/>
      <c r="V70" s="1066">
        <v>140177</v>
      </c>
      <c r="W70" s="1066"/>
      <c r="X70" s="1066"/>
      <c r="Y70" s="1066"/>
      <c r="Z70" s="1066"/>
      <c r="AA70" s="1066">
        <v>5828</v>
      </c>
      <c r="AB70" s="1066"/>
      <c r="AC70" s="1066"/>
      <c r="AD70" s="1066"/>
      <c r="AE70" s="1066"/>
      <c r="AF70" s="1066">
        <v>5828</v>
      </c>
      <c r="AG70" s="1066"/>
      <c r="AH70" s="1066"/>
      <c r="AI70" s="1066"/>
      <c r="AJ70" s="1066"/>
      <c r="AK70" s="1066">
        <v>1637</v>
      </c>
      <c r="AL70" s="1066"/>
      <c r="AM70" s="1066"/>
      <c r="AN70" s="1066"/>
      <c r="AO70" s="1066"/>
      <c r="AP70" s="1066" t="s">
        <v>599</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6324</v>
      </c>
      <c r="AG88" s="1054"/>
      <c r="AH88" s="1054"/>
      <c r="AI88" s="1054"/>
      <c r="AJ88" s="1054"/>
      <c r="AK88" s="1058"/>
      <c r="AL88" s="1058"/>
      <c r="AM88" s="1058"/>
      <c r="AN88" s="1058"/>
      <c r="AO88" s="1058"/>
      <c r="AP88" s="1054" t="s">
        <v>606</v>
      </c>
      <c r="AQ88" s="1054"/>
      <c r="AR88" s="1054"/>
      <c r="AS88" s="1054"/>
      <c r="AT88" s="1054"/>
      <c r="AU88" s="1054" t="s">
        <v>606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309</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309</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309</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894910</v>
      </c>
      <c r="AB110" s="982"/>
      <c r="AC110" s="982"/>
      <c r="AD110" s="982"/>
      <c r="AE110" s="983"/>
      <c r="AF110" s="984">
        <v>892234</v>
      </c>
      <c r="AG110" s="982"/>
      <c r="AH110" s="982"/>
      <c r="AI110" s="982"/>
      <c r="AJ110" s="983"/>
      <c r="AK110" s="984">
        <v>472472</v>
      </c>
      <c r="AL110" s="982"/>
      <c r="AM110" s="982"/>
      <c r="AN110" s="982"/>
      <c r="AO110" s="983"/>
      <c r="AP110" s="985">
        <v>32.9</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3646191</v>
      </c>
      <c r="BR110" s="929"/>
      <c r="BS110" s="929"/>
      <c r="BT110" s="929"/>
      <c r="BU110" s="929"/>
      <c r="BV110" s="929">
        <v>3428964</v>
      </c>
      <c r="BW110" s="929"/>
      <c r="BX110" s="929"/>
      <c r="BY110" s="929"/>
      <c r="BZ110" s="929"/>
      <c r="CA110" s="929">
        <v>3212983</v>
      </c>
      <c r="CB110" s="929"/>
      <c r="CC110" s="929"/>
      <c r="CD110" s="929"/>
      <c r="CE110" s="929"/>
      <c r="CF110" s="953">
        <v>224</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445</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448</v>
      </c>
      <c r="AG111" s="1010"/>
      <c r="AH111" s="1010"/>
      <c r="AI111" s="1010"/>
      <c r="AJ111" s="1011"/>
      <c r="AK111" s="1012" t="s">
        <v>449</v>
      </c>
      <c r="AL111" s="1010"/>
      <c r="AM111" s="1010"/>
      <c r="AN111" s="1010"/>
      <c r="AO111" s="1011"/>
      <c r="AP111" s="1013" t="s">
        <v>443</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417</v>
      </c>
      <c r="BW111" s="901"/>
      <c r="BX111" s="901"/>
      <c r="BY111" s="901"/>
      <c r="BZ111" s="901"/>
      <c r="CA111" s="901" t="s">
        <v>451</v>
      </c>
      <c r="CB111" s="901"/>
      <c r="CC111" s="901"/>
      <c r="CD111" s="901"/>
      <c r="CE111" s="901"/>
      <c r="CF111" s="962" t="s">
        <v>417</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453</v>
      </c>
      <c r="DM111" s="901"/>
      <c r="DN111" s="901"/>
      <c r="DO111" s="901"/>
      <c r="DP111" s="901"/>
      <c r="DQ111" s="901" t="s">
        <v>443</v>
      </c>
      <c r="DR111" s="901"/>
      <c r="DS111" s="901"/>
      <c r="DT111" s="901"/>
      <c r="DU111" s="901"/>
      <c r="DV111" s="878" t="s">
        <v>417</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443</v>
      </c>
      <c r="AG112" s="864"/>
      <c r="AH112" s="864"/>
      <c r="AI112" s="864"/>
      <c r="AJ112" s="865"/>
      <c r="AK112" s="866" t="s">
        <v>445</v>
      </c>
      <c r="AL112" s="864"/>
      <c r="AM112" s="864"/>
      <c r="AN112" s="864"/>
      <c r="AO112" s="865"/>
      <c r="AP112" s="911" t="s">
        <v>448</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2032064</v>
      </c>
      <c r="BR112" s="901"/>
      <c r="BS112" s="901"/>
      <c r="BT112" s="901"/>
      <c r="BU112" s="901"/>
      <c r="BV112" s="901">
        <v>2007878</v>
      </c>
      <c r="BW112" s="901"/>
      <c r="BX112" s="901"/>
      <c r="BY112" s="901"/>
      <c r="BZ112" s="901"/>
      <c r="CA112" s="901">
        <v>1859046</v>
      </c>
      <c r="CB112" s="901"/>
      <c r="CC112" s="901"/>
      <c r="CD112" s="901"/>
      <c r="CE112" s="901"/>
      <c r="CF112" s="962">
        <v>129.6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443</v>
      </c>
      <c r="DM112" s="901"/>
      <c r="DN112" s="901"/>
      <c r="DO112" s="901"/>
      <c r="DP112" s="901"/>
      <c r="DQ112" s="901" t="s">
        <v>453</v>
      </c>
      <c r="DR112" s="901"/>
      <c r="DS112" s="901"/>
      <c r="DT112" s="901"/>
      <c r="DU112" s="901"/>
      <c r="DV112" s="878" t="s">
        <v>417</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184627</v>
      </c>
      <c r="AB113" s="1010"/>
      <c r="AC113" s="1010"/>
      <c r="AD113" s="1010"/>
      <c r="AE113" s="1011"/>
      <c r="AF113" s="1012">
        <v>194899</v>
      </c>
      <c r="AG113" s="1010"/>
      <c r="AH113" s="1010"/>
      <c r="AI113" s="1010"/>
      <c r="AJ113" s="1011"/>
      <c r="AK113" s="1012">
        <v>185209</v>
      </c>
      <c r="AL113" s="1010"/>
      <c r="AM113" s="1010"/>
      <c r="AN113" s="1010"/>
      <c r="AO113" s="1011"/>
      <c r="AP113" s="1013">
        <v>12.9</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t="s">
        <v>443</v>
      </c>
      <c r="BR113" s="901"/>
      <c r="BS113" s="901"/>
      <c r="BT113" s="901"/>
      <c r="BU113" s="901"/>
      <c r="BV113" s="901" t="s">
        <v>448</v>
      </c>
      <c r="BW113" s="901"/>
      <c r="BX113" s="901"/>
      <c r="BY113" s="901"/>
      <c r="BZ113" s="901"/>
      <c r="CA113" s="901" t="s">
        <v>417</v>
      </c>
      <c r="CB113" s="901"/>
      <c r="CC113" s="901"/>
      <c r="CD113" s="901"/>
      <c r="CE113" s="901"/>
      <c r="CF113" s="962" t="s">
        <v>417</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443</v>
      </c>
      <c r="DM113" s="864"/>
      <c r="DN113" s="864"/>
      <c r="DO113" s="864"/>
      <c r="DP113" s="865"/>
      <c r="DQ113" s="866" t="s">
        <v>445</v>
      </c>
      <c r="DR113" s="864"/>
      <c r="DS113" s="864"/>
      <c r="DT113" s="864"/>
      <c r="DU113" s="865"/>
      <c r="DV113" s="911" t="s">
        <v>417</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453</v>
      </c>
      <c r="AB114" s="864"/>
      <c r="AC114" s="864"/>
      <c r="AD114" s="864"/>
      <c r="AE114" s="865"/>
      <c r="AF114" s="866" t="s">
        <v>449</v>
      </c>
      <c r="AG114" s="864"/>
      <c r="AH114" s="864"/>
      <c r="AI114" s="864"/>
      <c r="AJ114" s="865"/>
      <c r="AK114" s="866" t="s">
        <v>463</v>
      </c>
      <c r="AL114" s="864"/>
      <c r="AM114" s="864"/>
      <c r="AN114" s="864"/>
      <c r="AO114" s="865"/>
      <c r="AP114" s="911" t="s">
        <v>451</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114463</v>
      </c>
      <c r="BR114" s="901"/>
      <c r="BS114" s="901"/>
      <c r="BT114" s="901"/>
      <c r="BU114" s="901"/>
      <c r="BV114" s="901">
        <v>91553</v>
      </c>
      <c r="BW114" s="901"/>
      <c r="BX114" s="901"/>
      <c r="BY114" s="901"/>
      <c r="BZ114" s="901"/>
      <c r="CA114" s="901">
        <v>94435</v>
      </c>
      <c r="CB114" s="901"/>
      <c r="CC114" s="901"/>
      <c r="CD114" s="901"/>
      <c r="CE114" s="901"/>
      <c r="CF114" s="962">
        <v>6.6</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417</v>
      </c>
      <c r="DM114" s="864"/>
      <c r="DN114" s="864"/>
      <c r="DO114" s="864"/>
      <c r="DP114" s="865"/>
      <c r="DQ114" s="866" t="s">
        <v>451</v>
      </c>
      <c r="DR114" s="864"/>
      <c r="DS114" s="864"/>
      <c r="DT114" s="864"/>
      <c r="DU114" s="865"/>
      <c r="DV114" s="911" t="s">
        <v>443</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417</v>
      </c>
      <c r="AB115" s="1010"/>
      <c r="AC115" s="1010"/>
      <c r="AD115" s="1010"/>
      <c r="AE115" s="1011"/>
      <c r="AF115" s="1012" t="s">
        <v>443</v>
      </c>
      <c r="AG115" s="1010"/>
      <c r="AH115" s="1010"/>
      <c r="AI115" s="1010"/>
      <c r="AJ115" s="1011"/>
      <c r="AK115" s="1012" t="s">
        <v>443</v>
      </c>
      <c r="AL115" s="1010"/>
      <c r="AM115" s="1010"/>
      <c r="AN115" s="1010"/>
      <c r="AO115" s="1011"/>
      <c r="AP115" s="1013" t="s">
        <v>445</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449</v>
      </c>
      <c r="BW115" s="901"/>
      <c r="BX115" s="901"/>
      <c r="BY115" s="901"/>
      <c r="BZ115" s="901"/>
      <c r="CA115" s="901" t="s">
        <v>443</v>
      </c>
      <c r="CB115" s="901"/>
      <c r="CC115" s="901"/>
      <c r="CD115" s="901"/>
      <c r="CE115" s="901"/>
      <c r="CF115" s="962" t="s">
        <v>448</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453</v>
      </c>
      <c r="DH115" s="864"/>
      <c r="DI115" s="864"/>
      <c r="DJ115" s="864"/>
      <c r="DK115" s="865"/>
      <c r="DL115" s="866" t="s">
        <v>443</v>
      </c>
      <c r="DM115" s="864"/>
      <c r="DN115" s="864"/>
      <c r="DO115" s="864"/>
      <c r="DP115" s="865"/>
      <c r="DQ115" s="866" t="s">
        <v>417</v>
      </c>
      <c r="DR115" s="864"/>
      <c r="DS115" s="864"/>
      <c r="DT115" s="864"/>
      <c r="DU115" s="865"/>
      <c r="DV115" s="911" t="s">
        <v>453</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445</v>
      </c>
      <c r="AG116" s="864"/>
      <c r="AH116" s="864"/>
      <c r="AI116" s="864"/>
      <c r="AJ116" s="865"/>
      <c r="AK116" s="866" t="s">
        <v>443</v>
      </c>
      <c r="AL116" s="864"/>
      <c r="AM116" s="864"/>
      <c r="AN116" s="864"/>
      <c r="AO116" s="865"/>
      <c r="AP116" s="911" t="s">
        <v>446</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417</v>
      </c>
      <c r="BR116" s="901"/>
      <c r="BS116" s="901"/>
      <c r="BT116" s="901"/>
      <c r="BU116" s="901"/>
      <c r="BV116" s="901" t="s">
        <v>471</v>
      </c>
      <c r="BW116" s="901"/>
      <c r="BX116" s="901"/>
      <c r="BY116" s="901"/>
      <c r="BZ116" s="901"/>
      <c r="CA116" s="901" t="s">
        <v>451</v>
      </c>
      <c r="CB116" s="901"/>
      <c r="CC116" s="901"/>
      <c r="CD116" s="901"/>
      <c r="CE116" s="901"/>
      <c r="CF116" s="962" t="s">
        <v>472</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417</v>
      </c>
      <c r="DM116" s="864"/>
      <c r="DN116" s="864"/>
      <c r="DO116" s="864"/>
      <c r="DP116" s="865"/>
      <c r="DQ116" s="866" t="s">
        <v>445</v>
      </c>
      <c r="DR116" s="864"/>
      <c r="DS116" s="864"/>
      <c r="DT116" s="864"/>
      <c r="DU116" s="865"/>
      <c r="DV116" s="911" t="s">
        <v>448</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1079537</v>
      </c>
      <c r="AB117" s="996"/>
      <c r="AC117" s="996"/>
      <c r="AD117" s="996"/>
      <c r="AE117" s="997"/>
      <c r="AF117" s="998">
        <v>1087133</v>
      </c>
      <c r="AG117" s="996"/>
      <c r="AH117" s="996"/>
      <c r="AI117" s="996"/>
      <c r="AJ117" s="997"/>
      <c r="AK117" s="998">
        <v>657681</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417</v>
      </c>
      <c r="BW117" s="901"/>
      <c r="BX117" s="901"/>
      <c r="BY117" s="901"/>
      <c r="BZ117" s="901"/>
      <c r="CA117" s="901" t="s">
        <v>453</v>
      </c>
      <c r="CB117" s="901"/>
      <c r="CC117" s="901"/>
      <c r="CD117" s="901"/>
      <c r="CE117" s="901"/>
      <c r="CF117" s="962" t="s">
        <v>471</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417</v>
      </c>
      <c r="DH117" s="864"/>
      <c r="DI117" s="864"/>
      <c r="DJ117" s="864"/>
      <c r="DK117" s="865"/>
      <c r="DL117" s="866" t="s">
        <v>417</v>
      </c>
      <c r="DM117" s="864"/>
      <c r="DN117" s="864"/>
      <c r="DO117" s="864"/>
      <c r="DP117" s="865"/>
      <c r="DQ117" s="866" t="s">
        <v>443</v>
      </c>
      <c r="DR117" s="864"/>
      <c r="DS117" s="864"/>
      <c r="DT117" s="864"/>
      <c r="DU117" s="865"/>
      <c r="DV117" s="911" t="s">
        <v>463</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309</v>
      </c>
      <c r="AL118" s="989"/>
      <c r="AM118" s="989"/>
      <c r="AN118" s="989"/>
      <c r="AO118" s="990"/>
      <c r="AP118" s="992" t="s">
        <v>437</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478</v>
      </c>
      <c r="BW118" s="932"/>
      <c r="BX118" s="932"/>
      <c r="BY118" s="932"/>
      <c r="BZ118" s="932"/>
      <c r="CA118" s="932" t="s">
        <v>443</v>
      </c>
      <c r="CB118" s="932"/>
      <c r="CC118" s="932"/>
      <c r="CD118" s="932"/>
      <c r="CE118" s="932"/>
      <c r="CF118" s="962" t="s">
        <v>448</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417</v>
      </c>
      <c r="DH118" s="864"/>
      <c r="DI118" s="864"/>
      <c r="DJ118" s="864"/>
      <c r="DK118" s="865"/>
      <c r="DL118" s="866" t="s">
        <v>448</v>
      </c>
      <c r="DM118" s="864"/>
      <c r="DN118" s="864"/>
      <c r="DO118" s="864"/>
      <c r="DP118" s="865"/>
      <c r="DQ118" s="866" t="s">
        <v>443</v>
      </c>
      <c r="DR118" s="864"/>
      <c r="DS118" s="864"/>
      <c r="DT118" s="864"/>
      <c r="DU118" s="865"/>
      <c r="DV118" s="911" t="s">
        <v>453</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417</v>
      </c>
      <c r="AG119" s="982"/>
      <c r="AH119" s="982"/>
      <c r="AI119" s="982"/>
      <c r="AJ119" s="983"/>
      <c r="AK119" s="984" t="s">
        <v>443</v>
      </c>
      <c r="AL119" s="982"/>
      <c r="AM119" s="982"/>
      <c r="AN119" s="982"/>
      <c r="AO119" s="983"/>
      <c r="AP119" s="985" t="s">
        <v>463</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480</v>
      </c>
      <c r="BP119" s="965"/>
      <c r="BQ119" s="969">
        <v>5792718</v>
      </c>
      <c r="BR119" s="932"/>
      <c r="BS119" s="932"/>
      <c r="BT119" s="932"/>
      <c r="BU119" s="932"/>
      <c r="BV119" s="932">
        <v>5528395</v>
      </c>
      <c r="BW119" s="932"/>
      <c r="BX119" s="932"/>
      <c r="BY119" s="932"/>
      <c r="BZ119" s="932"/>
      <c r="CA119" s="932">
        <v>5166464</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417</v>
      </c>
      <c r="DM119" s="847"/>
      <c r="DN119" s="847"/>
      <c r="DO119" s="847"/>
      <c r="DP119" s="848"/>
      <c r="DQ119" s="849" t="s">
        <v>478</v>
      </c>
      <c r="DR119" s="847"/>
      <c r="DS119" s="847"/>
      <c r="DT119" s="847"/>
      <c r="DU119" s="848"/>
      <c r="DV119" s="935" t="s">
        <v>443</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417</v>
      </c>
      <c r="AB120" s="864"/>
      <c r="AC120" s="864"/>
      <c r="AD120" s="864"/>
      <c r="AE120" s="865"/>
      <c r="AF120" s="866" t="s">
        <v>417</v>
      </c>
      <c r="AG120" s="864"/>
      <c r="AH120" s="864"/>
      <c r="AI120" s="864"/>
      <c r="AJ120" s="865"/>
      <c r="AK120" s="866" t="s">
        <v>417</v>
      </c>
      <c r="AL120" s="864"/>
      <c r="AM120" s="864"/>
      <c r="AN120" s="864"/>
      <c r="AO120" s="865"/>
      <c r="AP120" s="911" t="s">
        <v>417</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2302100</v>
      </c>
      <c r="BR120" s="929"/>
      <c r="BS120" s="929"/>
      <c r="BT120" s="929"/>
      <c r="BU120" s="929"/>
      <c r="BV120" s="929">
        <v>1968950</v>
      </c>
      <c r="BW120" s="929"/>
      <c r="BX120" s="929"/>
      <c r="BY120" s="929"/>
      <c r="BZ120" s="929"/>
      <c r="CA120" s="929">
        <v>1755772</v>
      </c>
      <c r="CB120" s="929"/>
      <c r="CC120" s="929"/>
      <c r="CD120" s="929"/>
      <c r="CE120" s="929"/>
      <c r="CF120" s="953">
        <v>122.4</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1195637</v>
      </c>
      <c r="DH120" s="929"/>
      <c r="DI120" s="929"/>
      <c r="DJ120" s="929"/>
      <c r="DK120" s="929"/>
      <c r="DL120" s="929">
        <v>1156907</v>
      </c>
      <c r="DM120" s="929"/>
      <c r="DN120" s="929"/>
      <c r="DO120" s="929"/>
      <c r="DP120" s="929"/>
      <c r="DQ120" s="929">
        <v>1077931</v>
      </c>
      <c r="DR120" s="929"/>
      <c r="DS120" s="929"/>
      <c r="DT120" s="929"/>
      <c r="DU120" s="929"/>
      <c r="DV120" s="930">
        <v>75.099999999999994</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417</v>
      </c>
      <c r="AG121" s="864"/>
      <c r="AH121" s="864"/>
      <c r="AI121" s="864"/>
      <c r="AJ121" s="865"/>
      <c r="AK121" s="866" t="s">
        <v>443</v>
      </c>
      <c r="AL121" s="864"/>
      <c r="AM121" s="864"/>
      <c r="AN121" s="864"/>
      <c r="AO121" s="865"/>
      <c r="AP121" s="911" t="s">
        <v>443</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60531</v>
      </c>
      <c r="BR121" s="901"/>
      <c r="BS121" s="901"/>
      <c r="BT121" s="901"/>
      <c r="BU121" s="901"/>
      <c r="BV121" s="901">
        <v>58720</v>
      </c>
      <c r="BW121" s="901"/>
      <c r="BX121" s="901"/>
      <c r="BY121" s="901"/>
      <c r="BZ121" s="901"/>
      <c r="CA121" s="901">
        <v>6838</v>
      </c>
      <c r="CB121" s="901"/>
      <c r="CC121" s="901"/>
      <c r="CD121" s="901"/>
      <c r="CE121" s="901"/>
      <c r="CF121" s="962">
        <v>0.5</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836427</v>
      </c>
      <c r="DH121" s="901"/>
      <c r="DI121" s="901"/>
      <c r="DJ121" s="901"/>
      <c r="DK121" s="901"/>
      <c r="DL121" s="901">
        <v>850971</v>
      </c>
      <c r="DM121" s="901"/>
      <c r="DN121" s="901"/>
      <c r="DO121" s="901"/>
      <c r="DP121" s="901"/>
      <c r="DQ121" s="901">
        <v>781115</v>
      </c>
      <c r="DR121" s="901"/>
      <c r="DS121" s="901"/>
      <c r="DT121" s="901"/>
      <c r="DU121" s="901"/>
      <c r="DV121" s="878">
        <v>54.5</v>
      </c>
      <c r="DW121" s="878"/>
      <c r="DX121" s="878"/>
      <c r="DY121" s="878"/>
      <c r="DZ121" s="879"/>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471</v>
      </c>
      <c r="AB122" s="864"/>
      <c r="AC122" s="864"/>
      <c r="AD122" s="864"/>
      <c r="AE122" s="865"/>
      <c r="AF122" s="866" t="s">
        <v>417</v>
      </c>
      <c r="AG122" s="864"/>
      <c r="AH122" s="864"/>
      <c r="AI122" s="864"/>
      <c r="AJ122" s="865"/>
      <c r="AK122" s="866" t="s">
        <v>417</v>
      </c>
      <c r="AL122" s="864"/>
      <c r="AM122" s="864"/>
      <c r="AN122" s="864"/>
      <c r="AO122" s="865"/>
      <c r="AP122" s="911" t="s">
        <v>417</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4118056</v>
      </c>
      <c r="BR122" s="932"/>
      <c r="BS122" s="932"/>
      <c r="BT122" s="932"/>
      <c r="BU122" s="932"/>
      <c r="BV122" s="932">
        <v>3761123</v>
      </c>
      <c r="BW122" s="932"/>
      <c r="BX122" s="932"/>
      <c r="BY122" s="932"/>
      <c r="BZ122" s="932"/>
      <c r="CA122" s="932">
        <v>3489174</v>
      </c>
      <c r="CB122" s="932"/>
      <c r="CC122" s="932"/>
      <c r="CD122" s="932"/>
      <c r="CE122" s="932"/>
      <c r="CF122" s="933">
        <v>243.2</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417</v>
      </c>
      <c r="DH122" s="901"/>
      <c r="DI122" s="901"/>
      <c r="DJ122" s="901"/>
      <c r="DK122" s="901"/>
      <c r="DL122" s="901" t="s">
        <v>417</v>
      </c>
      <c r="DM122" s="901"/>
      <c r="DN122" s="901"/>
      <c r="DO122" s="901"/>
      <c r="DP122" s="901"/>
      <c r="DQ122" s="901" t="s">
        <v>417</v>
      </c>
      <c r="DR122" s="901"/>
      <c r="DS122" s="901"/>
      <c r="DT122" s="901"/>
      <c r="DU122" s="901"/>
      <c r="DV122" s="878" t="s">
        <v>417</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417</v>
      </c>
      <c r="AB123" s="864"/>
      <c r="AC123" s="864"/>
      <c r="AD123" s="864"/>
      <c r="AE123" s="865"/>
      <c r="AF123" s="866" t="s">
        <v>449</v>
      </c>
      <c r="AG123" s="864"/>
      <c r="AH123" s="864"/>
      <c r="AI123" s="864"/>
      <c r="AJ123" s="865"/>
      <c r="AK123" s="866" t="s">
        <v>417</v>
      </c>
      <c r="AL123" s="864"/>
      <c r="AM123" s="864"/>
      <c r="AN123" s="864"/>
      <c r="AO123" s="865"/>
      <c r="AP123" s="911" t="s">
        <v>478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490</v>
      </c>
      <c r="BP123" s="965"/>
      <c r="BQ123" s="919">
        <v>6480687</v>
      </c>
      <c r="BR123" s="920"/>
      <c r="BS123" s="920"/>
      <c r="BT123" s="920"/>
      <c r="BU123" s="920"/>
      <c r="BV123" s="920">
        <v>5788793</v>
      </c>
      <c r="BW123" s="920"/>
      <c r="BX123" s="920"/>
      <c r="BY123" s="920"/>
      <c r="BZ123" s="920"/>
      <c r="CA123" s="920">
        <v>5251784</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t="s">
        <v>417</v>
      </c>
      <c r="DH123" s="864"/>
      <c r="DI123" s="864"/>
      <c r="DJ123" s="864"/>
      <c r="DK123" s="865"/>
      <c r="DL123" s="866" t="s">
        <v>451</v>
      </c>
      <c r="DM123" s="864"/>
      <c r="DN123" s="864"/>
      <c r="DO123" s="864"/>
      <c r="DP123" s="865"/>
      <c r="DQ123" s="866" t="s">
        <v>417</v>
      </c>
      <c r="DR123" s="864"/>
      <c r="DS123" s="864"/>
      <c r="DT123" s="864"/>
      <c r="DU123" s="865"/>
      <c r="DV123" s="911" t="s">
        <v>417</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463</v>
      </c>
      <c r="AG124" s="864"/>
      <c r="AH124" s="864"/>
      <c r="AI124" s="864"/>
      <c r="AJ124" s="865"/>
      <c r="AK124" s="866" t="s">
        <v>417</v>
      </c>
      <c r="AL124" s="864"/>
      <c r="AM124" s="864"/>
      <c r="AN124" s="864"/>
      <c r="AO124" s="865"/>
      <c r="AP124" s="911" t="s">
        <v>451</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463</v>
      </c>
      <c r="BR124" s="918"/>
      <c r="BS124" s="918"/>
      <c r="BT124" s="918"/>
      <c r="BU124" s="918"/>
      <c r="BV124" s="918" t="s">
        <v>417</v>
      </c>
      <c r="BW124" s="918"/>
      <c r="BX124" s="918"/>
      <c r="BY124" s="918"/>
      <c r="BZ124" s="918"/>
      <c r="CA124" s="918" t="s">
        <v>478</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t="s">
        <v>417</v>
      </c>
      <c r="DH124" s="847"/>
      <c r="DI124" s="847"/>
      <c r="DJ124" s="847"/>
      <c r="DK124" s="848"/>
      <c r="DL124" s="849" t="s">
        <v>443</v>
      </c>
      <c r="DM124" s="847"/>
      <c r="DN124" s="847"/>
      <c r="DO124" s="847"/>
      <c r="DP124" s="848"/>
      <c r="DQ124" s="849" t="s">
        <v>417</v>
      </c>
      <c r="DR124" s="847"/>
      <c r="DS124" s="847"/>
      <c r="DT124" s="847"/>
      <c r="DU124" s="848"/>
      <c r="DV124" s="935" t="s">
        <v>443</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443</v>
      </c>
      <c r="AG125" s="864"/>
      <c r="AH125" s="864"/>
      <c r="AI125" s="864"/>
      <c r="AJ125" s="865"/>
      <c r="AK125" s="866" t="s">
        <v>478</v>
      </c>
      <c r="AL125" s="864"/>
      <c r="AM125" s="864"/>
      <c r="AN125" s="864"/>
      <c r="AO125" s="865"/>
      <c r="AP125" s="911" t="s">
        <v>472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448</v>
      </c>
      <c r="DM125" s="929"/>
      <c r="DN125" s="929"/>
      <c r="DO125" s="929"/>
      <c r="DP125" s="929"/>
      <c r="DQ125" s="929" t="s">
        <v>451</v>
      </c>
      <c r="DR125" s="929"/>
      <c r="DS125" s="929"/>
      <c r="DT125" s="929"/>
      <c r="DU125" s="929"/>
      <c r="DV125" s="930" t="s">
        <v>443</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417</v>
      </c>
      <c r="AB126" s="864"/>
      <c r="AC126" s="864"/>
      <c r="AD126" s="864"/>
      <c r="AE126" s="865"/>
      <c r="AF126" s="866" t="s">
        <v>448</v>
      </c>
      <c r="AG126" s="864"/>
      <c r="AH126" s="864"/>
      <c r="AI126" s="864"/>
      <c r="AJ126" s="865"/>
      <c r="AK126" s="866" t="s">
        <v>417</v>
      </c>
      <c r="AL126" s="864"/>
      <c r="AM126" s="864"/>
      <c r="AN126" s="864"/>
      <c r="AO126" s="865"/>
      <c r="AP126" s="911" t="s">
        <v>417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478</v>
      </c>
      <c r="DM126" s="901"/>
      <c r="DN126" s="901"/>
      <c r="DO126" s="901"/>
      <c r="DP126" s="901"/>
      <c r="DQ126" s="901" t="s">
        <v>443</v>
      </c>
      <c r="DR126" s="901"/>
      <c r="DS126" s="901"/>
      <c r="DT126" s="901"/>
      <c r="DU126" s="901"/>
      <c r="DV126" s="878" t="s">
        <v>451</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478</v>
      </c>
      <c r="AB127" s="864"/>
      <c r="AC127" s="864"/>
      <c r="AD127" s="864"/>
      <c r="AE127" s="865"/>
      <c r="AF127" s="866" t="s">
        <v>443</v>
      </c>
      <c r="AG127" s="864"/>
      <c r="AH127" s="864"/>
      <c r="AI127" s="864"/>
      <c r="AJ127" s="865"/>
      <c r="AK127" s="866" t="s">
        <v>443</v>
      </c>
      <c r="AL127" s="864"/>
      <c r="AM127" s="864"/>
      <c r="AN127" s="864"/>
      <c r="AO127" s="865"/>
      <c r="AP127" s="911" t="s">
        <v>443</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472</v>
      </c>
      <c r="DH127" s="901"/>
      <c r="DI127" s="901"/>
      <c r="DJ127" s="901"/>
      <c r="DK127" s="901"/>
      <c r="DL127" s="901" t="s">
        <v>449</v>
      </c>
      <c r="DM127" s="901"/>
      <c r="DN127" s="901"/>
      <c r="DO127" s="901"/>
      <c r="DP127" s="901"/>
      <c r="DQ127" s="901" t="s">
        <v>472</v>
      </c>
      <c r="DR127" s="901"/>
      <c r="DS127" s="901"/>
      <c r="DT127" s="901"/>
      <c r="DU127" s="901"/>
      <c r="DV127" s="878" t="s">
        <v>449</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502692</v>
      </c>
      <c r="AB128" s="885"/>
      <c r="AC128" s="885"/>
      <c r="AD128" s="885"/>
      <c r="AE128" s="886"/>
      <c r="AF128" s="887">
        <v>502790</v>
      </c>
      <c r="AG128" s="885"/>
      <c r="AH128" s="885"/>
      <c r="AI128" s="885"/>
      <c r="AJ128" s="886"/>
      <c r="AK128" s="887">
        <v>52393</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417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471</v>
      </c>
      <c r="DH128" s="875"/>
      <c r="DI128" s="875"/>
      <c r="DJ128" s="875"/>
      <c r="DK128" s="875"/>
      <c r="DL128" s="875" t="s">
        <v>417</v>
      </c>
      <c r="DM128" s="875"/>
      <c r="DN128" s="875"/>
      <c r="DO128" s="875"/>
      <c r="DP128" s="875"/>
      <c r="DQ128" s="875" t="s">
        <v>448</v>
      </c>
      <c r="DR128" s="875"/>
      <c r="DS128" s="875"/>
      <c r="DT128" s="875"/>
      <c r="DU128" s="875"/>
      <c r="DV128" s="876" t="s">
        <v>448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1789592</v>
      </c>
      <c r="AB129" s="864"/>
      <c r="AC129" s="864"/>
      <c r="AD129" s="864"/>
      <c r="AE129" s="865"/>
      <c r="AF129" s="866">
        <v>1771256</v>
      </c>
      <c r="AG129" s="864"/>
      <c r="AH129" s="864"/>
      <c r="AI129" s="864"/>
      <c r="AJ129" s="865"/>
      <c r="AK129" s="866">
        <v>1919486</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417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465601</v>
      </c>
      <c r="AB130" s="864"/>
      <c r="AC130" s="864"/>
      <c r="AD130" s="864"/>
      <c r="AE130" s="865"/>
      <c r="AF130" s="866">
        <v>460598</v>
      </c>
      <c r="AG130" s="864"/>
      <c r="AH130" s="864"/>
      <c r="AI130" s="864"/>
      <c r="AJ130" s="865"/>
      <c r="AK130" s="866">
        <v>484952</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1323991</v>
      </c>
      <c r="AB131" s="847"/>
      <c r="AC131" s="847"/>
      <c r="AD131" s="847"/>
      <c r="AE131" s="848"/>
      <c r="AF131" s="849">
        <v>1310658</v>
      </c>
      <c r="AG131" s="847"/>
      <c r="AH131" s="847"/>
      <c r="AI131" s="847"/>
      <c r="AJ131" s="848"/>
      <c r="AK131" s="849">
        <v>1434534</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t="s">
        <v>514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8.4021719180000005</v>
      </c>
      <c r="AB132" s="827"/>
      <c r="AC132" s="827"/>
      <c r="AD132" s="827"/>
      <c r="AE132" s="828"/>
      <c r="AF132" s="829">
        <v>9.4414408640000005</v>
      </c>
      <c r="AG132" s="827"/>
      <c r="AH132" s="827"/>
      <c r="AI132" s="827"/>
      <c r="AJ132" s="828"/>
      <c r="AK132" s="829">
        <v>8.388508045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4.9000000000000004</v>
      </c>
      <c r="AB133" s="806"/>
      <c r="AC133" s="806"/>
      <c r="AD133" s="806"/>
      <c r="AE133" s="807"/>
      <c r="AF133" s="805">
        <v>7.2</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3wM6yF3EleNxCBqjRnIzULe48QljBv6PKCFNl8Z+BZf1K2Hyg4CRDu8a8E2hRG+7ZFI0Zvm6AOpGx4efA04mw==" saltValue="ft/8NKt+6iH/fFEEQl3J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bKlWgebLzN8cc3XIZEPztsOglJppmLvnW/rrY4A+zEl9UqIL/BrRvHPAI4mMz0uI6562yxd4oO+ZpPIVJn7kA==" saltValue="OWMgJ+Msb8o7wDvRhI42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oWwuQ6pTYZ1B2ifAlszB/ct3fHDG10AE9Q4F904GVV9Waoj27fqlPYH5eR4i2IL+iTPipyEk+y0CdL/ZLlog==" saltValue="NghSLyGw9apdSmeRVTV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689112</v>
      </c>
      <c r="AP9" s="314">
        <v>226607</v>
      </c>
      <c r="AQ9" s="315">
        <v>199723</v>
      </c>
      <c r="AR9" s="316">
        <v>13.5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2621</v>
      </c>
      <c r="AP10" s="317">
        <v>862</v>
      </c>
      <c r="AQ10" s="318">
        <v>26472</v>
      </c>
      <c r="AR10" s="319">
        <v>-96.7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t="s">
        <v>529</v>
      </c>
      <c r="AP11" s="317" t="s">
        <v>529</v>
      </c>
      <c r="AQ11" s="318">
        <v>1310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20834</v>
      </c>
      <c r="AP13" s="317">
        <v>6851</v>
      </c>
      <c r="AQ13" s="318">
        <v>7770</v>
      </c>
      <c r="AR13" s="319">
        <v>-11.8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4470</v>
      </c>
      <c r="AP14" s="317">
        <v>1470</v>
      </c>
      <c r="AQ14" s="318">
        <v>5092</v>
      </c>
      <c r="AR14" s="319">
        <v>-71.099999999999994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-47066</v>
      </c>
      <c r="AP15" s="317">
        <v>-15477</v>
      </c>
      <c r="AQ15" s="318">
        <v>-15881</v>
      </c>
      <c r="AR15" s="319">
        <v>-2.5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669971</v>
      </c>
      <c r="AP16" s="317">
        <v>220313</v>
      </c>
      <c r="AQ16" s="318">
        <v>224486</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22.69</v>
      </c>
      <c r="AP21" s="331">
        <v>20.23</v>
      </c>
      <c r="AQ21" s="332">
        <v>2.46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98.5</v>
      </c>
      <c r="AP22" s="336">
        <v>95.4</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472472</v>
      </c>
      <c r="AP32" s="345">
        <v>155367</v>
      </c>
      <c r="AQ32" s="346">
        <v>117380</v>
      </c>
      <c r="AR32" s="347">
        <v>32.4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185209</v>
      </c>
      <c r="AP35" s="345">
        <v>60904</v>
      </c>
      <c r="AQ35" s="346">
        <v>31875</v>
      </c>
      <c r="AR35" s="347">
        <v>91.1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t="s">
        <v>529</v>
      </c>
      <c r="AP36" s="345" t="s">
        <v>529</v>
      </c>
      <c r="AQ36" s="346">
        <v>2465</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t="s">
        <v>529</v>
      </c>
      <c r="AP37" s="345" t="s">
        <v>529</v>
      </c>
      <c r="AQ37" s="346">
        <v>285</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529</v>
      </c>
      <c r="AP38" s="348" t="s">
        <v>529</v>
      </c>
      <c r="AQ38" s="349">
        <v>17</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-52393</v>
      </c>
      <c r="AP39" s="345">
        <v>-17229</v>
      </c>
      <c r="AQ39" s="346">
        <v>-3552</v>
      </c>
      <c r="AR39" s="347">
        <v>385.1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-484952</v>
      </c>
      <c r="AP40" s="345">
        <v>-159471</v>
      </c>
      <c r="AQ40" s="346">
        <v>-113436</v>
      </c>
      <c r="AR40" s="347">
        <v>40.6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120336</v>
      </c>
      <c r="AP41" s="345">
        <v>39571</v>
      </c>
      <c r="AQ41" s="346">
        <v>35033</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714880</v>
      </c>
      <c r="AN51" s="367">
        <v>226730</v>
      </c>
      <c r="AO51" s="368">
        <v>-52.5</v>
      </c>
      <c r="AP51" s="369">
        <v>237994</v>
      </c>
      <c r="AQ51" s="370">
        <v>-2.9</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540180</v>
      </c>
      <c r="AN52" s="375">
        <v>171323</v>
      </c>
      <c r="AO52" s="376">
        <v>-19.2</v>
      </c>
      <c r="AP52" s="377">
        <v>110361</v>
      </c>
      <c r="AQ52" s="378">
        <v>1.3</v>
      </c>
      <c r="AR52" s="379">
        <v>-20.5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504902</v>
      </c>
      <c r="AN53" s="367">
        <v>163346</v>
      </c>
      <c r="AO53" s="368">
        <v>-28</v>
      </c>
      <c r="AP53" s="369">
        <v>267911</v>
      </c>
      <c r="AQ53" s="370">
        <v>12.6</v>
      </c>
      <c r="AR53" s="371">
        <v>-40.6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315929</v>
      </c>
      <c r="AN54" s="375">
        <v>102209</v>
      </c>
      <c r="AO54" s="376">
        <v>-40.299999999999997</v>
      </c>
      <c r="AP54" s="377">
        <v>106425</v>
      </c>
      <c r="AQ54" s="378">
        <v>-3.6</v>
      </c>
      <c r="AR54" s="379">
        <v>-36.700000000000003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391032</v>
      </c>
      <c r="AN55" s="367">
        <v>126753</v>
      </c>
      <c r="AO55" s="368">
        <v>-22.4</v>
      </c>
      <c r="AP55" s="369">
        <v>228215</v>
      </c>
      <c r="AQ55" s="370">
        <v>-14.8</v>
      </c>
      <c r="AR55" s="371">
        <v>-7.6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348490</v>
      </c>
      <c r="AN56" s="375">
        <v>112963</v>
      </c>
      <c r="AO56" s="376">
        <v>10.5</v>
      </c>
      <c r="AP56" s="377">
        <v>117571</v>
      </c>
      <c r="AQ56" s="378">
        <v>10.5</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546321</v>
      </c>
      <c r="AN57" s="367">
        <v>177319</v>
      </c>
      <c r="AO57" s="368">
        <v>39.9</v>
      </c>
      <c r="AP57" s="369">
        <v>264232</v>
      </c>
      <c r="AQ57" s="370">
        <v>15.8</v>
      </c>
      <c r="AR57" s="371">
        <v>24.1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393992</v>
      </c>
      <c r="AN58" s="375">
        <v>127878</v>
      </c>
      <c r="AO58" s="376">
        <v>13.2</v>
      </c>
      <c r="AP58" s="377">
        <v>133959</v>
      </c>
      <c r="AQ58" s="378">
        <v>13.9</v>
      </c>
      <c r="AR58" s="379">
        <v>-0.7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576658</v>
      </c>
      <c r="AN59" s="367">
        <v>189628</v>
      </c>
      <c r="AO59" s="368">
        <v>6.9</v>
      </c>
      <c r="AP59" s="369">
        <v>263613</v>
      </c>
      <c r="AQ59" s="370">
        <v>-0.2</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519966</v>
      </c>
      <c r="AN60" s="375">
        <v>170985</v>
      </c>
      <c r="AO60" s="376">
        <v>33.700000000000003</v>
      </c>
      <c r="AP60" s="377">
        <v>128823</v>
      </c>
      <c r="AQ60" s="378">
        <v>-3.8</v>
      </c>
      <c r="AR60" s="379">
        <v>37.5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546759</v>
      </c>
      <c r="AN61" s="382">
        <v>176755</v>
      </c>
      <c r="AO61" s="383">
        <v>-11.2</v>
      </c>
      <c r="AP61" s="384">
        <v>252393</v>
      </c>
      <c r="AQ61" s="385">
        <v>2.1</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423711</v>
      </c>
      <c r="AN62" s="375">
        <v>137072</v>
      </c>
      <c r="AO62" s="376">
        <v>-0.4</v>
      </c>
      <c r="AP62" s="377">
        <v>119428</v>
      </c>
      <c r="AQ62" s="378">
        <v>3.7</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EBek3TO/t/fVK5j2/GXaaecNbq+gug2UjIwV3mrTpGdrila63TazRhsE4CvRD6jhagEOb6gvGEEOScisT/1Aw==" saltValue="SybX6N6KHLwwAThcdVR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vfnKl3yt3UdT5b/8+rWpWsHU+rSsJG++BM3AXmN6PK24xmhJ/FvqWabSImUlgkLhYi+hCgljobT1hSKupzRTDQ==" saltValue="yzSTu7FCss1pq5xTuUcc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Ow7a3gDNb1uiUoxNZt1X6LwpENCLXtsDZl0wtvTNUflFLrCafFTf3Z3/ZHfl2v0byGrKNSAsXcc/WQmNPuqGwA==" saltValue="OstgDyZCpu03CCUG1DKe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77.819999999999993</v>
      </c>
      <c r="G47" s="12">
        <v>67.599999999999994</v>
      </c>
      <c r="H47" s="12">
        <v>54.43</v>
      </c>
      <c r="I47" s="12">
        <v>44.27</v>
      </c>
      <c r="J47" s="13">
        <v>41.57</v>
      </c>
    </row>
    <row r="48" spans="2:10" ht="57.75" customHeight="1" x14ac:dyDescent="0.15">
      <c r="B48" s="14"/>
      <c r="C48" s="1240" t="s">
        <v>4</v>
      </c>
      <c r="D48" s="1240"/>
      <c r="E48" s="1241"/>
      <c r="F48" s="15">
        <v>12.87</v>
      </c>
      <c r="G48" s="16">
        <v>9.5399999999999991</v>
      </c>
      <c r="H48" s="16">
        <v>8.0399999999999991</v>
      </c>
      <c r="I48" s="16">
        <v>10.16</v>
      </c>
      <c r="J48" s="17">
        <v>10.84</v>
      </c>
    </row>
    <row r="49" spans="2:10" ht="57.75" customHeight="1" thickBot="1" x14ac:dyDescent="0.2">
      <c r="B49" s="18"/>
      <c r="C49" s="1242" t="s">
        <v>5</v>
      </c>
      <c r="D49" s="1242"/>
      <c r="E49" s="1243"/>
      <c r="F49" s="19" t="s">
        <v>576</v>
      </c>
      <c r="G49" s="20" t="s">
        <v>577</v>
      </c>
      <c r="H49" s="20" t="s">
        <v>578</v>
      </c>
      <c r="I49" s="20" t="s">
        <v>579</v>
      </c>
      <c r="J49" s="21">
        <v>2.1800000000000002</v>
      </c>
    </row>
    <row r="50" spans="2:10" ht="13.5" customHeight="1" x14ac:dyDescent="0.15"/>
  </sheetData>
  <sheetProtection algorithmName="SHA-512" hashValue="RV5ZQb+oMtEzreBZ3/uTFPASLwR5KupB76fJ3vSL/RJJapwHQBkgbAEWWn+e+akW+rStdO8T+gXjLIqfc98Ufg==" saltValue="WvLJntfBE4oFZQPBPgz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2022-03-22T08:01:14Z</cp:lastPrinted>
  <dcterms:created xsi:type="dcterms:W3CDTF">2022-02-02T06:44:38Z</dcterms:created>
  <dcterms:modified xsi:type="dcterms:W3CDTF">2022-09-29T00:15:55Z</dcterms:modified>
  <cp:category/>
</cp:coreProperties>
</file>