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ile\総務課\【鳥居】（財政関係）\財政\財政公表関係\財政状況資料収集\R04年度決算公表分(R6.3.7_ﾀﾞｳﾝﾛｰﾄﾞ)\第1回目(R6.3.7_ﾀﾞｳﾝﾛｰﾄﾞ)\【財政状況資料集】_373648_直島町_2022\"/>
    </mc:Choice>
  </mc:AlternateContent>
  <xr:revisionPtr revIDLastSave="0" documentId="13_ncr:1_{AB09B856-8B71-44EC-8098-65ADCC12B64B}" xr6:coauthVersionLast="44" xr6:coauthVersionMax="44" xr10:uidLastSave="{00000000-0000-0000-0000-000000000000}"/>
  <bookViews>
    <workbookView xWindow="-120" yWindow="-120" windowWidth="20730" windowHeight="1131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O34"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AM34" i="10"/>
</calcChain>
</file>

<file path=xl/sharedStrings.xml><?xml version="1.0" encoding="utf-8"?>
<sst xmlns="http://schemas.openxmlformats.org/spreadsheetml/2006/main" count="1152" uniqueCount="609">
  <si>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</si>
  <si>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</si>
  <si>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</si>
  <si>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</si>
  <si>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</si>
  <si>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</si>
  <si>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</si>
  <si>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</si>
  <si>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</si>
  <si>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</si>
  <si>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</si>
  <si>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</si>
  <si>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</si>
  <si>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</si>
  <si>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</si>
  <si>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</si>
  <si>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</si>
  <si>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</si>
  <si>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</si>
  <si>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</si>
  <si>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</si>
  <si>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</si>
  <si>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</si>
  <si>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</si>
  <si>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</si>
  <si>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</si>
  <si>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</si>
  <si>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</si>
  <si>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</si>
  <si>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</si>
  <si>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</si>
  <si>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</si>
  <si>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</si>
  <si>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</si>
  <si>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</si>
  <si>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</si>
  <si>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</si>
  <si>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</si>
  <si>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</si>
  <si>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</si>
  <si>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</si>
  <si>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</si>
  <si>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</si>
  <si>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</si>
  <si>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</si>
  <si>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</si>
  <si>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</si>
  <si>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</si>
  <si>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</si>
  <si>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</si>
  <si>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</si>
  <si>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</si>
  <si>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</si>
  <si>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</si>
  <si>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</si>
  <si>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</si>
  <si>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</si>
  <si>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</si>
  <si>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</si>
  <si>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</si>
  <si>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</si>
  <si>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</si>
  <si>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</si>
  <si>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</si>
  <si>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</si>
  <si>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</si>
  <si>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</si>
  <si>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</si>
  <si>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</si>
  <si>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</si>
  <si>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</si>
  <si>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</si>
  <si>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</si>
  <si>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</si>
  <si>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</si>
  <si>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</si>
  <si>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</si>
  <si>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</si>
  <si>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</si>
  <si>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</si>
  <si>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</si>
  <si>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</si>
  <si>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</si>
  <si>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</si>
  <si>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</si>
  <si>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</si>
  <si>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</si>
  <si>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</si>
  <si>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</si>
  <si>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</si>
  <si>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</si>
  <si>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</si>
  <si>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</si>
  <si>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</si>
  <si>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</si>
  <si>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</si>
  <si>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</si>
  <si>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</si>
  <si>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</si>
  <si>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</si>
  <si>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直島町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</si>
  <si>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</si>
  <si>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</si>
  <si>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</si>
  <si>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</si>
  <si>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</si>
  <si>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</si>
  <si>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</si>
  <si>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</si>
  <si>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</si>
  <si>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</si>
  <si>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</si>
  <si>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</si>
  <si>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</si>
  <si>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</si>
  <si>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</si>
  <si>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</si>
  <si>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</si>
  <si>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</si>
  <si>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</si>
  <si>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</si>
  <si>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</si>
  <si>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</si>
  <si>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</si>
  <si>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</si>
  <si>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</si>
  <si>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</si>
  <si>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</si>
  <si>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</si>
  <si>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</si>
  <si>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</si>
  <si>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</si>
  <si>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</si>
  <si>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</si>
  <si>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</si>
  <si>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</si>
  <si>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</si>
  <si>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</si>
  <si>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</si>
  <si>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</si>
  <si>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</si>
  <si>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</si>
  <si>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</si>
  <si>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</si>
  <si>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</si>
  <si>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</si>
  <si>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</si>
  <si>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</si>
  <si>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</si>
  <si>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</si>
  <si>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</si>
  <si>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</si>
  <si>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</si>
  <si>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</si>
  <si>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</si>
  <si>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</si>
  <si>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</si>
  <si>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</si>
  <si>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</si>
  <si>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</si>
  <si>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</si>
  <si>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</si>
  <si>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</si>
  <si>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</si>
  <si>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</si>
  <si>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</si>
  <si>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</si>
  <si>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</si>
  <si>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</si>
  <si>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</si>
  <si>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</si>
  <si>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</si>
  <si>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</si>
  <si>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</si>
  <si>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</si>
  <si>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</si>
  <si>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</si>
  <si>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</si>
  <si>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</si>
  <si>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</si>
  <si>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</si>
  <si>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</si>
  <si>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</si>
  <si>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</si>
  <si>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</si>
  <si>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</si>
  <si>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</si>
  <si>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</si>
  <si>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</si>
  <si>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</si>
  <si>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</si>
  <si>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</si>
  <si>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</si>
  <si>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</si>
  <si>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</si>
  <si>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</si>
  <si>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</si>
  <si>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</si>
  <si>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</si>
  <si>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</si>
  <si>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</si>
  <si>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</si>
  <si>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</si>
  <si>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</si>
  <si>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</si>
  <si>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</si>
  <si>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</si>
  <si>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</si>
  <si>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</si>
  <si>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</si>
  <si>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</si>
  <si>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</si>
  <si>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</si>
  <si>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</si>
  <si>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</si>
  <si>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</si>
  <si>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</si>
  <si>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</si>
  <si>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香川県直島町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</si>
  <si>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</si>
  <si>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</si>
  <si>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</si>
  <si>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</si>
  <si>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</si>
  <si>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</si>
  <si>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</si>
  <si>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</si>
  <si>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</si>
  <si>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</si>
  <si>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</si>
  <si>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</si>
  <si>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</si>
  <si>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</si>
  <si>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</si>
  <si>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</si>
  <si>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</si>
  <si>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</si>
  <si>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</si>
  <si>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</si>
  <si>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</si>
  <si>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</si>
  <si>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</si>
  <si>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</si>
  <si>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</si>
  <si>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</si>
  <si>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</si>
  <si>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</si>
  <si>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</si>
  <si>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</si>
  <si>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</si>
  <si>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</si>
  <si>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</si>
  <si>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</si>
  <si>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</si>
  <si>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</si>
  <si>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</si>
  <si>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</si>
  <si>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</si>
  <si>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</si>
  <si>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</si>
  <si>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</si>
  <si>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</si>
  <si>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</si>
  <si>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</si>
  <si>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</si>
  <si>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</si>
  <si>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</si>
  <si>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</si>
  <si>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</si>
  <si>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</si>
  <si>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</si>
  <si>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</si>
  <si>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</si>
  <si>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</si>
  <si>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</si>
  <si>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</si>
  <si>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</si>
  <si>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</si>
  <si>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</si>
  <si>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</si>
  <si>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</si>
  <si>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</si>
  <si>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</si>
  <si>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</si>
  <si>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</si>
  <si>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</si>
  <si>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</si>
  <si>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</si>
  <si>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</si>
  <si>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</si>
  <si>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</si>
  <si>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</si>
  <si>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</si>
  <si>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</si>
  <si>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</si>
  <si>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</si>
  <si>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</si>
  <si>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</si>
  <si>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</si>
  <si>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</si>
  <si>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</si>
  <si>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</si>
  <si>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</si>
  <si>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</si>
  <si>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</si>
  <si>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</si>
  <si>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</si>
  <si>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</si>
  <si>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</si>
  <si>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</si>
  <si>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</si>
  <si>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</si>
  <si>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</si>
  <si>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</si>
  <si>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</si>
  <si>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</si>
  <si>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</si>
  <si>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</si>
  <si>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</si>
  <si>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</si>
  <si>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</si>
  <si>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</si>
  <si>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</si>
  <si>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</si>
  <si>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</si>
  <si>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</si>
  <si>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</si>
  <si>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</si>
  <si>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</si>
  <si>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</si>
  <si>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</si>
  <si>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</si>
  <si>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</si>
  <si>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</si>
  <si>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</si>
  <si>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</si>
  <si>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</si>
  <si>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</si>
  <si>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</si>
  <si>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</si>
  <si>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</si>
  <si>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</si>
  <si>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</si>
  <si>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</si>
  <si>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</si>
  <si>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</si>
  <si>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</si>
  <si>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</si>
  <si>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</si>
  <si>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</si>
  <si>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</si>
  <si>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</si>
  <si>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</si>
  <si>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</si>
  <si>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</si>
  <si>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</si>
  <si>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</si>
  <si>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</si>
  <si>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</si>
  <si>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</si>
  <si>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</si>
  <si>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</si>
  <si>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</si>
  <si>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</si>
  <si>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</si>
  <si>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</si>
  <si>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</si>
  <si>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</si>
  <si>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</si>
  <si>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</si>
  <si>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</si>
  <si>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香川県直島町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</si>
  <si>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</si>
  <si>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</si>
  <si>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</si>
  <si>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</si>
  <si>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</si>
  <si>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</si>
  <si>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</si>
  <si>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</si>
  <si>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</si>
  <si>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</si>
  <si>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</si>
  <si>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</si>
  <si>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</si>
  <si>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</si>
  <si>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</si>
  <si>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</si>
  <si>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</si>
  <si>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</si>
  <si>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</si>
  <si>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</si>
  <si>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</si>
  <si>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</si>
  <si>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</si>
  <si>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</si>
  <si>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</si>
  <si>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</si>
  <si>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</si>
  <si>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</si>
  <si>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</si>
  <si>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</si>
  <si>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</si>
  <si>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</si>
  <si>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</si>
  <si>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</si>
  <si>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</si>
  <si>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</si>
  <si>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</si>
  <si>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</si>
  <si>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簡易水道事業会計</t>
    <phoneticPr fontId="5"/>
  </si>
  <si>
    <t>法適用企業</t>
    <phoneticPr fontId="5"/>
  </si>
  <si>
    <t>下水道事業特別会計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</si>
  <si>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</si>
  <si>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</si>
  <si>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</si>
  <si>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</si>
  <si>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</si>
  <si>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</si>
  <si>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</si>
  <si>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</si>
  <si>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</si>
  <si>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</si>
  <si>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</si>
  <si>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</si>
  <si>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</si>
  <si>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</si>
  <si>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</si>
  <si>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</si>
  <si>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</si>
  <si>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</si>
  <si>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</si>
  <si>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</si>
  <si>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</si>
  <si>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</si>
  <si>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</si>
  <si>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</si>
  <si>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</si>
  <si>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</si>
  <si>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</si>
  <si>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</si>
  <si>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</si>
  <si>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</si>
  <si>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</si>
  <si>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</si>
  <si>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</si>
  <si>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</si>
  <si>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</si>
  <si>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</si>
  <si>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</si>
  <si>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</si>
  <si>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</si>
  <si>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</si>
  <si>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</si>
  <si>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</si>
  <si>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</si>
  <si>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</si>
  <si>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</si>
  <si>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</si>
  <si>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</si>
  <si>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</si>
  <si>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</si>
  <si>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</si>
  <si>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</si>
  <si>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</si>
  <si>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</si>
  <si>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</si>
  <si>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</si>
  <si>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</si>
  <si>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</si>
  <si>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</si>
  <si>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</si>
  <si>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</si>
  <si>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</si>
  <si>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</si>
  <si>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</si>
  <si>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</si>
  <si>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</si>
  <si>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</si>
  <si>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</si>
  <si>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</si>
  <si>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</si>
  <si>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</si>
  <si>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</si>
  <si>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</si>
  <si>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</si>
  <si>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</si>
  <si>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</si>
  <si>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</si>
  <si>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</si>
  <si>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</si>
  <si>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</si>
  <si>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</si>
  <si>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</si>
  <si>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</si>
  <si>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</si>
  <si>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</si>
  <si>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</si>
  <si>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</si>
  <si>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</si>
  <si>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</si>
  <si>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</si>
  <si>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</si>
  <si>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</si>
  <si>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</si>
  <si>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</si>
  <si>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</si>
  <si>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</si>
  <si>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</si>
  <si>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</si>
  <si>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</si>
  <si>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</si>
  <si>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</si>
  <si>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</si>
  <si>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</si>
  <si>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</si>
  <si>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</si>
  <si>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</si>
  <si>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</si>
  <si>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</si>
  <si>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</si>
  <si>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</si>
  <si>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</si>
  <si>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</si>
  <si>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</si>
  <si>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</si>
  <si>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</si>
  <si>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</si>
  <si>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</si>
  <si>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</si>
  <si>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</si>
  <si>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</si>
  <si>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</si>
  <si>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</si>
  <si>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</si>
  <si>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</si>
  <si>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</si>
  <si>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</si>
  <si>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</si>
  <si>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</si>
  <si>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</si>
  <si>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</si>
  <si>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</si>
  <si>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</si>
  <si>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</si>
  <si>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</si>
  <si>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</si>
  <si>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</si>
  <si>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</si>
  <si>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</si>
  <si>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</si>
  <si>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</si>
  <si>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</si>
  <si>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</si>
  <si>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</si>
  <si>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</si>
  <si>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</si>
  <si>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</si>
  <si>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</si>
  <si>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</si>
  <si>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</si>
  <si>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</si>
  <si>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</si>
  <si>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</si>
  <si>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</si>
  <si>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</si>
  <si>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</si>
  <si>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</si>
  <si>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</si>
  <si>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</si>
  <si>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</si>
  <si>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</si>
  <si>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</si>
  <si>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</si>
  <si>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</si>
  <si>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</si>
  <si>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</si>
  <si>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</si>
  <si>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</si>
  <si>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</si>
  <si>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12.07</t>
  </si>
  <si>
    <t>▲ 8.68</t>
  </si>
  <si>
    <t>▲ 0.89</t>
  </si>
  <si>
    <t>▲ 0.50</t>
  </si>
  <si>
    <t>簡易水道事業会計</t>
  </si>
  <si>
    <t>一般会計</t>
  </si>
  <si>
    <t>診療所事業特別会計</t>
  </si>
  <si>
    <t>介護保険事業特別会計</t>
  </si>
  <si>
    <t>後期高齢者医療事業特別会計</t>
  </si>
  <si>
    <t>国民健康保険事業特別会計</t>
  </si>
  <si>
    <t>宅地造成事業特別会計</t>
  </si>
  <si>
    <t>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</si>
  <si>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</si>
  <si>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</si>
  <si>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</si>
  <si>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</si>
  <si>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</si>
  <si>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</si>
  <si>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</si>
  <si>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</si>
  <si>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</si>
  <si>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9">
      <t>イッ</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</si>
  <si>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20">
      <t>コウ</t>
    </rPh>
    <rPh sb="20" eb="22">
      <t>イリョウ</t>
    </rPh>
    <rPh sb="22" eb="24">
      <t>ジギョウ</t>
    </rPh>
    <phoneticPr fontId="2"/>
  </si>
  <si>
    <t>-</t>
    <phoneticPr fontId="2"/>
  </si>
  <si>
    <t>まちづくり基金</t>
    <rPh sb="5" eb="7">
      <t>キキン</t>
    </rPh>
    <phoneticPr fontId="2"/>
  </si>
  <si>
    <t>教育施設建設整備基金</t>
    <rPh sb="0" eb="2">
      <t>キョウイク</t>
    </rPh>
    <rPh sb="2" eb="4">
      <t>シセツ</t>
    </rPh>
    <rPh sb="4" eb="6">
      <t>ケンセツ</t>
    </rPh>
    <rPh sb="6" eb="8">
      <t>セイビ</t>
    </rPh>
    <rPh sb="8" eb="10">
      <t>キキン</t>
    </rPh>
    <phoneticPr fontId="2"/>
  </si>
  <si>
    <t>地域振興基金</t>
    <rPh sb="0" eb="2">
      <t>チイキ</t>
    </rPh>
    <rPh sb="2" eb="4">
      <t>シンコウ</t>
    </rPh>
    <rPh sb="4" eb="6">
      <t>キキン</t>
    </rPh>
    <phoneticPr fontId="2"/>
  </si>
  <si>
    <t>ふるさと応援基金</t>
    <rPh sb="4" eb="6">
      <t>オウエン</t>
    </rPh>
    <rPh sb="6" eb="8">
      <t>キキン</t>
    </rPh>
    <phoneticPr fontId="2"/>
  </si>
  <si>
    <t>生活環境施設整備基金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</si>
</sst>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1CA9-491D-B90C-CB1507CA25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126753</c:v>
                </c:pt>
                <c:pt idx="1">
                  <c:v>177319</c:v>
                </c:pt>
                <c:pt idx="2">
                  <c:v>189628</c:v>
                </c:pt>
                <c:pt idx="3">
                  <c:v>234253</c:v>
                </c:pt>
                <c:pt idx="4">
                  <c:v>158157</c:v>
                </c:pt>
              </c:numCache>
            </c:numRef>
          </c:val>
          <c:smooth val="0"/>
          <c:extLst>
            <c:ext xmlns:c16="http://schemas.microsoft.com/office/drawing/2014/chart" uri="{C3380CC4-5D6E-409C-BE32-E72D297353CC}">
              <c16:uniqueId val="{00000001-1CA9-491D-B90C-CB1507CA25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8.0399999999999991</c:v>
                </c:pt>
                <c:pt idx="1">
                  <c:v>10.16</c:v>
                </c:pt>
                <c:pt idx="2">
                  <c:v>10.84</c:v>
                </c:pt>
                <c:pt idx="3">
                  <c:v>8.85</c:v>
                </c:pt>
                <c:pt idx="4">
                  <c:v>9.75</c:v>
                </c:pt>
              </c:numCache>
            </c:numRef>
          </c:val>
          <c:extLst>
            <c:ext xmlns:c16="http://schemas.microsoft.com/office/drawing/2014/chart" uri="{C3380CC4-5D6E-409C-BE32-E72D297353CC}">
              <c16:uniqueId val="{00000000-66D8-4BD4-AF48-0740EB6753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54.43</c:v>
                </c:pt>
                <c:pt idx="1">
                  <c:v>44.27</c:v>
                </c:pt>
                <c:pt idx="2">
                  <c:v>41.57</c:v>
                </c:pt>
                <c:pt idx="3">
                  <c:v>37.31</c:v>
                </c:pt>
                <c:pt idx="4">
                  <c:v>36.76</c:v>
                </c:pt>
              </c:numCache>
            </c:numRef>
          </c:val>
          <c:extLst>
            <c:ext xmlns:c16="http://schemas.microsoft.com/office/drawing/2014/chart" uri="{C3380CC4-5D6E-409C-BE32-E72D297353CC}">
              <c16:uniqueId val="{00000001-66D8-4BD4-AF48-0740EB6753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-12.07</c:v>
                </c:pt>
                <c:pt idx="1">
                  <c:v>-8.68</c:v>
                </c:pt>
                <c:pt idx="2">
                  <c:v>2.1800000000000002</c:v>
                </c:pt>
                <c:pt idx="3">
                  <c:v>-0.89</c:v>
                </c:pt>
                <c:pt idx="4">
                  <c:v>-0.5</c:v>
                </c:pt>
              </c:numCache>
            </c:numRef>
          </c:val>
          <c:smooth val="0"/>
          <c:extLst>
            <c:ext xmlns:c16="http://schemas.microsoft.com/office/drawing/2014/chart" uri="{C3380CC4-5D6E-409C-BE32-E72D297353CC}">
              <c16:uniqueId val="{00000002-66D8-4BD4-AF48-0740EB6753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78C-4901-AEBD-4E3B71A026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8C-4901-AEBD-4E3B71A0265A}"/>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0.34</c:v>
                </c:pt>
                <c:pt idx="4">
                  <c:v>#N/A</c:v>
                </c:pt>
                <c:pt idx="5">
                  <c:v>0.01</c:v>
                </c:pt>
                <c:pt idx="6">
                  <c:v>#N/A</c:v>
                </c:pt>
                <c:pt idx="7">
                  <c:v>0</c:v>
                </c:pt>
                <c:pt idx="8">
                  <c:v>#N/A</c:v>
                </c:pt>
                <c:pt idx="9">
                  <c:v>0</c:v>
                </c:pt>
              </c:numCache>
            </c:numRef>
          </c:val>
          <c:extLst>
            <c:ext xmlns:c16="http://schemas.microsoft.com/office/drawing/2014/chart" uri="{C3380CC4-5D6E-409C-BE32-E72D297353CC}">
              <c16:uniqueId val="{00000002-E78C-4901-AEBD-4E3B71A0265A}"/>
            </c:ext>
          </c:extLst>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1.51</c:v>
                </c:pt>
                <c:pt idx="4">
                  <c:v>#N/A</c:v>
                </c:pt>
                <c:pt idx="5">
                  <c:v>1.22</c:v>
                </c:pt>
                <c:pt idx="6">
                  <c:v>#N/A</c:v>
                </c:pt>
                <c:pt idx="7">
                  <c:v>0.13</c:v>
                </c:pt>
                <c:pt idx="8">
                  <c:v>#N/A</c:v>
                </c:pt>
                <c:pt idx="9">
                  <c:v>0</c:v>
                </c:pt>
              </c:numCache>
            </c:numRef>
          </c:val>
          <c:extLst>
            <c:ext xmlns:c16="http://schemas.microsoft.com/office/drawing/2014/chart" uri="{C3380CC4-5D6E-409C-BE32-E72D297353CC}">
              <c16:uniqueId val="{00000003-E78C-4901-AEBD-4E3B71A0265A}"/>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0.15</c:v>
                </c:pt>
                <c:pt idx="2">
                  <c:v>#N/A</c:v>
                </c:pt>
                <c:pt idx="3">
                  <c:v>0.27</c:v>
                </c:pt>
                <c:pt idx="4">
                  <c:v>#N/A</c:v>
                </c:pt>
                <c:pt idx="5">
                  <c:v>0.2</c:v>
                </c:pt>
                <c:pt idx="6">
                  <c:v>#N/A</c:v>
                </c:pt>
                <c:pt idx="7">
                  <c:v>0.19</c:v>
                </c:pt>
                <c:pt idx="8">
                  <c:v>#N/A</c:v>
                </c:pt>
                <c:pt idx="9">
                  <c:v>0.01</c:v>
                </c:pt>
              </c:numCache>
            </c:numRef>
          </c:val>
          <c:extLst>
            <c:ext xmlns:c16="http://schemas.microsoft.com/office/drawing/2014/chart" uri="{C3380CC4-5D6E-409C-BE32-E72D297353CC}">
              <c16:uniqueId val="{00000004-E78C-4901-AEBD-4E3B71A0265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0.05</c:v>
                </c:pt>
                <c:pt idx="4">
                  <c:v>#N/A</c:v>
                </c:pt>
                <c:pt idx="5">
                  <c:v>0.04</c:v>
                </c:pt>
                <c:pt idx="6">
                  <c:v>#N/A</c:v>
                </c:pt>
                <c:pt idx="7">
                  <c:v>0.04</c:v>
                </c:pt>
                <c:pt idx="8">
                  <c:v>#N/A</c:v>
                </c:pt>
                <c:pt idx="9">
                  <c:v>0.15</c:v>
                </c:pt>
              </c:numCache>
            </c:numRef>
          </c:val>
          <c:extLst>
            <c:ext xmlns:c16="http://schemas.microsoft.com/office/drawing/2014/chart" uri="{C3380CC4-5D6E-409C-BE32-E72D297353CC}">
              <c16:uniqueId val="{00000005-E78C-4901-AEBD-4E3B71A0265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1.1299999999999999</c:v>
                </c:pt>
                <c:pt idx="2">
                  <c:v>#N/A</c:v>
                </c:pt>
                <c:pt idx="3">
                  <c:v>1.1599999999999999</c:v>
                </c:pt>
                <c:pt idx="4">
                  <c:v>#N/A</c:v>
                </c:pt>
                <c:pt idx="5">
                  <c:v>0.92</c:v>
                </c:pt>
                <c:pt idx="6">
                  <c:v>#N/A</c:v>
                </c:pt>
                <c:pt idx="7">
                  <c:v>0.83</c:v>
                </c:pt>
                <c:pt idx="8">
                  <c:v>#N/A</c:v>
                </c:pt>
                <c:pt idx="9">
                  <c:v>0.64</c:v>
                </c:pt>
              </c:numCache>
            </c:numRef>
          </c:val>
          <c:extLst>
            <c:ext xmlns:c16="http://schemas.microsoft.com/office/drawing/2014/chart" uri="{C3380CC4-5D6E-409C-BE32-E72D297353CC}">
              <c16:uniqueId val="{00000006-E78C-4901-AEBD-4E3B71A0265A}"/>
            </c:ext>
          </c:extLst>
        </c:ser>
        <c:ser>
          <c:idx val="7"/>
          <c:order val="7"/>
          <c:tx>
            <c:strRef>
              <c:f>データシート!$A$34</c:f>
              <c:strCache>
                <c:ptCount val="1"/>
                <c:pt idx="0">
                  <c:v>診療所事業特別会計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0.69</c:v>
                </c:pt>
                <c:pt idx="2">
                  <c:v>#N/A</c:v>
                </c:pt>
                <c:pt idx="3">
                  <c:v>0.42</c:v>
                </c:pt>
                <c:pt idx="4">
                  <c:v>#N/A</c:v>
                </c:pt>
                <c:pt idx="5">
                  <c:v>0.56000000000000005</c:v>
                </c:pt>
                <c:pt idx="6">
                  <c:v>#N/A</c:v>
                </c:pt>
                <c:pt idx="7">
                  <c:v>0.67</c:v>
                </c:pt>
                <c:pt idx="8">
                  <c:v>#N/A</c:v>
                </c:pt>
                <c:pt idx="9">
                  <c:v>0.82</c:v>
                </c:pt>
              </c:numCache>
            </c:numRef>
          </c:val>
          <c:extLst>
            <c:ext xmlns:c16="http://schemas.microsoft.com/office/drawing/2014/chart" uri="{C3380CC4-5D6E-409C-BE32-E72D297353CC}">
              <c16:uniqueId val="{00000007-E78C-4901-AEBD-4E3B71A0265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6.33</c:v>
                </c:pt>
                <c:pt idx="2">
                  <c:v>#N/A</c:v>
                </c:pt>
                <c:pt idx="3">
                  <c:v>8.4</c:v>
                </c:pt>
                <c:pt idx="4">
                  <c:v>#N/A</c:v>
                </c:pt>
                <c:pt idx="5">
                  <c:v>9.01</c:v>
                </c:pt>
                <c:pt idx="6">
                  <c:v>#N/A</c:v>
                </c:pt>
                <c:pt idx="7">
                  <c:v>8.0500000000000007</c:v>
                </c:pt>
                <c:pt idx="8">
                  <c:v>#N/A</c:v>
                </c:pt>
                <c:pt idx="9">
                  <c:v>8.2200000000000006</c:v>
                </c:pt>
              </c:numCache>
            </c:numRef>
          </c:val>
          <c:extLst>
            <c:ext xmlns:c16="http://schemas.microsoft.com/office/drawing/2014/chart" uri="{C3380CC4-5D6E-409C-BE32-E72D297353CC}">
              <c16:uniqueId val="{00000008-E78C-4901-AEBD-4E3B71A0265A}"/>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125.71</c:v>
                </c:pt>
                <c:pt idx="2">
                  <c:v>#N/A</c:v>
                </c:pt>
                <c:pt idx="3">
                  <c:v>123.1</c:v>
                </c:pt>
                <c:pt idx="4">
                  <c:v>#N/A</c:v>
                </c:pt>
                <c:pt idx="5">
                  <c:v>111.1</c:v>
                </c:pt>
                <c:pt idx="6">
                  <c:v>#N/A</c:v>
                </c:pt>
                <c:pt idx="7">
                  <c:v>98.15</c:v>
                </c:pt>
                <c:pt idx="8">
                  <c:v>#N/A</c:v>
                </c:pt>
                <c:pt idx="9">
                  <c:v>89.2</c:v>
                </c:pt>
              </c:numCache>
            </c:numRef>
          </c:val>
          <c:extLst>
            <c:ext xmlns:c16="http://schemas.microsoft.com/office/drawing/2014/chart" uri="{C3380CC4-5D6E-409C-BE32-E72D297353CC}">
              <c16:uniqueId val="{00000009-E78C-4901-AEBD-4E3B71A026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968</c:v>
                </c:pt>
                <c:pt idx="5">
                  <c:v>964</c:v>
                </c:pt>
                <c:pt idx="8">
                  <c:v>536</c:v>
                </c:pt>
                <c:pt idx="11">
                  <c:v>505</c:v>
                </c:pt>
                <c:pt idx="14">
                  <c:v>497</c:v>
                </c:pt>
              </c:numCache>
            </c:numRef>
          </c:val>
          <c:extLst>
            <c:ext xmlns:c16="http://schemas.microsoft.com/office/drawing/2014/chart" uri="{C3380CC4-5D6E-409C-BE32-E72D297353CC}">
              <c16:uniqueId val="{00000000-4F72-4C14-9B21-FECF4E5CC4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72-4C14-9B21-FECF4E5CC4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F72-4C14-9B21-FECF4E5CC4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72-4C14-9B21-FECF4E5CC4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185</c:v>
                </c:pt>
                <c:pt idx="3">
                  <c:v>195</c:v>
                </c:pt>
                <c:pt idx="6">
                  <c:v>185</c:v>
                </c:pt>
                <c:pt idx="9">
                  <c:v>224</c:v>
                </c:pt>
                <c:pt idx="12">
                  <c:v>219</c:v>
                </c:pt>
              </c:numCache>
            </c:numRef>
          </c:val>
          <c:extLst>
            <c:ext xmlns:c16="http://schemas.microsoft.com/office/drawing/2014/chart" uri="{C3380CC4-5D6E-409C-BE32-E72D297353CC}">
              <c16:uniqueId val="{00000004-4F72-4C14-9B21-FECF4E5CC4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72-4C14-9B21-FECF4E5CC4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72-4C14-9B21-FECF4E5CC4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895</c:v>
                </c:pt>
                <c:pt idx="3">
                  <c:v>892</c:v>
                </c:pt>
                <c:pt idx="6">
                  <c:v>472</c:v>
                </c:pt>
                <c:pt idx="9">
                  <c:v>433</c:v>
                </c:pt>
                <c:pt idx="12">
                  <c:v>465</c:v>
                </c:pt>
              </c:numCache>
            </c:numRef>
          </c:val>
          <c:extLst>
            <c:ext xmlns:c16="http://schemas.microsoft.com/office/drawing/2014/chart" uri="{C3380CC4-5D6E-409C-BE32-E72D297353CC}">
              <c16:uniqueId val="{00000007-4F72-4C14-9B21-FECF4E5CC4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112</c:v>
                </c:pt>
                <c:pt idx="2">
                  <c:v>#N/A</c:v>
                </c:pt>
                <c:pt idx="3">
                  <c:v>#N/A</c:v>
                </c:pt>
                <c:pt idx="4">
                  <c:v>123</c:v>
                </c:pt>
                <c:pt idx="5">
                  <c:v>#N/A</c:v>
                </c:pt>
                <c:pt idx="6">
                  <c:v>#N/A</c:v>
                </c:pt>
                <c:pt idx="7">
                  <c:v>121</c:v>
                </c:pt>
                <c:pt idx="8">
                  <c:v>#N/A</c:v>
                </c:pt>
                <c:pt idx="9">
                  <c:v>#N/A</c:v>
                </c:pt>
                <c:pt idx="10">
                  <c:v>152</c:v>
                </c:pt>
                <c:pt idx="11">
                  <c:v>#N/A</c:v>
                </c:pt>
                <c:pt idx="12">
                  <c:v>#N/A</c:v>
                </c:pt>
                <c:pt idx="13">
                  <c:v>187</c:v>
                </c:pt>
                <c:pt idx="14">
                  <c:v>#N/A</c:v>
                </c:pt>
              </c:numCache>
            </c:numRef>
          </c:val>
          <c:smooth val="0"/>
          <c:extLst>
            <c:ext xmlns:c16="http://schemas.microsoft.com/office/drawing/2014/chart" uri="{C3380CC4-5D6E-409C-BE32-E72D297353CC}">
              <c16:uniqueId val="{00000008-4F72-4C14-9B21-FECF4E5CC4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4118</c:v>
                </c:pt>
                <c:pt idx="5">
                  <c:v>3761</c:v>
                </c:pt>
                <c:pt idx="8">
                  <c:v>3489</c:v>
                </c:pt>
                <c:pt idx="11">
                  <c:v>3266</c:v>
                </c:pt>
                <c:pt idx="14">
                  <c:v>2817</c:v>
                </c:pt>
              </c:numCache>
            </c:numRef>
          </c:val>
          <c:extLst>
            <c:ext xmlns:c16="http://schemas.microsoft.com/office/drawing/2014/chart" uri="{C3380CC4-5D6E-409C-BE32-E72D297353CC}">
              <c16:uniqueId val="{00000000-45DC-4E59-B96B-2A42AA44CD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61</c:v>
                </c:pt>
                <c:pt idx="5">
                  <c:v>59</c:v>
                </c:pt>
                <c:pt idx="8">
                  <c:v>7</c:v>
                </c:pt>
                <c:pt idx="11">
                  <c:v>5</c:v>
                </c:pt>
                <c:pt idx="14">
                  <c:v>4</c:v>
                </c:pt>
              </c:numCache>
            </c:numRef>
          </c:val>
          <c:extLst>
            <c:ext xmlns:c16="http://schemas.microsoft.com/office/drawing/2014/chart" uri="{C3380CC4-5D6E-409C-BE32-E72D297353CC}">
              <c16:uniqueId val="{00000001-45DC-4E59-B96B-2A42AA44CD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2302</c:v>
                </c:pt>
                <c:pt idx="5">
                  <c:v>1969</c:v>
                </c:pt>
                <c:pt idx="8">
                  <c:v>1756</c:v>
                </c:pt>
                <c:pt idx="11">
                  <c:v>1902</c:v>
                </c:pt>
                <c:pt idx="14">
                  <c:v>1772</c:v>
                </c:pt>
              </c:numCache>
            </c:numRef>
          </c:val>
          <c:extLst>
            <c:ext xmlns:c16="http://schemas.microsoft.com/office/drawing/2014/chart" uri="{C3380CC4-5D6E-409C-BE32-E72D297353CC}">
              <c16:uniqueId val="{00000002-45DC-4E59-B96B-2A42AA44CD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DC-4E59-B96B-2A42AA44CD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DC-4E59-B96B-2A42AA44CD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DC-4E59-B96B-2A42AA44CD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114</c:v>
                </c:pt>
                <c:pt idx="3">
                  <c:v>92</c:v>
                </c:pt>
                <c:pt idx="6">
                  <c:v>94</c:v>
                </c:pt>
                <c:pt idx="9">
                  <c:v>74</c:v>
                </c:pt>
                <c:pt idx="12">
                  <c:v>62</c:v>
                </c:pt>
              </c:numCache>
            </c:numRef>
          </c:val>
          <c:extLst>
            <c:ext xmlns:c16="http://schemas.microsoft.com/office/drawing/2014/chart" uri="{C3380CC4-5D6E-409C-BE32-E72D297353CC}">
              <c16:uniqueId val="{00000006-45DC-4E59-B96B-2A42AA44CD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5DC-4E59-B96B-2A42AA44CD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2032</c:v>
                </c:pt>
                <c:pt idx="3">
                  <c:v>2008</c:v>
                </c:pt>
                <c:pt idx="6">
                  <c:v>1859</c:v>
                </c:pt>
                <c:pt idx="9">
                  <c:v>1682</c:v>
                </c:pt>
                <c:pt idx="12">
                  <c:v>1498</c:v>
                </c:pt>
              </c:numCache>
            </c:numRef>
          </c:val>
          <c:extLst>
            <c:ext xmlns:c16="http://schemas.microsoft.com/office/drawing/2014/chart" uri="{C3380CC4-5D6E-409C-BE32-E72D297353CC}">
              <c16:uniqueId val="{00000008-45DC-4E59-B96B-2A42AA44CD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5DC-4E59-B96B-2A42AA44CD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3646</c:v>
                </c:pt>
                <c:pt idx="3">
                  <c:v>3429</c:v>
                </c:pt>
                <c:pt idx="6">
                  <c:v>3213</c:v>
                </c:pt>
                <c:pt idx="9">
                  <c:v>3071</c:v>
                </c:pt>
                <c:pt idx="12">
                  <c:v>2646</c:v>
                </c:pt>
              </c:numCache>
            </c:numRef>
          </c:val>
          <c:extLst>
            <c:ext xmlns:c16="http://schemas.microsoft.com/office/drawing/2014/chart" uri="{C3380CC4-5D6E-409C-BE32-E72D297353CC}">
              <c16:uniqueId val="{0000000A-45DC-4E59-B96B-2A42AA44CD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5DC-4E59-B96B-2A42AA44CD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798</c:v>
                </c:pt>
                <c:pt idx="1">
                  <c:v>798</c:v>
                </c:pt>
                <c:pt idx="2">
                  <c:v>772</c:v>
                </c:pt>
              </c:numCache>
            </c:numRef>
          </c:val>
          <c:extLst>
            <c:ext xmlns:c16="http://schemas.microsoft.com/office/drawing/2014/chart" uri="{C3380CC4-5D6E-409C-BE32-E72D297353CC}">
              <c16:uniqueId val="{00000000-630F-41B7-8937-E152AA2F04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126</c:v>
                </c:pt>
                <c:pt idx="1">
                  <c:v>136</c:v>
                </c:pt>
                <c:pt idx="2">
                  <c:v>112</c:v>
                </c:pt>
              </c:numCache>
            </c:numRef>
          </c:val>
          <c:extLst>
            <c:ext xmlns:c16="http://schemas.microsoft.com/office/drawing/2014/chart" uri="{C3380CC4-5D6E-409C-BE32-E72D297353CC}">
              <c16:uniqueId val="{00000001-630F-41B7-8937-E152AA2F04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700</c:v>
                </c:pt>
                <c:pt idx="1">
                  <c:v>824</c:v>
                </c:pt>
                <c:pt idx="2">
                  <c:v>720</c:v>
                </c:pt>
              </c:numCache>
            </c:numRef>
          </c:val>
          <c:extLst>
            <c:ext xmlns:c16="http://schemas.microsoft.com/office/drawing/2014/chart" uri="{C3380CC4-5D6E-409C-BE32-E72D297353CC}">
              <c16:uniqueId val="{00000002-630F-41B7-8937-E152AA2F04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元利償還金等は前年度と比較し、ほぼ同額となっており、算入公債費等は、風評被害対策資金返還金の減により減少していることから、実質公債費比率の分子の値が増加している。今後も地方債抑制施策として、地方債残高を今以上増やさないことと、交付税措置のある有利なもののみの発行に限定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満期一括償還地方債は発行していない。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地方債現在高は確実に減少して</a:t>
          </a:r>
          <a:r>
            <a:rPr kumimoji="1" lang="ja-JP" altLang="en-US" sz="1100">
              <a:solidFill>
                <a:schemeClr val="dk1"/>
              </a:solidFill>
              <a:effectLst/>
              <a:latin typeface="+mn-lt"/>
              <a:ea typeface="+mn-ea"/>
              <a:cs typeface="+mn-cs"/>
            </a:rPr>
            <a:t>いるものの</a:t>
          </a:r>
          <a:r>
            <a:rPr kumimoji="1" lang="ja-JP" altLang="ja-JP" sz="1100">
              <a:solidFill>
                <a:schemeClr val="dk1"/>
              </a:solidFill>
              <a:effectLst/>
              <a:latin typeface="+mn-lt"/>
              <a:ea typeface="+mn-ea"/>
              <a:cs typeface="+mn-cs"/>
            </a:rPr>
            <a:t>、元金償還額の増加に伴い財政調整基金を充当</a:t>
          </a:r>
          <a:r>
            <a:rPr kumimoji="1" lang="ja-JP" altLang="en-US" sz="1100">
              <a:solidFill>
                <a:schemeClr val="dk1"/>
              </a:solidFill>
              <a:effectLst/>
              <a:latin typeface="+mn-lt"/>
              <a:ea typeface="+mn-ea"/>
              <a:cs typeface="+mn-cs"/>
            </a:rPr>
            <a:t>しているため、充当可能財源等も減少している。</a:t>
          </a:r>
          <a:r>
            <a:rPr kumimoji="1" lang="ja-JP" altLang="ja-JP" sz="1100">
              <a:solidFill>
                <a:schemeClr val="dk1"/>
              </a:solidFill>
              <a:effectLst/>
              <a:latin typeface="+mn-lt"/>
              <a:ea typeface="+mn-ea"/>
              <a:cs typeface="+mn-cs"/>
            </a:rPr>
            <a:t>将来負担比率は算出されていない。今後も、地方債残高を減少させていく予定ではあるが、町債の元金償還額の増加に伴う充当可能基金の減少が見込まれているため、指標の悪化が懸念される。行財政改革を推進し、一層の行政の効率化を図っていくことで、比率が悪化することのないよう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香川県直島町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となっており、財政調整基金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公共施設等の老朽化対策などの経費が増大していくことや公債費が令和６年度にピークを迎えることから、決算状況等を踏まえ、可能な範囲で積み立てることとしている。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まちづくり基金：まちづくり整備の推進</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教育施設建設整備基金：教育施設整備の推進</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生活環境施設整備基金：生活環境施設整備の推進</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p>
        <a:p>
          <a:pPr eaLnBrk="1" fontAlgn="auto" latinLnBrk="0" hangingPunct="1"/>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ふるさと応援基金：ふるさとを応援しようとする個人または団体からの寄附金を積み立てて、本町のアート、環境、観光、教育、福祉などのまちづくり事業の発展に関する施策の推進。</a:t>
          </a:r>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まちづくり基金：まちづくり整備の推進のため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取り崩しした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ことによる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教育施設建設整備基金：教育施設整備の推進のため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取り崩しした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ことによる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生活環境施設整備基金：生活環境施設整備の推進のため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取り崩しした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ことによる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ふるさと応援基金：行政情報通信サービス事業等に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百万円取り崩ししたことによる減少。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まちづくり基金：公共施設等の老朽化対策などのため、可能な範囲で積み立て予定。</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教育施設建設整備基金：小中学校施設整備などのため、可能な範囲で積み立て予定。特に小学校校舎の老朽化がひどくなってきているため、小規模の改修は実施してきているが、近い将来建替え等の検討が必要となってきている。</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生活環境施設整備基金：ごみ焼却、下水道施設整備事業などのため、可能な範囲で積み立て予定。令和３年度から下水道長寿命化事業を実施しているため、基金からの取り崩しが必要となっている。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ふるさと応援基金：本町のアート、観光、教育など、まちづくり事業のため、寄附金全額を積み立てる。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公共施設等の老朽化対策及び社会保障関係経費の増</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公債費の増によ</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り、差引き</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たことによる減少。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災害への備え等のため、過去の実績や決算状況を踏まえ、可能な範囲で積み立てることとしている。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一般廃棄物処理施設整備事業などに係る償還のため</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令和６年度に地方債償還のピークを迎えるため、それに備えて積み立てを行う予定である。令和７年度以降は地方債償還額は減少予定であり、適切な事業の償還に充当していく。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FFDDB5F-D4E4-4B54-9894-A342D8AAE7C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AA1758D-4878-4AA9-AA07-EF7AC4B9E72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CBA1DDA-DC99-4163-A758-4AF714DBF0F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D1AB6FE-FC14-41D1-A8EC-CD5B61707C7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D96A1F0-AC44-4085-8BF6-71D1378115D3}"/>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3723864-6953-48FE-ACC1-575899D12CF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EFD2965-E5D7-406E-B20E-6A571A3B7BC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22BA582-93A7-4C7F-A3B6-58D43A60477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A329D98-875C-416A-AD29-CCF25454962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BBF6ADB-AF5A-4ACD-83A9-F331B5A3CE0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2,949
2,903
14.22
3,964,863
3,759,666
204,697
2,099,778
2,646,380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422C029-F77E-40BE-B47B-A334A39981CE}"/>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6164EC98-6916-4763-97AE-79313684348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1206F6F-F3B8-4E07-8BCC-1D98FFFAD91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C7009AB-A092-40B5-BD0F-9EDBBF2EF44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44EB485-48E1-4152-A00D-B332B22E28F9}"/>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AE1C8B2-EB33-4181-B401-25423D9DEFC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75E96FA-2847-4155-96F6-627566EE3FB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9BC9928-7B24-4D40-82F3-89F892AFB13B}"/>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AE30ED3-D317-43A1-8211-E9D90D81CE8E}"/>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51147E7-DBA2-4C17-8C9D-A35B2A73B4B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0E3C55E-DBFC-43B7-B38A-2755F6BCD6F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6FE7FBB-2FEC-4B56-B3E7-FE6CD325026B}"/>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7B97E87-E7B8-42AF-B3BF-5EBEAC91725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2C898C6-032F-4149-BB47-1A79D4D4CBB8}"/>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BBF45AC-5B3E-4BD1-A886-E964862DBC3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7D0BBD1-0DF2-4E51-810D-F2E647F123A1}"/>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72C243B-3451-4B4D-BA1E-DF24C02F5B5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5C9317A-E914-4A50-BA49-359339A99F8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CEF260E-0E60-4CBA-B307-1FAD71191D9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1F3363A-951D-4593-9D09-005BA6DBB78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B0AAA61-959D-4887-9E94-6497FB1180A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E20F8BE-F070-43C8-B2E7-75920CF2C7B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C3FE2B5-507B-4945-8B2E-C9949E8F41F3}"/>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D730FE5-F60B-40BF-BFB3-AD188B0C1457}"/>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92D2E7B-D207-4D8D-ADE2-1C5DD49F7C2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485F3D5-F5FC-43E2-8873-3E7B47B7E2EA}"/>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F5AD5D3-A582-4DF5-B17B-A7E28420D583}"/>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9437C9F-8A36-4A44-9280-F616A2C5743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BCD4925-E128-4DEE-BDED-A7ED90907A1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1016556-0AF9-4686-83A7-8F25FFE4D5E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3076C1A-B5B9-4921-9772-5A7AD0800E5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3E8F8E0-8B19-42C4-A87A-3DD2814DA6C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D3EF31B-2E9D-4279-8A96-8CD19EA54E9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4048A60-F716-4782-AE05-D646A764EA9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891DEE7-63AE-46F8-8507-F7FE8B61BFE2}"/>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095F470-3637-4199-942C-6787CDE2675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DCC74E7-5F25-4EF4-9850-7B5034BD19C3}"/>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需要額・収入額ともに増加しており、前年度より</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の減となっているが、類似団体の平均を</a:t>
          </a:r>
          <a:r>
            <a:rPr kumimoji="1" lang="en-US" altLang="ja-JP" sz="1100">
              <a:solidFill>
                <a:schemeClr val="dk1"/>
              </a:solidFill>
              <a:effectLst/>
              <a:latin typeface="+mn-lt"/>
              <a:ea typeface="+mn-ea"/>
              <a:cs typeface="+mn-cs"/>
            </a:rPr>
            <a:t>0.17</a:t>
          </a:r>
          <a:r>
            <a:rPr kumimoji="1" lang="ja-JP" altLang="ja-JP" sz="1100">
              <a:solidFill>
                <a:schemeClr val="dk1"/>
              </a:solidFill>
              <a:effectLst/>
              <a:latin typeface="+mn-lt"/>
              <a:ea typeface="+mn-ea"/>
              <a:cs typeface="+mn-cs"/>
            </a:rPr>
            <a:t>上回っている。企業の継続的な設備投資による固定資産税の安定した収入が要因として考えられるが、今後の景気は物価高等による影響により非常に不透明であると思われるので、楽観視できない状況である。今後は、必要な事業を選別し、投資的経費を抑制するなど、歳出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C102CD3-D46B-44EE-A67B-8E243D7EF08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5A501946-5799-4C45-9005-892939C6FDDB}"/>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F685A8F3-C9BC-4CC2-AE0F-225725AAD3C7}"/>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85D71A2B-28B6-4B16-B66F-F2CE80356211}"/>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7CA655DF-A918-438B-BFD8-78289BFF464D}"/>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F5AFD51C-2E2A-4181-8F85-29B1F6F1C238}"/>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FC407474-18FD-4383-B300-344AC70B8186}"/>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E2586218-EC08-4754-9937-DE41E227A0D9}"/>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94F53B5E-C507-4395-8F2C-25637CBFF03F}"/>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FE9E3176-FBD7-473D-8798-ABA3F24FEFC2}"/>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3B0A8771-063F-4F4C-A056-13F61B0D45C9}"/>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23E62ED1-86A9-459C-9474-757995D38AA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EC1157E8-D765-401B-BE6B-5764794E906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52C9E0C2-8BC5-4086-B8CA-69BE5B7A2B8E}"/>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CABCAA05-CCFF-4E42-B5A9-3F619F0E0BC1}"/>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891F959A-160D-44E6-83E5-453BC2B68078}"/>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012ADE74-B48B-4865-A484-206E1A58812A}"/>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15AAF913-06CB-49DA-A089-80CB265109F7}"/>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A5ACDF6E-DD18-4667-9606-A4BA68B7022B}"/>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71120</xdr:rowOff>
    </xdr:to>
    <xdr:cxnSp macro="">
      <xdr:nvCxnSpPr>
        <xdr:cNvPr id="68" name="直線コネクタ 67">
          <a:extLst>
            <a:ext uri="{FF2B5EF4-FFF2-40B4-BE49-F238E27FC236}">
              <a16:creationId xmlns:a16="http://schemas.microsoft.com/office/drawing/2014/main" id="{4E2C00C7-6E38-4117-AE81-58CA193DD705}"/>
            </a:ext>
          </a:extLst>
        </xdr:cNvPr>
        <xdr:cNvCxnSpPr/>
      </xdr:nvCxnSpPr>
      <xdr:spPr>
        <a:xfrm>
          <a:off x="4114800" y="74273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129133</xdr:rowOff>
    </xdr:from>
    <xdr:ext cx="762000" cy="259045"/>
    <xdr:sp macro="" textlink="">
      <xdr:nvSpPr>
        <xdr:cNvPr id="69" name="財政力平均値テキスト">
          <a:extLst>
            <a:ext uri="{FF2B5EF4-FFF2-40B4-BE49-F238E27FC236}">
              <a16:creationId xmlns:a16="http://schemas.microsoft.com/office/drawing/2014/main" id="{22A7EE89-A674-4D05-935D-E00B09738D82}"/>
            </a:ext>
          </a:extLst>
        </xdr:cNvPr>
        <xdr:cNvSpPr txBox="1"/>
      </xdr:nvSpPr>
      <xdr:spPr>
        <a:xfrm>
          <a:off x="5041900" y="7501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44C320AB-C123-4004-92D9-D4892E322F10}"/>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30904</xdr:rowOff>
    </xdr:from>
    <xdr:to>
      <xdr:col>19</xdr:col>
      <xdr:colOff>133350</xdr:colOff>
      <xdr:row>43</xdr:row>
      <xdr:rowOff>55033</xdr:rowOff>
    </xdr:to>
    <xdr:cxnSp macro="">
      <xdr:nvCxnSpPr>
        <xdr:cNvPr id="71" name="直線コネクタ 70">
          <a:extLst>
            <a:ext uri="{FF2B5EF4-FFF2-40B4-BE49-F238E27FC236}">
              <a16:creationId xmlns:a16="http://schemas.microsoft.com/office/drawing/2014/main" id="{9620CC95-1016-4F73-AB9D-9E19502AF155}"/>
            </a:ext>
          </a:extLst>
        </xdr:cNvPr>
        <xdr:cNvCxnSpPr/>
      </xdr:nvCxnSpPr>
      <xdr:spPr>
        <a:xfrm>
          <a:off x="3225800" y="74032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42670E4F-D598-4F16-A1BF-566E34858694}"/>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63940</xdr:rowOff>
    </xdr:from>
    <xdr:ext cx="736600" cy="259045"/>
    <xdr:sp macro="" textlink="">
      <xdr:nvSpPr>
        <xdr:cNvPr id="73" name="テキスト ボックス 72">
          <a:extLst>
            <a:ext uri="{FF2B5EF4-FFF2-40B4-BE49-F238E27FC236}">
              <a16:creationId xmlns:a16="http://schemas.microsoft.com/office/drawing/2014/main" id="{DC32BF83-B634-47C3-A9E5-346434A9A89B}"/>
            </a:ext>
          </a:extLst>
        </xdr:cNvPr>
        <xdr:cNvSpPr txBox="1"/>
      </xdr:nvSpPr>
      <xdr:spPr>
        <a:xfrm>
          <a:off x="3733800" y="760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30904</xdr:rowOff>
    </xdr:from>
    <xdr:to>
      <xdr:col>15</xdr:col>
      <xdr:colOff>82550</xdr:colOff>
      <xdr:row>43</xdr:row>
      <xdr:rowOff>30904</xdr:rowOff>
    </xdr:to>
    <xdr:cxnSp macro="">
      <xdr:nvCxnSpPr>
        <xdr:cNvPr id="74" name="直線コネクタ 73">
          <a:extLst>
            <a:ext uri="{FF2B5EF4-FFF2-40B4-BE49-F238E27FC236}">
              <a16:creationId xmlns:a16="http://schemas.microsoft.com/office/drawing/2014/main" id="{70127790-ED32-47D4-A72E-97A06167A107}"/>
            </a:ext>
          </a:extLst>
        </xdr:cNvPr>
        <xdr:cNvCxnSpPr/>
      </xdr:nvCxnSpPr>
      <xdr:spPr>
        <a:xfrm>
          <a:off x="2336800" y="7403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a:extLst>
            <a:ext uri="{FF2B5EF4-FFF2-40B4-BE49-F238E27FC236}">
              <a16:creationId xmlns:a16="http://schemas.microsoft.com/office/drawing/2014/main" id="{68C240C0-75B1-4A3A-81D1-B69F89A4AF61}"/>
            </a:ext>
          </a:extLst>
        </xdr:cNvPr>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47854</xdr:rowOff>
    </xdr:from>
    <xdr:ext cx="762000" cy="259045"/>
    <xdr:sp macro="" textlink="">
      <xdr:nvSpPr>
        <xdr:cNvPr id="76" name="テキスト ボックス 75">
          <a:extLst>
            <a:ext uri="{FF2B5EF4-FFF2-40B4-BE49-F238E27FC236}">
              <a16:creationId xmlns:a16="http://schemas.microsoft.com/office/drawing/2014/main" id="{5B3E22EA-20AD-484B-8EF0-CBC4FA2CD583}"/>
            </a:ext>
          </a:extLst>
        </xdr:cNvPr>
        <xdr:cNvSpPr txBox="1"/>
      </xdr:nvSpPr>
      <xdr:spPr>
        <a:xfrm>
          <a:off x="2844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22860</xdr:rowOff>
    </xdr:from>
    <xdr:to>
      <xdr:col>11</xdr:col>
      <xdr:colOff>31750</xdr:colOff>
      <xdr:row>43</xdr:row>
      <xdr:rowOff>30904</xdr:rowOff>
    </xdr:to>
    <xdr:cxnSp macro="">
      <xdr:nvCxnSpPr>
        <xdr:cNvPr id="77" name="直線コネクタ 76">
          <a:extLst>
            <a:ext uri="{FF2B5EF4-FFF2-40B4-BE49-F238E27FC236}">
              <a16:creationId xmlns:a16="http://schemas.microsoft.com/office/drawing/2014/main" id="{EEAAE9E9-A6D4-4483-A5E9-2DA6704D533C}"/>
            </a:ext>
          </a:extLst>
        </xdr:cNvPr>
        <xdr:cNvCxnSpPr/>
      </xdr:nvCxnSpPr>
      <xdr:spPr>
        <a:xfrm>
          <a:off x="1447800" y="73952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a16="http://schemas.microsoft.com/office/drawing/2014/main" id="{BA4AB7EF-8FBD-477D-8EBC-79EAF8E5DC08}"/>
            </a:ext>
          </a:extLst>
        </xdr:cNvPr>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79" name="テキスト ボックス 78">
          <a:extLst>
            <a:ext uri="{FF2B5EF4-FFF2-40B4-BE49-F238E27FC236}">
              <a16:creationId xmlns:a16="http://schemas.microsoft.com/office/drawing/2014/main" id="{0E0299CE-D61B-4501-BCA4-AEFD0CED42CA}"/>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a:extLst>
            <a:ext uri="{FF2B5EF4-FFF2-40B4-BE49-F238E27FC236}">
              <a16:creationId xmlns:a16="http://schemas.microsoft.com/office/drawing/2014/main" id="{D787F10D-A581-4B60-874F-0E7F048A56E7}"/>
            </a:ext>
          </a:extLst>
        </xdr:cNvPr>
        <xdr:cNvSpPr/>
      </xdr:nvSpPr>
      <xdr:spPr>
        <a:xfrm>
          <a:off x="1397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47854</xdr:rowOff>
    </xdr:from>
    <xdr:ext cx="762000" cy="259045"/>
    <xdr:sp macro="" textlink="">
      <xdr:nvSpPr>
        <xdr:cNvPr id="81" name="テキスト ボックス 80">
          <a:extLst>
            <a:ext uri="{FF2B5EF4-FFF2-40B4-BE49-F238E27FC236}">
              <a16:creationId xmlns:a16="http://schemas.microsoft.com/office/drawing/2014/main" id="{F66085E4-33E5-4283-A11F-3E46DC1644AF}"/>
            </a:ext>
          </a:extLst>
        </xdr:cNvPr>
        <xdr:cNvSpPr txBox="1"/>
      </xdr:nvSpPr>
      <xdr:spPr>
        <a:xfrm>
          <a:off x="1066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FE93311F-670A-466E-9B70-531FA098341C}"/>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9137939-4A6E-42E3-BC73-68E5E4B6F9D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BC67781-FC3B-4D86-9325-CEA56279084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927D719-0A0D-462A-8D96-523AA16E5925}"/>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513DC1C-9D06-4935-8477-2A10CB505C0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87" name="楕円 86">
          <a:extLst>
            <a:ext uri="{FF2B5EF4-FFF2-40B4-BE49-F238E27FC236}">
              <a16:creationId xmlns:a16="http://schemas.microsoft.com/office/drawing/2014/main" id="{EA4B45F3-F374-4896-B390-910F7A1976F6}"/>
            </a:ext>
          </a:extLst>
        </xdr:cNvPr>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36847</xdr:rowOff>
    </xdr:from>
    <xdr:ext cx="762000" cy="259045"/>
    <xdr:sp macro="" textlink="">
      <xdr:nvSpPr>
        <xdr:cNvPr id="88" name="財政力該当値テキスト">
          <a:extLst>
            <a:ext uri="{FF2B5EF4-FFF2-40B4-BE49-F238E27FC236}">
              <a16:creationId xmlns:a16="http://schemas.microsoft.com/office/drawing/2014/main" id="{707FBA69-9A49-497A-A25A-4C4B6A825EC2}"/>
            </a:ext>
          </a:extLst>
        </xdr:cNvPr>
        <xdr:cNvSpPr txBox="1"/>
      </xdr:nvSpPr>
      <xdr:spPr>
        <a:xfrm>
          <a:off x="50419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a:extLst>
            <a:ext uri="{FF2B5EF4-FFF2-40B4-BE49-F238E27FC236}">
              <a16:creationId xmlns:a16="http://schemas.microsoft.com/office/drawing/2014/main" id="{1184E00A-69EF-453E-88EA-FDAE62544BB9}"/>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90" name="テキスト ボックス 89">
          <a:extLst>
            <a:ext uri="{FF2B5EF4-FFF2-40B4-BE49-F238E27FC236}">
              <a16:creationId xmlns:a16="http://schemas.microsoft.com/office/drawing/2014/main" id="{DBB44BC7-8C61-4451-9058-000FD30DD2D8}"/>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151554</xdr:rowOff>
    </xdr:from>
    <xdr:to>
      <xdr:col>15</xdr:col>
      <xdr:colOff>133350</xdr:colOff>
      <xdr:row>43</xdr:row>
      <xdr:rowOff>81704</xdr:rowOff>
    </xdr:to>
    <xdr:sp macro="" textlink="">
      <xdr:nvSpPr>
        <xdr:cNvPr id="91" name="楕円 90">
          <a:extLst>
            <a:ext uri="{FF2B5EF4-FFF2-40B4-BE49-F238E27FC236}">
              <a16:creationId xmlns:a16="http://schemas.microsoft.com/office/drawing/2014/main" id="{2F8EE323-047F-4184-BB28-FE2D8A3C910E}"/>
            </a:ext>
          </a:extLst>
        </xdr:cNvPr>
        <xdr:cNvSpPr/>
      </xdr:nvSpPr>
      <xdr:spPr>
        <a:xfrm>
          <a:off x="3175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92" name="テキスト ボックス 91">
          <a:extLst>
            <a:ext uri="{FF2B5EF4-FFF2-40B4-BE49-F238E27FC236}">
              <a16:creationId xmlns:a16="http://schemas.microsoft.com/office/drawing/2014/main" id="{50F4A25B-ACF9-441E-9AFF-63325DEBFCD2}"/>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151554</xdr:rowOff>
    </xdr:from>
    <xdr:to>
      <xdr:col>11</xdr:col>
      <xdr:colOff>82550</xdr:colOff>
      <xdr:row>43</xdr:row>
      <xdr:rowOff>81704</xdr:rowOff>
    </xdr:to>
    <xdr:sp macro="" textlink="">
      <xdr:nvSpPr>
        <xdr:cNvPr id="93" name="楕円 92">
          <a:extLst>
            <a:ext uri="{FF2B5EF4-FFF2-40B4-BE49-F238E27FC236}">
              <a16:creationId xmlns:a16="http://schemas.microsoft.com/office/drawing/2014/main" id="{FB750C95-7D24-4A46-90E9-A72253066638}"/>
            </a:ext>
          </a:extLst>
        </xdr:cNvPr>
        <xdr:cNvSpPr/>
      </xdr:nvSpPr>
      <xdr:spPr>
        <a:xfrm>
          <a:off x="2286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91881</xdr:rowOff>
    </xdr:from>
    <xdr:ext cx="762000" cy="259045"/>
    <xdr:sp macro="" textlink="">
      <xdr:nvSpPr>
        <xdr:cNvPr id="94" name="テキスト ボックス 93">
          <a:extLst>
            <a:ext uri="{FF2B5EF4-FFF2-40B4-BE49-F238E27FC236}">
              <a16:creationId xmlns:a16="http://schemas.microsoft.com/office/drawing/2014/main" id="{2E96105B-2335-40D5-9EFC-D26AB47480C6}"/>
            </a:ext>
          </a:extLst>
        </xdr:cNvPr>
        <xdr:cNvSpPr txBox="1"/>
      </xdr:nvSpPr>
      <xdr:spPr>
        <a:xfrm>
          <a:off x="1955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143510</xdr:rowOff>
    </xdr:from>
    <xdr:to>
      <xdr:col>7</xdr:col>
      <xdr:colOff>31750</xdr:colOff>
      <xdr:row>43</xdr:row>
      <xdr:rowOff>73660</xdr:rowOff>
    </xdr:to>
    <xdr:sp macro="" textlink="">
      <xdr:nvSpPr>
        <xdr:cNvPr id="95" name="楕円 94">
          <a:extLst>
            <a:ext uri="{FF2B5EF4-FFF2-40B4-BE49-F238E27FC236}">
              <a16:creationId xmlns:a16="http://schemas.microsoft.com/office/drawing/2014/main" id="{12B07D3C-6CD1-4FCA-A4E4-A19E189CB2B4}"/>
            </a:ext>
          </a:extLst>
        </xdr:cNvPr>
        <xdr:cNvSpPr/>
      </xdr:nvSpPr>
      <xdr:spPr>
        <a:xfrm>
          <a:off x="1397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83837</xdr:rowOff>
    </xdr:from>
    <xdr:ext cx="762000" cy="259045"/>
    <xdr:sp macro="" textlink="">
      <xdr:nvSpPr>
        <xdr:cNvPr id="96" name="テキスト ボックス 95">
          <a:extLst>
            <a:ext uri="{FF2B5EF4-FFF2-40B4-BE49-F238E27FC236}">
              <a16:creationId xmlns:a16="http://schemas.microsoft.com/office/drawing/2014/main" id="{2BBEF7BE-1A0E-4DE9-9DBF-111338A15A60}"/>
            </a:ext>
          </a:extLst>
        </xdr:cNvPr>
        <xdr:cNvSpPr txBox="1"/>
      </xdr:nvSpPr>
      <xdr:spPr>
        <a:xfrm>
          <a:off x="1066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7C4F04ED-C902-4F61-95D6-310CDE8A184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500E96F-7E4D-45AA-8F4E-ABC146CDCC1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E8EFC509-D3D8-4473-B932-AF54F44B0C5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6FB72B7C-1C03-4096-96A9-87712D01BD2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379610E1-0489-4F5E-A4A0-E1E504237F4E}"/>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31073587-3B51-4510-B95A-B8A5A2E8CD89}"/>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E408067F-B7E4-4F4F-B105-BB00BABAF39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5E40F4B3-AF10-4760-8395-78D37A41952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1852EDAC-E9BE-4E21-AC44-CA171A12C70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3FB72EE0-20FA-400C-854E-6F9B5BD7CFD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BB85EE93-7375-4A3A-8090-E453C4430E8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F2D793DD-1A69-422E-A291-F063FA1C5187}"/>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E0A9756F-D170-4978-8217-063FE28FC69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臨時財政対策債等の減により、前年度より</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の増となっており、類似団体の平均を上回っている。大きな要因としては、町民会館と一般廃棄物処理施設の地方債の償還により公債費が高い水準となっている。令和６年度が公債費のピークとなることから、現状の償還額程度が続くため、しばらくの間は新規事業をなるべく控え、歳出抑制に努めていき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CBFBABD2-3C52-455E-9C5E-ECF303614AB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F0E9407C-32F7-4430-9F4B-4AF3F99A2B9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26747D92-F4D9-4BEC-9420-136287C4C8F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9866515E-945C-43B1-9E4A-1FD364B6AEFE}"/>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2C9E0EAC-E388-4AE8-8F92-ED6FA5D80EA4}"/>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D14D1BA2-965F-45D2-8F92-CF72B11D8DE1}"/>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1E9CF42C-A3EF-4078-AE77-856C84F4F4F3}"/>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AABAB2AB-96D5-46FD-BCED-F63BC78ED9BB}"/>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9A447052-A034-413B-85D5-9AEE846D71BC}"/>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4021C93A-D21B-48D0-AFE4-DF006C05D9A5}"/>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E56CC68B-3598-4DA0-8ED4-4F59263DF77D}"/>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6C343301-4036-4F03-8A69-FF4A56C91DED}"/>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187CDB11-E11B-40E2-93D0-38B2B338B3D3}"/>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745C39DC-66FF-4511-9621-3EE6F32D6A5B}"/>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1C960011-58B4-4467-B13A-0497E83A6E7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9FD5D151-AAAA-4CB1-8EF1-55C08584B1F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3884DA60-9B14-4C5E-AD33-B7201963FE86}"/>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57EE5E97-D74D-4DF6-A43B-A71CC585A26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C741473C-F7CA-4090-8C5D-0A77C4FBFD9D}"/>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E146D764-C653-4BD3-9349-BFCF1B75DC42}"/>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17719126-EFEF-471C-893F-FEEE3D4FC17A}"/>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64</xdr:row>
      <xdr:rowOff>27305</xdr:rowOff>
    </xdr:to>
    <xdr:cxnSp macro="">
      <xdr:nvCxnSpPr>
        <xdr:cNvPr id="131" name="直線コネクタ 130">
          <a:extLst>
            <a:ext uri="{FF2B5EF4-FFF2-40B4-BE49-F238E27FC236}">
              <a16:creationId xmlns:a16="http://schemas.microsoft.com/office/drawing/2014/main" id="{82816F40-684F-49A8-9082-22D5DA790CD2}"/>
            </a:ext>
          </a:extLst>
        </xdr:cNvPr>
        <xdr:cNvCxnSpPr/>
      </xdr:nvCxnSpPr>
      <xdr:spPr>
        <a:xfrm>
          <a:off x="4114800" y="10754783"/>
          <a:ext cx="8382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23723</xdr:rowOff>
    </xdr:from>
    <xdr:ext cx="762000" cy="259045"/>
    <xdr:sp macro="" textlink="">
      <xdr:nvSpPr>
        <xdr:cNvPr id="132" name="財政構造の弾力性平均値テキスト">
          <a:extLst>
            <a:ext uri="{FF2B5EF4-FFF2-40B4-BE49-F238E27FC236}">
              <a16:creationId xmlns:a16="http://schemas.microsoft.com/office/drawing/2014/main" id="{D3BE379D-FC66-47EF-BAEC-9E46C67E6D94}"/>
            </a:ext>
          </a:extLst>
        </xdr:cNvPr>
        <xdr:cNvSpPr txBox="1"/>
      </xdr:nvSpPr>
      <xdr:spPr>
        <a:xfrm>
          <a:off x="5041900" y="1065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DEF7412A-971A-47FB-A598-CCF1480BD761}"/>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64</xdr:row>
      <xdr:rowOff>27305</xdr:rowOff>
    </xdr:to>
    <xdr:cxnSp macro="">
      <xdr:nvCxnSpPr>
        <xdr:cNvPr id="134" name="直線コネクタ 133">
          <a:extLst>
            <a:ext uri="{FF2B5EF4-FFF2-40B4-BE49-F238E27FC236}">
              <a16:creationId xmlns:a16="http://schemas.microsoft.com/office/drawing/2014/main" id="{5BAE0CBB-790A-4170-AEE9-B66DF791D963}"/>
            </a:ext>
          </a:extLst>
        </xdr:cNvPr>
        <xdr:cNvCxnSpPr/>
      </xdr:nvCxnSpPr>
      <xdr:spPr>
        <a:xfrm flipV="1">
          <a:off x="3225800" y="10754783"/>
          <a:ext cx="8890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3C0502B8-9762-46DD-85A7-4819DA60CCEF}"/>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36" name="テキスト ボックス 135">
          <a:extLst>
            <a:ext uri="{FF2B5EF4-FFF2-40B4-BE49-F238E27FC236}">
              <a16:creationId xmlns:a16="http://schemas.microsoft.com/office/drawing/2014/main" id="{D8FD20CB-508A-47C6-913D-3A1B27B766A2}"/>
            </a:ext>
          </a:extLst>
        </xdr:cNvPr>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27305</xdr:rowOff>
    </xdr:from>
    <xdr:to>
      <xdr:col>15</xdr:col>
      <xdr:colOff>82550</xdr:colOff>
      <xdr:row>65</xdr:row>
      <xdr:rowOff>64981</xdr:rowOff>
    </xdr:to>
    <xdr:cxnSp macro="">
      <xdr:nvCxnSpPr>
        <xdr:cNvPr id="137" name="直線コネクタ 136">
          <a:extLst>
            <a:ext uri="{FF2B5EF4-FFF2-40B4-BE49-F238E27FC236}">
              <a16:creationId xmlns:a16="http://schemas.microsoft.com/office/drawing/2014/main" id="{2818A223-714A-479B-BBC9-1EF1B5810949}"/>
            </a:ext>
          </a:extLst>
        </xdr:cNvPr>
        <xdr:cNvCxnSpPr/>
      </xdr:nvCxnSpPr>
      <xdr:spPr>
        <a:xfrm flipV="1">
          <a:off x="2336800" y="11000105"/>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D9FB29D6-E4DC-4D5A-A179-88185937226A}"/>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1252E538-7840-4DBF-8FD5-4246F77A8A35}"/>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20744</xdr:rowOff>
    </xdr:from>
    <xdr:to>
      <xdr:col>11</xdr:col>
      <xdr:colOff>31750</xdr:colOff>
      <xdr:row>65</xdr:row>
      <xdr:rowOff>64981</xdr:rowOff>
    </xdr:to>
    <xdr:cxnSp macro="">
      <xdr:nvCxnSpPr>
        <xdr:cNvPr id="140" name="直線コネクタ 139">
          <a:extLst>
            <a:ext uri="{FF2B5EF4-FFF2-40B4-BE49-F238E27FC236}">
              <a16:creationId xmlns:a16="http://schemas.microsoft.com/office/drawing/2014/main" id="{8CB12FEE-3295-4747-9FC3-C99430897A50}"/>
            </a:ext>
          </a:extLst>
        </xdr:cNvPr>
        <xdr:cNvCxnSpPr/>
      </xdr:nvCxnSpPr>
      <xdr:spPr>
        <a:xfrm>
          <a:off x="1447800" y="11164994"/>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a16="http://schemas.microsoft.com/office/drawing/2014/main" id="{8EFF3687-F6AD-49C6-9FBE-E6E51D0F9A83}"/>
            </a:ext>
          </a:extLst>
        </xdr:cNvPr>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56108</xdr:rowOff>
    </xdr:from>
    <xdr:ext cx="762000" cy="259045"/>
    <xdr:sp macro="" textlink="">
      <xdr:nvSpPr>
        <xdr:cNvPr id="142" name="テキスト ボックス 141">
          <a:extLst>
            <a:ext uri="{FF2B5EF4-FFF2-40B4-BE49-F238E27FC236}">
              <a16:creationId xmlns:a16="http://schemas.microsoft.com/office/drawing/2014/main" id="{B47C6C76-4E73-4907-B026-D65E0502318A}"/>
            </a:ext>
          </a:extLst>
        </xdr:cNvPr>
        <xdr:cNvSpPr txBox="1"/>
      </xdr:nvSpPr>
      <xdr:spPr>
        <a:xfrm>
          <a:off x="1955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C4289F2D-FFAC-4FAD-A059-5D20F48532A1}"/>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id="{B4639E0B-D218-4F24-9D52-0673F5EA06EA}"/>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205035E2-15A2-47C9-8A6C-A6F92C065F1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196953F-9200-4A71-BDD2-304556E50AB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F77CA23-8620-4ACD-A4B3-98AB55BD31E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E13483F-8679-418A-8649-1CE2A74B212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5274DAD-D059-4E68-8477-7D7C1500F977}"/>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50" name="楕円 149">
          <a:extLst>
            <a:ext uri="{FF2B5EF4-FFF2-40B4-BE49-F238E27FC236}">
              <a16:creationId xmlns:a16="http://schemas.microsoft.com/office/drawing/2014/main" id="{7BB44157-2FD2-41AD-B391-4787644F77AA}"/>
            </a:ext>
          </a:extLst>
        </xdr:cNvPr>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51" name="財政構造の弾力性該当値テキスト">
          <a:extLst>
            <a:ext uri="{FF2B5EF4-FFF2-40B4-BE49-F238E27FC236}">
              <a16:creationId xmlns:a16="http://schemas.microsoft.com/office/drawing/2014/main" id="{B88BDBB9-18A2-4E62-97EB-435786075060}"/>
            </a:ext>
          </a:extLst>
        </xdr:cNvPr>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52" name="楕円 151">
          <a:extLst>
            <a:ext uri="{FF2B5EF4-FFF2-40B4-BE49-F238E27FC236}">
              <a16:creationId xmlns:a16="http://schemas.microsoft.com/office/drawing/2014/main" id="{76B5457B-E34B-4BFD-8C11-67110EDF4D50}"/>
            </a:ext>
          </a:extLst>
        </xdr:cNvPr>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160460</xdr:rowOff>
    </xdr:from>
    <xdr:ext cx="736600" cy="259045"/>
    <xdr:sp macro="" textlink="">
      <xdr:nvSpPr>
        <xdr:cNvPr id="153" name="テキスト ボックス 152">
          <a:extLst>
            <a:ext uri="{FF2B5EF4-FFF2-40B4-BE49-F238E27FC236}">
              <a16:creationId xmlns:a16="http://schemas.microsoft.com/office/drawing/2014/main" id="{BB6D5444-6E5C-4C94-B414-D09EFE2BEBAD}"/>
            </a:ext>
          </a:extLst>
        </xdr:cNvPr>
        <xdr:cNvSpPr txBox="1"/>
      </xdr:nvSpPr>
      <xdr:spPr>
        <a:xfrm>
          <a:off x="3733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147955</xdr:rowOff>
    </xdr:from>
    <xdr:to>
      <xdr:col>15</xdr:col>
      <xdr:colOff>133350</xdr:colOff>
      <xdr:row>64</xdr:row>
      <xdr:rowOff>78105</xdr:rowOff>
    </xdr:to>
    <xdr:sp macro="" textlink="">
      <xdr:nvSpPr>
        <xdr:cNvPr id="154" name="楕円 153">
          <a:extLst>
            <a:ext uri="{FF2B5EF4-FFF2-40B4-BE49-F238E27FC236}">
              <a16:creationId xmlns:a16="http://schemas.microsoft.com/office/drawing/2014/main" id="{A5CAD7DF-6C36-4EF3-9215-C882C22D14A7}"/>
            </a:ext>
          </a:extLst>
        </xdr:cNvPr>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62882</xdr:rowOff>
    </xdr:from>
    <xdr:ext cx="762000" cy="259045"/>
    <xdr:sp macro="" textlink="">
      <xdr:nvSpPr>
        <xdr:cNvPr id="155" name="テキスト ボックス 154">
          <a:extLst>
            <a:ext uri="{FF2B5EF4-FFF2-40B4-BE49-F238E27FC236}">
              <a16:creationId xmlns:a16="http://schemas.microsoft.com/office/drawing/2014/main" id="{9495CB77-5559-493B-9BBE-B84275139AD4}"/>
            </a:ext>
          </a:extLst>
        </xdr:cNvPr>
        <xdr:cNvSpPr txBox="1"/>
      </xdr:nvSpPr>
      <xdr:spPr>
        <a:xfrm>
          <a:off x="2844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14181</xdr:rowOff>
    </xdr:from>
    <xdr:to>
      <xdr:col>11</xdr:col>
      <xdr:colOff>82550</xdr:colOff>
      <xdr:row>65</xdr:row>
      <xdr:rowOff>115781</xdr:rowOff>
    </xdr:to>
    <xdr:sp macro="" textlink="">
      <xdr:nvSpPr>
        <xdr:cNvPr id="156" name="楕円 155">
          <a:extLst>
            <a:ext uri="{FF2B5EF4-FFF2-40B4-BE49-F238E27FC236}">
              <a16:creationId xmlns:a16="http://schemas.microsoft.com/office/drawing/2014/main" id="{FA98F92D-43CC-4C77-A397-363491E7814F}"/>
            </a:ext>
          </a:extLst>
        </xdr:cNvPr>
        <xdr:cNvSpPr/>
      </xdr:nvSpPr>
      <xdr:spPr>
        <a:xfrm>
          <a:off x="2286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100558</xdr:rowOff>
    </xdr:from>
    <xdr:ext cx="762000" cy="259045"/>
    <xdr:sp macro="" textlink="">
      <xdr:nvSpPr>
        <xdr:cNvPr id="157" name="テキスト ボックス 156">
          <a:extLst>
            <a:ext uri="{FF2B5EF4-FFF2-40B4-BE49-F238E27FC236}">
              <a16:creationId xmlns:a16="http://schemas.microsoft.com/office/drawing/2014/main" id="{7D856B34-380E-488E-A952-DD77928596EF}"/>
            </a:ext>
          </a:extLst>
        </xdr:cNvPr>
        <xdr:cNvSpPr txBox="1"/>
      </xdr:nvSpPr>
      <xdr:spPr>
        <a:xfrm>
          <a:off x="1955800"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141394</xdr:rowOff>
    </xdr:from>
    <xdr:to>
      <xdr:col>7</xdr:col>
      <xdr:colOff>31750</xdr:colOff>
      <xdr:row>65</xdr:row>
      <xdr:rowOff>71544</xdr:rowOff>
    </xdr:to>
    <xdr:sp macro="" textlink="">
      <xdr:nvSpPr>
        <xdr:cNvPr id="158" name="楕円 157">
          <a:extLst>
            <a:ext uri="{FF2B5EF4-FFF2-40B4-BE49-F238E27FC236}">
              <a16:creationId xmlns:a16="http://schemas.microsoft.com/office/drawing/2014/main" id="{F9FBD404-8B31-49F8-BB83-5C7D4BD3BB32}"/>
            </a:ext>
          </a:extLst>
        </xdr:cNvPr>
        <xdr:cNvSpPr/>
      </xdr:nvSpPr>
      <xdr:spPr>
        <a:xfrm>
          <a:off x="1397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56321</xdr:rowOff>
    </xdr:from>
    <xdr:ext cx="762000" cy="259045"/>
    <xdr:sp macro="" textlink="">
      <xdr:nvSpPr>
        <xdr:cNvPr id="159" name="テキスト ボックス 158">
          <a:extLst>
            <a:ext uri="{FF2B5EF4-FFF2-40B4-BE49-F238E27FC236}">
              <a16:creationId xmlns:a16="http://schemas.microsoft.com/office/drawing/2014/main" id="{FF4331B6-38DD-421D-9BCE-B06BA7C590CB}"/>
            </a:ext>
          </a:extLst>
        </xdr:cNvPr>
        <xdr:cNvSpPr txBox="1"/>
      </xdr:nvSpPr>
      <xdr:spPr>
        <a:xfrm>
          <a:off x="1066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DA15EE09-4BFB-4E06-A7E5-ABC13A6F8DE6}"/>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351F059D-417F-4E24-BB71-FF2262A1B3C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D3AAA809-41FB-4848-A6EC-E4EF0CB497C8}"/>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[489,413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68A16B5D-BA94-4FB2-8EAA-D53F8EE135FB}"/>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C608640E-A820-4E9C-A14B-F0E69280D4D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6451DCE0-4721-4610-80E8-030931F5D7B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3EF91332-944B-4F48-85B8-C1A28D7550CC}"/>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DD2B5FF9-1AB0-47A4-8457-9A345612C0A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98249789-EEE0-46A8-83D0-8C822A1AABA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6ECA2C32-7695-4720-B015-A8D23B2ABF7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DD4D93DA-E5C1-4088-9199-3414A84D2E4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D2C769BD-9208-4E34-A5DC-15ECBE5C2B7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432DCD3A-5AFA-4F38-A113-8DEC0A0DC375}"/>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人件費・物件費及び維持補修費の合計額の人口１人当たりの金額が、類似団体平均に比べて</a:t>
          </a:r>
          <a:r>
            <a:rPr kumimoji="1" lang="en-US" altLang="ja-JP" sz="1100">
              <a:solidFill>
                <a:schemeClr val="dk1"/>
              </a:solidFill>
              <a:effectLst/>
              <a:latin typeface="+mn-lt"/>
              <a:ea typeface="+mn-ea"/>
              <a:cs typeface="+mn-cs"/>
            </a:rPr>
            <a:t>43,034</a:t>
          </a:r>
          <a:r>
            <a:rPr kumimoji="1" lang="ja-JP" altLang="ja-JP" sz="1100">
              <a:solidFill>
                <a:schemeClr val="dk1"/>
              </a:solidFill>
              <a:effectLst/>
              <a:latin typeface="+mn-lt"/>
              <a:ea typeface="+mn-ea"/>
              <a:cs typeface="+mn-cs"/>
            </a:rPr>
            <a:t>円上回っている。主として、町立診療所の運営に係る人件費、物件費等が普通会計に計上されていることと、一般廃棄物処理施設に係る委託料などが要因となっている。　　　</a:t>
          </a:r>
          <a:endParaRPr lang="ja-JP" altLang="ja-JP" sz="1400">
            <a:effectLst/>
          </a:endParaRPr>
        </a:p>
        <a:p>
          <a:r>
            <a:rPr kumimoji="1" lang="ja-JP" altLang="ja-JP" sz="1100">
              <a:solidFill>
                <a:schemeClr val="dk1"/>
              </a:solidFill>
              <a:effectLst/>
              <a:latin typeface="+mn-lt"/>
              <a:ea typeface="+mn-ea"/>
              <a:cs typeface="+mn-cs"/>
            </a:rPr>
            <a:t>　今後、さらに各種手当の支給要件の再検討など、人件費削減に努め、事務事業の見直しなどの行財政改革を行い、物件費の抑制等を行っていきたい。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C173A5A5-A03A-4ECB-A7AD-E3F14B9F7D7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A46676AD-8F48-49DE-BC91-F9F556AF81A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FE06F2C4-7B45-4654-B216-CC91A708DF3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6B17E785-42AA-4435-A304-5F64B11618A2}"/>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C53F25A6-1410-4BA3-B3D7-F4A8630F5BF6}"/>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BF227B4B-EBDD-4C68-A464-464BC280A4BE}"/>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8ECF9BFF-1313-4A22-A316-FC7A3FC4F3AC}"/>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709D5A30-DEAD-4B8E-AAB2-EBC543CB01C7}"/>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804CF7F3-DE66-477A-904F-712F22C302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E4FD5D5B-B56B-4887-84DF-AB9ED86C2C1A}"/>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DB851BD-4289-48B1-B662-406408792E95}"/>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F29D5634-7514-4639-AD6B-C441503C3F31}"/>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C1984D04-C264-49B1-B73B-DFC1078A23B1}"/>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4B67B662-884B-42A1-AF95-EDBC4935ABB4}"/>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C99E60F3-47F0-4091-8D76-C182080C46D1}"/>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91A67B46-A78A-4618-ADCA-1FF04F11107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A9C85491-5452-4B8F-9228-7170C24ECD94}"/>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C4A1AC80-0CB8-4D34-8866-236E43E0B01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0B3613B2-17D1-4190-9079-F6A712F379D2}"/>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6BE79170-9CC4-4521-BFF6-CE0845E16E2D}"/>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9B25D872-59D9-417C-B94D-F5D4B8A3D688}"/>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283EE3F6-79B1-4EF9-9652-A39D795F3A06}"/>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180FA341-EAB3-44AD-914D-B236C392ADA9}"/>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26277</xdr:rowOff>
    </xdr:from>
    <xdr:to>
      <xdr:col>23</xdr:col>
      <xdr:colOff>133350</xdr:colOff>
      <xdr:row>81</xdr:row>
      <xdr:rowOff>73409</xdr:rowOff>
    </xdr:to>
    <xdr:cxnSp macro="">
      <xdr:nvCxnSpPr>
        <xdr:cNvPr id="196" name="直線コネクタ 195">
          <a:extLst>
            <a:ext uri="{FF2B5EF4-FFF2-40B4-BE49-F238E27FC236}">
              <a16:creationId xmlns:a16="http://schemas.microsoft.com/office/drawing/2014/main" id="{55EDFAA8-213D-4E15-9752-1B8B05402374}"/>
            </a:ext>
          </a:extLst>
        </xdr:cNvPr>
        <xdr:cNvCxnSpPr/>
      </xdr:nvCxnSpPr>
      <xdr:spPr>
        <a:xfrm>
          <a:off x="4114800" y="13913727"/>
          <a:ext cx="838200" cy="4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a:extLst>
            <a:ext uri="{FF2B5EF4-FFF2-40B4-BE49-F238E27FC236}">
              <a16:creationId xmlns:a16="http://schemas.microsoft.com/office/drawing/2014/main" id="{3F0874F9-88E9-4E03-8BB3-51178091EFF9}"/>
            </a:ext>
          </a:extLst>
        </xdr:cNvPr>
        <xdr:cNvSpPr txBox="1"/>
      </xdr:nvSpPr>
      <xdr:spPr>
        <a:xfrm>
          <a:off x="5041900" y="1370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2E121EB5-396A-48A6-BF66-E2233D94D311}"/>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10420</xdr:rowOff>
    </xdr:from>
    <xdr:to>
      <xdr:col>19</xdr:col>
      <xdr:colOff>133350</xdr:colOff>
      <xdr:row>81</xdr:row>
      <xdr:rowOff>26277</xdr:rowOff>
    </xdr:to>
    <xdr:cxnSp macro="">
      <xdr:nvCxnSpPr>
        <xdr:cNvPr id="199" name="直線コネクタ 198">
          <a:extLst>
            <a:ext uri="{FF2B5EF4-FFF2-40B4-BE49-F238E27FC236}">
              <a16:creationId xmlns:a16="http://schemas.microsoft.com/office/drawing/2014/main" id="{91ACECA6-4055-48C1-90EA-9882CB4664C1}"/>
            </a:ext>
          </a:extLst>
        </xdr:cNvPr>
        <xdr:cNvCxnSpPr/>
      </xdr:nvCxnSpPr>
      <xdr:spPr>
        <a:xfrm>
          <a:off x="3225800" y="13897870"/>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89122D69-9603-40B8-B63D-6526E4DD31E3}"/>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a:extLst>
            <a:ext uri="{FF2B5EF4-FFF2-40B4-BE49-F238E27FC236}">
              <a16:creationId xmlns:a16="http://schemas.microsoft.com/office/drawing/2014/main" id="{80A464E8-12B1-45D8-9C71-AFB580DDA881}"/>
            </a:ext>
          </a:extLst>
        </xdr:cNvPr>
        <xdr:cNvSpPr txBox="1"/>
      </xdr:nvSpPr>
      <xdr:spPr>
        <a:xfrm>
          <a:off x="3733800" y="1361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10420</xdr:rowOff>
    </xdr:from>
    <xdr:to>
      <xdr:col>15</xdr:col>
      <xdr:colOff>82550</xdr:colOff>
      <xdr:row>81</xdr:row>
      <xdr:rowOff>14350</xdr:rowOff>
    </xdr:to>
    <xdr:cxnSp macro="">
      <xdr:nvCxnSpPr>
        <xdr:cNvPr id="202" name="直線コネクタ 201">
          <a:extLst>
            <a:ext uri="{FF2B5EF4-FFF2-40B4-BE49-F238E27FC236}">
              <a16:creationId xmlns:a16="http://schemas.microsoft.com/office/drawing/2014/main" id="{7468D6DA-D2CC-447D-AB48-82FD09689C8F}"/>
            </a:ext>
          </a:extLst>
        </xdr:cNvPr>
        <xdr:cNvCxnSpPr/>
      </xdr:nvCxnSpPr>
      <xdr:spPr>
        <a:xfrm flipV="1">
          <a:off x="2336800" y="13897870"/>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a:extLst>
            <a:ext uri="{FF2B5EF4-FFF2-40B4-BE49-F238E27FC236}">
              <a16:creationId xmlns:a16="http://schemas.microsoft.com/office/drawing/2014/main" id="{4E462E73-9AE3-47ED-890E-5522CEA948A6}"/>
            </a:ext>
          </a:extLst>
        </xdr:cNvPr>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53328</xdr:rowOff>
    </xdr:from>
    <xdr:ext cx="762000" cy="259045"/>
    <xdr:sp macro="" textlink="">
      <xdr:nvSpPr>
        <xdr:cNvPr id="204" name="テキスト ボックス 203">
          <a:extLst>
            <a:ext uri="{FF2B5EF4-FFF2-40B4-BE49-F238E27FC236}">
              <a16:creationId xmlns:a16="http://schemas.microsoft.com/office/drawing/2014/main" id="{B704085E-BCE3-4FC3-AFFB-8A49F0FEFBDE}"/>
            </a:ext>
          </a:extLst>
        </xdr:cNvPr>
        <xdr:cNvSpPr txBox="1"/>
      </xdr:nvSpPr>
      <xdr:spPr>
        <a:xfrm>
          <a:off x="2844800" y="135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62</xdr:rowOff>
    </xdr:from>
    <xdr:to>
      <xdr:col>11</xdr:col>
      <xdr:colOff>31750</xdr:colOff>
      <xdr:row>81</xdr:row>
      <xdr:rowOff>14350</xdr:rowOff>
    </xdr:to>
    <xdr:cxnSp macro="">
      <xdr:nvCxnSpPr>
        <xdr:cNvPr id="205" name="直線コネクタ 204">
          <a:extLst>
            <a:ext uri="{FF2B5EF4-FFF2-40B4-BE49-F238E27FC236}">
              <a16:creationId xmlns:a16="http://schemas.microsoft.com/office/drawing/2014/main" id="{42E07D34-D8DD-40EF-BB81-58A4C5D45E11}"/>
            </a:ext>
          </a:extLst>
        </xdr:cNvPr>
        <xdr:cNvCxnSpPr/>
      </xdr:nvCxnSpPr>
      <xdr:spPr>
        <a:xfrm>
          <a:off x="1447800" y="13887512"/>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a:extLst>
            <a:ext uri="{FF2B5EF4-FFF2-40B4-BE49-F238E27FC236}">
              <a16:creationId xmlns:a16="http://schemas.microsoft.com/office/drawing/2014/main" id="{B6DDE1F7-86F4-4001-A227-DFA4CEEF7E72}"/>
            </a:ext>
          </a:extLst>
        </xdr:cNvPr>
        <xdr:cNvSpPr/>
      </xdr:nvSpPr>
      <xdr:spPr>
        <a:xfrm>
          <a:off x="2286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167220</xdr:rowOff>
    </xdr:from>
    <xdr:ext cx="762000" cy="259045"/>
    <xdr:sp macro="" textlink="">
      <xdr:nvSpPr>
        <xdr:cNvPr id="207" name="テキスト ボックス 206">
          <a:extLst>
            <a:ext uri="{FF2B5EF4-FFF2-40B4-BE49-F238E27FC236}">
              <a16:creationId xmlns:a16="http://schemas.microsoft.com/office/drawing/2014/main" id="{E515ACDD-A3D9-4ECA-89DE-53B8330A75B6}"/>
            </a:ext>
          </a:extLst>
        </xdr:cNvPr>
        <xdr:cNvSpPr txBox="1"/>
      </xdr:nvSpPr>
      <xdr:spPr>
        <a:xfrm>
          <a:off x="1955800" y="1354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a:extLst>
            <a:ext uri="{FF2B5EF4-FFF2-40B4-BE49-F238E27FC236}">
              <a16:creationId xmlns:a16="http://schemas.microsoft.com/office/drawing/2014/main" id="{F418E2D8-C8E0-4B9D-8454-57E432EF9D80}"/>
            </a:ext>
          </a:extLst>
        </xdr:cNvPr>
        <xdr:cNvSpPr/>
      </xdr:nvSpPr>
      <xdr:spPr>
        <a:xfrm>
          <a:off x="1397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166504</xdr:rowOff>
    </xdr:from>
    <xdr:ext cx="762000" cy="259045"/>
    <xdr:sp macro="" textlink="">
      <xdr:nvSpPr>
        <xdr:cNvPr id="209" name="テキスト ボックス 208">
          <a:extLst>
            <a:ext uri="{FF2B5EF4-FFF2-40B4-BE49-F238E27FC236}">
              <a16:creationId xmlns:a16="http://schemas.microsoft.com/office/drawing/2014/main" id="{EA687D88-D0E4-4C8F-B57E-6B5A3DE21702}"/>
            </a:ext>
          </a:extLst>
        </xdr:cNvPr>
        <xdr:cNvSpPr txBox="1"/>
      </xdr:nvSpPr>
      <xdr:spPr>
        <a:xfrm>
          <a:off x="1066800" y="135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124C2BA-A520-4E1C-876B-0816D6E7A76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9F9E9851-C334-4F1A-8407-7391961E99B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C03F9D1-5C9D-4C95-B8FB-F591205ABA1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C0F739F1-58D2-4435-822F-5C2C6E93AB4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9D129388-AD5B-4C87-8A47-A24A6BF2245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22609</xdr:rowOff>
    </xdr:from>
    <xdr:to>
      <xdr:col>23</xdr:col>
      <xdr:colOff>184150</xdr:colOff>
      <xdr:row>81</xdr:row>
      <xdr:rowOff>124209</xdr:rowOff>
    </xdr:to>
    <xdr:sp macro="" textlink="">
      <xdr:nvSpPr>
        <xdr:cNvPr id="215" name="楕円 214">
          <a:extLst>
            <a:ext uri="{FF2B5EF4-FFF2-40B4-BE49-F238E27FC236}">
              <a16:creationId xmlns:a16="http://schemas.microsoft.com/office/drawing/2014/main" id="{A471EF0F-229C-430D-B745-9A8C2D5C43C2}"/>
            </a:ext>
          </a:extLst>
        </xdr:cNvPr>
        <xdr:cNvSpPr/>
      </xdr:nvSpPr>
      <xdr:spPr>
        <a:xfrm>
          <a:off x="4902200" y="1391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166136</xdr:rowOff>
    </xdr:from>
    <xdr:ext cx="762000" cy="259045"/>
    <xdr:sp macro="" textlink="">
      <xdr:nvSpPr>
        <xdr:cNvPr id="216" name="人件費・物件費等の状況該当値テキスト">
          <a:extLst>
            <a:ext uri="{FF2B5EF4-FFF2-40B4-BE49-F238E27FC236}">
              <a16:creationId xmlns:a16="http://schemas.microsoft.com/office/drawing/2014/main" id="{B82EE9EE-34C6-47F8-A5E5-F8693E10DD4D}"/>
            </a:ext>
          </a:extLst>
        </xdr:cNvPr>
        <xdr:cNvSpPr txBox="1"/>
      </xdr:nvSpPr>
      <xdr:spPr>
        <a:xfrm>
          <a:off x="5041900" y="1388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146927</xdr:rowOff>
    </xdr:from>
    <xdr:to>
      <xdr:col>19</xdr:col>
      <xdr:colOff>184150</xdr:colOff>
      <xdr:row>81</xdr:row>
      <xdr:rowOff>77077</xdr:rowOff>
    </xdr:to>
    <xdr:sp macro="" textlink="">
      <xdr:nvSpPr>
        <xdr:cNvPr id="217" name="楕円 216">
          <a:extLst>
            <a:ext uri="{FF2B5EF4-FFF2-40B4-BE49-F238E27FC236}">
              <a16:creationId xmlns:a16="http://schemas.microsoft.com/office/drawing/2014/main" id="{7FED9B20-E3CD-48B9-B7B7-0BF7989BF371}"/>
            </a:ext>
          </a:extLst>
        </xdr:cNvPr>
        <xdr:cNvSpPr/>
      </xdr:nvSpPr>
      <xdr:spPr>
        <a:xfrm>
          <a:off x="4064000" y="1386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61854</xdr:rowOff>
    </xdr:from>
    <xdr:ext cx="736600" cy="259045"/>
    <xdr:sp macro="" textlink="">
      <xdr:nvSpPr>
        <xdr:cNvPr id="218" name="テキスト ボックス 217">
          <a:extLst>
            <a:ext uri="{FF2B5EF4-FFF2-40B4-BE49-F238E27FC236}">
              <a16:creationId xmlns:a16="http://schemas.microsoft.com/office/drawing/2014/main" id="{598C0463-0323-443E-85AE-467E5572013C}"/>
            </a:ext>
          </a:extLst>
        </xdr:cNvPr>
        <xdr:cNvSpPr txBox="1"/>
      </xdr:nvSpPr>
      <xdr:spPr>
        <a:xfrm>
          <a:off x="3733800" y="13949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131070</xdr:rowOff>
    </xdr:from>
    <xdr:to>
      <xdr:col>15</xdr:col>
      <xdr:colOff>133350</xdr:colOff>
      <xdr:row>81</xdr:row>
      <xdr:rowOff>61220</xdr:rowOff>
    </xdr:to>
    <xdr:sp macro="" textlink="">
      <xdr:nvSpPr>
        <xdr:cNvPr id="219" name="楕円 218">
          <a:extLst>
            <a:ext uri="{FF2B5EF4-FFF2-40B4-BE49-F238E27FC236}">
              <a16:creationId xmlns:a16="http://schemas.microsoft.com/office/drawing/2014/main" id="{40A29940-B4BE-409C-8AA9-7A0A207C0BB6}"/>
            </a:ext>
          </a:extLst>
        </xdr:cNvPr>
        <xdr:cNvSpPr/>
      </xdr:nvSpPr>
      <xdr:spPr>
        <a:xfrm>
          <a:off x="3175000" y="13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45997</xdr:rowOff>
    </xdr:from>
    <xdr:ext cx="762000" cy="259045"/>
    <xdr:sp macro="" textlink="">
      <xdr:nvSpPr>
        <xdr:cNvPr id="220" name="テキスト ボックス 219">
          <a:extLst>
            <a:ext uri="{FF2B5EF4-FFF2-40B4-BE49-F238E27FC236}">
              <a16:creationId xmlns:a16="http://schemas.microsoft.com/office/drawing/2014/main" id="{25DE2F29-AE29-485D-B85E-80D9F3404BD8}"/>
            </a:ext>
          </a:extLst>
        </xdr:cNvPr>
        <xdr:cNvSpPr txBox="1"/>
      </xdr:nvSpPr>
      <xdr:spPr>
        <a:xfrm>
          <a:off x="2844800" y="13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135000</xdr:rowOff>
    </xdr:from>
    <xdr:to>
      <xdr:col>11</xdr:col>
      <xdr:colOff>82550</xdr:colOff>
      <xdr:row>81</xdr:row>
      <xdr:rowOff>65150</xdr:rowOff>
    </xdr:to>
    <xdr:sp macro="" textlink="">
      <xdr:nvSpPr>
        <xdr:cNvPr id="221" name="楕円 220">
          <a:extLst>
            <a:ext uri="{FF2B5EF4-FFF2-40B4-BE49-F238E27FC236}">
              <a16:creationId xmlns:a16="http://schemas.microsoft.com/office/drawing/2014/main" id="{3FC3C090-B42B-4089-9796-D9A98A3720D0}"/>
            </a:ext>
          </a:extLst>
        </xdr:cNvPr>
        <xdr:cNvSpPr/>
      </xdr:nvSpPr>
      <xdr:spPr>
        <a:xfrm>
          <a:off x="2286000" y="138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49927</xdr:rowOff>
    </xdr:from>
    <xdr:ext cx="762000" cy="259045"/>
    <xdr:sp macro="" textlink="">
      <xdr:nvSpPr>
        <xdr:cNvPr id="222" name="テキスト ボックス 221">
          <a:extLst>
            <a:ext uri="{FF2B5EF4-FFF2-40B4-BE49-F238E27FC236}">
              <a16:creationId xmlns:a16="http://schemas.microsoft.com/office/drawing/2014/main" id="{9FED4649-7D5D-4072-BF71-11566D986C96}"/>
            </a:ext>
          </a:extLst>
        </xdr:cNvPr>
        <xdr:cNvSpPr txBox="1"/>
      </xdr:nvSpPr>
      <xdr:spPr>
        <a:xfrm>
          <a:off x="1955800" y="1393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120712</xdr:rowOff>
    </xdr:from>
    <xdr:to>
      <xdr:col>7</xdr:col>
      <xdr:colOff>31750</xdr:colOff>
      <xdr:row>81</xdr:row>
      <xdr:rowOff>50862</xdr:rowOff>
    </xdr:to>
    <xdr:sp macro="" textlink="">
      <xdr:nvSpPr>
        <xdr:cNvPr id="223" name="楕円 222">
          <a:extLst>
            <a:ext uri="{FF2B5EF4-FFF2-40B4-BE49-F238E27FC236}">
              <a16:creationId xmlns:a16="http://schemas.microsoft.com/office/drawing/2014/main" id="{10C96564-C81D-4B6A-A0C5-499D5351A576}"/>
            </a:ext>
          </a:extLst>
        </xdr:cNvPr>
        <xdr:cNvSpPr/>
      </xdr:nvSpPr>
      <xdr:spPr>
        <a:xfrm>
          <a:off x="1397000" y="1383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35639</xdr:rowOff>
    </xdr:from>
    <xdr:ext cx="762000" cy="259045"/>
    <xdr:sp macro="" textlink="">
      <xdr:nvSpPr>
        <xdr:cNvPr id="224" name="テキスト ボックス 223">
          <a:extLst>
            <a:ext uri="{FF2B5EF4-FFF2-40B4-BE49-F238E27FC236}">
              <a16:creationId xmlns:a16="http://schemas.microsoft.com/office/drawing/2014/main" id="{AE53EFF3-79E8-4117-97EB-E151F572CF0D}"/>
            </a:ext>
          </a:extLst>
        </xdr:cNvPr>
        <xdr:cNvSpPr txBox="1"/>
      </xdr:nvSpPr>
      <xdr:spPr>
        <a:xfrm>
          <a:off x="1066800" y="1392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BC37E026-7BEA-49EE-90B0-EEF175264944}"/>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F0930061-E382-41B3-BDC3-30F2CD50E0B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9474EC5F-9CFC-4A8F-82B3-893CD93FE31B}"/>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9B13AA08-1644-48D5-B71E-C96F868DF84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1D52D8C5-9C7E-480A-A4A4-9896941FB55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9A3827AB-56A7-4116-A3CE-1BC1D48728B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8620F673-0794-474B-BB95-1269C6E69AB5}"/>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3CD1C5D0-A099-4878-B857-C90E02EE3FD8}"/>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39DEC1A1-8002-4638-AA8C-4E46E9A299C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D6A35919-DFDC-4D78-8760-9316235F0FC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F50E6777-1A3B-4AFB-BD19-E2C6C0215C2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786128BF-8629-4399-AAE2-2B3774E0CD5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51B9309-4118-4A8F-83D1-197BA4B5227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類似団体平均と比較して</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ポイント、全国町村平均では</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高い数値となっている。小さい自治体であり職員数が少ないことから、全体の職員構成が大きな要因である。今後もラスパイレス指数の水準は維持するものの、人員配置計画の再検討を行うなど、事務の効率化、集約化を図ることにより、なお一層の人件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A532F9D1-99EA-459A-B8CC-C8E1A584601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F25F9737-8D88-4B27-897E-45E847EDC0D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BCC90210-14F0-44A5-89FD-17F470933D64}"/>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C828FCC0-F8F5-41CD-A3F2-6B887301CDC1}"/>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977EC81-EA0B-43F5-84CF-39901D65C9C6}"/>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1BC87097-B43C-4624-BF3F-3356BA679EDC}"/>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6B7617F1-C502-4A90-9711-910BFC457449}"/>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9BAD7103-571C-48FF-9197-89C6E752C8A7}"/>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C7ECDAB4-D50B-4F69-BFF3-CEF8304D0F2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E3B13758-03E4-41F7-A9A8-DDAC516E96A1}"/>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B6141A90-6425-452F-96A5-0E053AAE311A}"/>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8E660D96-11A9-4BC7-B358-53C3490AABB8}"/>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790F47FE-170E-4FFF-B202-4DA97FFB432F}"/>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1206A4A7-36FE-4BD3-89E6-6F066B23034C}"/>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33A7FEFA-DBC2-446D-AFF5-B37DF663CD6E}"/>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3F66712B-6A0D-4688-BD82-CC9D2D589EB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AA41C01D-23DA-4828-85FE-C1A979571792}"/>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80434</xdr:rowOff>
    </xdr:to>
    <xdr:cxnSp macro="">
      <xdr:nvCxnSpPr>
        <xdr:cNvPr id="255" name="直線コネクタ 254">
          <a:extLst>
            <a:ext uri="{FF2B5EF4-FFF2-40B4-BE49-F238E27FC236}">
              <a16:creationId xmlns:a16="http://schemas.microsoft.com/office/drawing/2014/main" id="{FCA6736C-2EFA-48E4-B39A-B30A5263FC26}"/>
            </a:ext>
          </a:extLst>
        </xdr:cNvPr>
        <xdr:cNvCxnSpPr/>
      </xdr:nvCxnSpPr>
      <xdr:spPr>
        <a:xfrm flipV="1">
          <a:off x="17018000" y="13881100"/>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6" name="給与水準   （国との比較）最小値テキスト">
          <a:extLst>
            <a:ext uri="{FF2B5EF4-FFF2-40B4-BE49-F238E27FC236}">
              <a16:creationId xmlns:a16="http://schemas.microsoft.com/office/drawing/2014/main" id="{C39B18E5-39E8-4CE2-A429-DB5F9043B7B7}"/>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7" name="直線コネクタ 256">
          <a:extLst>
            <a:ext uri="{FF2B5EF4-FFF2-40B4-BE49-F238E27FC236}">
              <a16:creationId xmlns:a16="http://schemas.microsoft.com/office/drawing/2014/main" id="{76D78033-FBD6-4C61-9CDC-E3B229A62697}"/>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8" name="給与水準   （国との比較）最大値テキスト">
          <a:extLst>
            <a:ext uri="{FF2B5EF4-FFF2-40B4-BE49-F238E27FC236}">
              <a16:creationId xmlns:a16="http://schemas.microsoft.com/office/drawing/2014/main" id="{C5A6AEEC-0297-49E1-ADC8-2149EB268C4E}"/>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9" name="直線コネクタ 258">
          <a:extLst>
            <a:ext uri="{FF2B5EF4-FFF2-40B4-BE49-F238E27FC236}">
              <a16:creationId xmlns:a16="http://schemas.microsoft.com/office/drawing/2014/main" id="{282CBE07-5F4F-4765-B086-9440904ADAE7}"/>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148468</xdr:rowOff>
    </xdr:to>
    <xdr:cxnSp macro="">
      <xdr:nvCxnSpPr>
        <xdr:cNvPr id="260" name="直線コネクタ 259">
          <a:extLst>
            <a:ext uri="{FF2B5EF4-FFF2-40B4-BE49-F238E27FC236}">
              <a16:creationId xmlns:a16="http://schemas.microsoft.com/office/drawing/2014/main" id="{5C3B05FD-42A2-4EEC-B355-75B42863AF7C}"/>
            </a:ext>
          </a:extLst>
        </xdr:cNvPr>
        <xdr:cNvCxnSpPr/>
      </xdr:nvCxnSpPr>
      <xdr:spPr>
        <a:xfrm flipV="1">
          <a:off x="16179800" y="15053129"/>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54929</xdr:rowOff>
    </xdr:from>
    <xdr:ext cx="762000" cy="259045"/>
    <xdr:sp macro="" textlink="">
      <xdr:nvSpPr>
        <xdr:cNvPr id="261" name="給与水準   （国との比較）平均値テキスト">
          <a:extLst>
            <a:ext uri="{FF2B5EF4-FFF2-40B4-BE49-F238E27FC236}">
              <a16:creationId xmlns:a16="http://schemas.microsoft.com/office/drawing/2014/main" id="{DAF54A0D-D5B5-4031-ACCA-047E9E39FA46}"/>
            </a:ext>
          </a:extLst>
        </xdr:cNvPr>
        <xdr:cNvSpPr txBox="1"/>
      </xdr:nvSpPr>
      <xdr:spPr>
        <a:xfrm>
          <a:off x="17106900" y="1445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38402</xdr:rowOff>
    </xdr:from>
    <xdr:to>
      <xdr:col>81</xdr:col>
      <xdr:colOff>95250</xdr:colOff>
      <xdr:row>85</xdr:row>
      <xdr:rowOff>140002</xdr:rowOff>
    </xdr:to>
    <xdr:sp macro="" textlink="">
      <xdr:nvSpPr>
        <xdr:cNvPr id="262" name="フローチャート: 判断 261">
          <a:extLst>
            <a:ext uri="{FF2B5EF4-FFF2-40B4-BE49-F238E27FC236}">
              <a16:creationId xmlns:a16="http://schemas.microsoft.com/office/drawing/2014/main" id="{3E712366-7CD5-4221-9AF1-991A23F113B0}"/>
            </a:ext>
          </a:extLst>
        </xdr:cNvPr>
        <xdr:cNvSpPr/>
      </xdr:nvSpPr>
      <xdr:spPr>
        <a:xfrm>
          <a:off x="169672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148468</xdr:rowOff>
    </xdr:from>
    <xdr:to>
      <xdr:col>77</xdr:col>
      <xdr:colOff>44450</xdr:colOff>
      <xdr:row>88</xdr:row>
      <xdr:rowOff>68943</xdr:rowOff>
    </xdr:to>
    <xdr:cxnSp macro="">
      <xdr:nvCxnSpPr>
        <xdr:cNvPr id="263" name="直線コネクタ 262">
          <a:extLst>
            <a:ext uri="{FF2B5EF4-FFF2-40B4-BE49-F238E27FC236}">
              <a16:creationId xmlns:a16="http://schemas.microsoft.com/office/drawing/2014/main" id="{61D85C11-0393-428E-AC08-CD1ED29DCCE1}"/>
            </a:ext>
          </a:extLst>
        </xdr:cNvPr>
        <xdr:cNvCxnSpPr/>
      </xdr:nvCxnSpPr>
      <xdr:spPr>
        <a:xfrm flipV="1">
          <a:off x="15290800" y="15064618"/>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4" name="フローチャート: 判断 263">
          <a:extLst>
            <a:ext uri="{FF2B5EF4-FFF2-40B4-BE49-F238E27FC236}">
              <a16:creationId xmlns:a16="http://schemas.microsoft.com/office/drawing/2014/main" id="{B997A8BA-A0CF-4BB1-9B65-A1A2915F1575}"/>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5" name="テキスト ボックス 264">
          <a:extLst>
            <a:ext uri="{FF2B5EF4-FFF2-40B4-BE49-F238E27FC236}">
              <a16:creationId xmlns:a16="http://schemas.microsoft.com/office/drawing/2014/main" id="{A5A0E3F1-9677-4040-84BF-5EF87902A299}"/>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68943</xdr:rowOff>
    </xdr:to>
    <xdr:cxnSp macro="">
      <xdr:nvCxnSpPr>
        <xdr:cNvPr id="266" name="直線コネクタ 265">
          <a:extLst>
            <a:ext uri="{FF2B5EF4-FFF2-40B4-BE49-F238E27FC236}">
              <a16:creationId xmlns:a16="http://schemas.microsoft.com/office/drawing/2014/main" id="{51D06837-F4E5-49D8-8EFA-E352759C8E18}"/>
            </a:ext>
          </a:extLst>
        </xdr:cNvPr>
        <xdr:cNvCxnSpPr/>
      </xdr:nvCxnSpPr>
      <xdr:spPr>
        <a:xfrm>
          <a:off x="14401800" y="150876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7" name="フローチャート: 判断 266">
          <a:extLst>
            <a:ext uri="{FF2B5EF4-FFF2-40B4-BE49-F238E27FC236}">
              <a16:creationId xmlns:a16="http://schemas.microsoft.com/office/drawing/2014/main" id="{5EBF4995-613E-42C0-891F-D9109E08E1C2}"/>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8" name="テキスト ボックス 267">
          <a:extLst>
            <a:ext uri="{FF2B5EF4-FFF2-40B4-BE49-F238E27FC236}">
              <a16:creationId xmlns:a16="http://schemas.microsoft.com/office/drawing/2014/main" id="{A6734D64-2E84-460E-8BF6-847092D5567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126395</xdr:rowOff>
    </xdr:to>
    <xdr:cxnSp macro="">
      <xdr:nvCxnSpPr>
        <xdr:cNvPr id="269" name="直線コネクタ 268">
          <a:extLst>
            <a:ext uri="{FF2B5EF4-FFF2-40B4-BE49-F238E27FC236}">
              <a16:creationId xmlns:a16="http://schemas.microsoft.com/office/drawing/2014/main" id="{81A7951F-8D39-4FC8-AF2F-F35A27AF182E}"/>
            </a:ext>
          </a:extLst>
        </xdr:cNvPr>
        <xdr:cNvCxnSpPr/>
      </xdr:nvCxnSpPr>
      <xdr:spPr>
        <a:xfrm flipV="1">
          <a:off x="13512800" y="15087600"/>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70" name="フローチャート: 判断 269">
          <a:extLst>
            <a:ext uri="{FF2B5EF4-FFF2-40B4-BE49-F238E27FC236}">
              <a16:creationId xmlns:a16="http://schemas.microsoft.com/office/drawing/2014/main" id="{4B87C8EC-863E-42A6-AC3D-1FC9F5FCD8C9}"/>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71" name="テキスト ボックス 270">
          <a:extLst>
            <a:ext uri="{FF2B5EF4-FFF2-40B4-BE49-F238E27FC236}">
              <a16:creationId xmlns:a16="http://schemas.microsoft.com/office/drawing/2014/main" id="{7513B1EC-2E6D-4F98-BAE2-213419CB18C1}"/>
            </a:ext>
          </a:extLst>
        </xdr:cNvPr>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873D909C-D2EB-4358-AB86-E331D0B46197}"/>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a:extLst>
            <a:ext uri="{FF2B5EF4-FFF2-40B4-BE49-F238E27FC236}">
              <a16:creationId xmlns:a16="http://schemas.microsoft.com/office/drawing/2014/main" id="{93E1EFF6-2EAB-4AF7-B12F-AC6AEAFF56AB}"/>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DBA964C1-EF19-4F98-9063-61FD1330941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F7AC0540-7A22-4229-B7AA-DCF48EC3722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9EC0A2C3-6168-4C1B-84C8-810C6F407F37}"/>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89E2CFD6-E974-482F-9849-3604DDA0117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42E08CAD-46D1-4146-9DAB-40D17F53D62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9" name="楕円 278">
          <a:extLst>
            <a:ext uri="{FF2B5EF4-FFF2-40B4-BE49-F238E27FC236}">
              <a16:creationId xmlns:a16="http://schemas.microsoft.com/office/drawing/2014/main" id="{2484A50E-82EF-4C45-82FA-633C2C8B5045}"/>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153506</xdr:rowOff>
    </xdr:from>
    <xdr:ext cx="762000" cy="259045"/>
    <xdr:sp macro="" textlink="">
      <xdr:nvSpPr>
        <xdr:cNvPr id="280" name="給与水準   （国との比較）該当値テキスト">
          <a:extLst>
            <a:ext uri="{FF2B5EF4-FFF2-40B4-BE49-F238E27FC236}">
              <a16:creationId xmlns:a16="http://schemas.microsoft.com/office/drawing/2014/main" id="{094B84FC-F6DF-4189-8B47-FCB9FC23A6B4}"/>
            </a:ext>
          </a:extLst>
        </xdr:cNvPr>
        <xdr:cNvSpPr txBox="1"/>
      </xdr:nvSpPr>
      <xdr:spPr>
        <a:xfrm>
          <a:off x="17106900" y="1489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97668</xdr:rowOff>
    </xdr:from>
    <xdr:to>
      <xdr:col>77</xdr:col>
      <xdr:colOff>95250</xdr:colOff>
      <xdr:row>88</xdr:row>
      <xdr:rowOff>27818</xdr:rowOff>
    </xdr:to>
    <xdr:sp macro="" textlink="">
      <xdr:nvSpPr>
        <xdr:cNvPr id="281" name="楕円 280">
          <a:extLst>
            <a:ext uri="{FF2B5EF4-FFF2-40B4-BE49-F238E27FC236}">
              <a16:creationId xmlns:a16="http://schemas.microsoft.com/office/drawing/2014/main" id="{2BED33E4-F639-41B3-96C8-D85EDDD208F5}"/>
            </a:ext>
          </a:extLst>
        </xdr:cNvPr>
        <xdr:cNvSpPr/>
      </xdr:nvSpPr>
      <xdr:spPr>
        <a:xfrm>
          <a:off x="16129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12595</xdr:rowOff>
    </xdr:from>
    <xdr:ext cx="736600" cy="259045"/>
    <xdr:sp macro="" textlink="">
      <xdr:nvSpPr>
        <xdr:cNvPr id="282" name="テキスト ボックス 281">
          <a:extLst>
            <a:ext uri="{FF2B5EF4-FFF2-40B4-BE49-F238E27FC236}">
              <a16:creationId xmlns:a16="http://schemas.microsoft.com/office/drawing/2014/main" id="{D0AEBDE9-8163-4CA8-9BC7-2A4BD1DEA1E1}"/>
            </a:ext>
          </a:extLst>
        </xdr:cNvPr>
        <xdr:cNvSpPr txBox="1"/>
      </xdr:nvSpPr>
      <xdr:spPr>
        <a:xfrm>
          <a:off x="15798800" y="1510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3" name="楕円 282">
          <a:extLst>
            <a:ext uri="{FF2B5EF4-FFF2-40B4-BE49-F238E27FC236}">
              <a16:creationId xmlns:a16="http://schemas.microsoft.com/office/drawing/2014/main" id="{915A70A1-6C65-485D-B31B-09E9FD42B866}"/>
            </a:ext>
          </a:extLst>
        </xdr:cNvPr>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4" name="テキスト ボックス 283">
          <a:extLst>
            <a:ext uri="{FF2B5EF4-FFF2-40B4-BE49-F238E27FC236}">
              <a16:creationId xmlns:a16="http://schemas.microsoft.com/office/drawing/2014/main" id="{42B542DA-26EE-4085-A905-D539B158F4BD}"/>
            </a:ext>
          </a:extLst>
        </xdr:cNvPr>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5" name="楕円 284">
          <a:extLst>
            <a:ext uri="{FF2B5EF4-FFF2-40B4-BE49-F238E27FC236}">
              <a16:creationId xmlns:a16="http://schemas.microsoft.com/office/drawing/2014/main" id="{14162A9B-786B-4F94-A4C5-F0667B892986}"/>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6" name="テキスト ボックス 285">
          <a:extLst>
            <a:ext uri="{FF2B5EF4-FFF2-40B4-BE49-F238E27FC236}">
              <a16:creationId xmlns:a16="http://schemas.microsoft.com/office/drawing/2014/main" id="{5641EE40-CE77-4B40-ABB9-427B7518E071}"/>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75595</xdr:rowOff>
    </xdr:from>
    <xdr:to>
      <xdr:col>64</xdr:col>
      <xdr:colOff>152400</xdr:colOff>
      <xdr:row>89</xdr:row>
      <xdr:rowOff>5745</xdr:rowOff>
    </xdr:to>
    <xdr:sp macro="" textlink="">
      <xdr:nvSpPr>
        <xdr:cNvPr id="287" name="楕円 286">
          <a:extLst>
            <a:ext uri="{FF2B5EF4-FFF2-40B4-BE49-F238E27FC236}">
              <a16:creationId xmlns:a16="http://schemas.microsoft.com/office/drawing/2014/main" id="{A6BC5D07-109C-4318-B84D-6A7728B4E0E0}"/>
            </a:ext>
          </a:extLst>
        </xdr:cNvPr>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161972</xdr:rowOff>
    </xdr:from>
    <xdr:ext cx="762000" cy="259045"/>
    <xdr:sp macro="" textlink="">
      <xdr:nvSpPr>
        <xdr:cNvPr id="288" name="テキスト ボックス 287">
          <a:extLst>
            <a:ext uri="{FF2B5EF4-FFF2-40B4-BE49-F238E27FC236}">
              <a16:creationId xmlns:a16="http://schemas.microsoft.com/office/drawing/2014/main" id="{9C44698E-D8AE-4A81-9757-E4D300FC526C}"/>
            </a:ext>
          </a:extLst>
        </xdr:cNvPr>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45982A28-0535-41B2-AAA6-FA16A8E4817E}"/>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76938802-3ECD-4025-8263-00DC847384B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F6DE2C9B-2AFB-4184-87E3-6BD5905B49E9}"/>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69820460-8AA4-4758-A32A-873C3744F26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9F5213DE-6843-4B07-AFEA-4314AB1A990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4AA5AF66-7199-4FEC-972E-4E484AE339B2}"/>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F7F940BF-57E4-419F-8C4A-64A6DA29125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BB04416F-3E3B-4247-B876-FF5F4308C8E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563105F-ED9B-4C8B-AB6A-B5DFDF6D7198}"/>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39448DCA-799D-4E7B-B03A-F01F0098E5B9}"/>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AD4C93FC-63A4-461C-B17D-A683CE1FEAC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D97EF6E0-AE93-4866-9ABE-A3E7CBDE902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A0F16078-D61E-4BC9-B112-B360A8BB606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の平均を若干上回っている。今後も、地方分権や物価高騰対応などにより、地方公共団体の役割が増加していることや、働き方改革により一定の職員数を確保していくことも必要であること、さらには、定年延長制度の導入により一時的には職員数は増加傾向になると考えるが、民間活力を活用するとともに、職員個人の質の向上にも努め、町民サービスの低下につながらないよう、適切な定員管理を実施していき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534AEA63-D5D0-4B8B-8436-893F1BE50A4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28D9FD88-0C08-471F-AC7F-42F5C7D8F90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57D08DDA-58B4-4424-AFBA-A818F9DA31D3}"/>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A61C169B-7F98-42B2-826D-AA48C79B6515}"/>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4C93B6F8-799A-4122-8AA1-828F0010F37D}"/>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AF1BF032-5216-4FFB-AD74-FD4A1C839F05}"/>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ADB03C29-B5F0-4E87-B091-43503118ABFF}"/>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C1AFCD7A-1D51-45BB-AF0C-DBE4C3898E75}"/>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50A17902-2AE9-47CE-B064-D43AF6B5DB1B}"/>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45005BDD-83C5-4203-ACA1-F4D5A921BCD2}"/>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38027934-D3CB-4936-85F6-B7442A742E6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1D782374-C268-417E-A030-B8F24C943EFA}"/>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CC1085EF-8DB7-47A9-B54B-126A6F203F83}"/>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BA4059A6-8B95-4CBF-B2BA-F77EBC4B299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103C68F7-8D15-4308-98F6-D008779586C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7" name="直線コネクタ 316">
          <a:extLst>
            <a:ext uri="{FF2B5EF4-FFF2-40B4-BE49-F238E27FC236}">
              <a16:creationId xmlns:a16="http://schemas.microsoft.com/office/drawing/2014/main" id="{CD0D23CF-DF84-4B00-9C7A-4EED956ACDFC}"/>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8" name="定員管理の状況最小値テキスト">
          <a:extLst>
            <a:ext uri="{FF2B5EF4-FFF2-40B4-BE49-F238E27FC236}">
              <a16:creationId xmlns:a16="http://schemas.microsoft.com/office/drawing/2014/main" id="{910AB91D-A69B-42D5-819C-9F4AE4138D33}"/>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9" name="直線コネクタ 318">
          <a:extLst>
            <a:ext uri="{FF2B5EF4-FFF2-40B4-BE49-F238E27FC236}">
              <a16:creationId xmlns:a16="http://schemas.microsoft.com/office/drawing/2014/main" id="{EA73E598-56FA-4D97-9D86-D76DDBB8D418}"/>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20" name="定員管理の状況最大値テキスト">
          <a:extLst>
            <a:ext uri="{FF2B5EF4-FFF2-40B4-BE49-F238E27FC236}">
              <a16:creationId xmlns:a16="http://schemas.microsoft.com/office/drawing/2014/main" id="{985BB4A9-0F50-4AFE-92FC-0C541293E750}"/>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21" name="直線コネクタ 320">
          <a:extLst>
            <a:ext uri="{FF2B5EF4-FFF2-40B4-BE49-F238E27FC236}">
              <a16:creationId xmlns:a16="http://schemas.microsoft.com/office/drawing/2014/main" id="{D7C10569-0566-4AC7-ACFF-B76F0494F788}"/>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164750</xdr:rowOff>
    </xdr:from>
    <xdr:to>
      <xdr:col>81</xdr:col>
      <xdr:colOff>44450</xdr:colOff>
      <xdr:row>61</xdr:row>
      <xdr:rowOff>2752</xdr:rowOff>
    </xdr:to>
    <xdr:cxnSp macro="">
      <xdr:nvCxnSpPr>
        <xdr:cNvPr id="322" name="直線コネクタ 321">
          <a:extLst>
            <a:ext uri="{FF2B5EF4-FFF2-40B4-BE49-F238E27FC236}">
              <a16:creationId xmlns:a16="http://schemas.microsoft.com/office/drawing/2014/main" id="{AB26CCB3-15DD-4FDF-B39C-85494CFF22FA}"/>
            </a:ext>
          </a:extLst>
        </xdr:cNvPr>
        <xdr:cNvCxnSpPr/>
      </xdr:nvCxnSpPr>
      <xdr:spPr>
        <a:xfrm>
          <a:off x="16179800" y="10451750"/>
          <a:ext cx="838200" cy="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3" name="定員管理の状況平均値テキスト">
          <a:extLst>
            <a:ext uri="{FF2B5EF4-FFF2-40B4-BE49-F238E27FC236}">
              <a16:creationId xmlns:a16="http://schemas.microsoft.com/office/drawing/2014/main" id="{EF7BAEF2-1EB0-451D-8887-367F027CE509}"/>
            </a:ext>
          </a:extLst>
        </xdr:cNvPr>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4" name="フローチャート: 判断 323">
          <a:extLst>
            <a:ext uri="{FF2B5EF4-FFF2-40B4-BE49-F238E27FC236}">
              <a16:creationId xmlns:a16="http://schemas.microsoft.com/office/drawing/2014/main" id="{22F84882-0B94-40E6-84D2-A95F8716D1A0}"/>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159925</xdr:rowOff>
    </xdr:from>
    <xdr:to>
      <xdr:col>77</xdr:col>
      <xdr:colOff>44450</xdr:colOff>
      <xdr:row>60</xdr:row>
      <xdr:rowOff>164750</xdr:rowOff>
    </xdr:to>
    <xdr:cxnSp macro="">
      <xdr:nvCxnSpPr>
        <xdr:cNvPr id="325" name="直線コネクタ 324">
          <a:extLst>
            <a:ext uri="{FF2B5EF4-FFF2-40B4-BE49-F238E27FC236}">
              <a16:creationId xmlns:a16="http://schemas.microsoft.com/office/drawing/2014/main" id="{6D7F806D-9744-400F-A09C-5885A641FEAD}"/>
            </a:ext>
          </a:extLst>
        </xdr:cNvPr>
        <xdr:cNvCxnSpPr/>
      </xdr:nvCxnSpPr>
      <xdr:spPr>
        <a:xfrm>
          <a:off x="15290800" y="10446925"/>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6" name="フローチャート: 判断 325">
          <a:extLst>
            <a:ext uri="{FF2B5EF4-FFF2-40B4-BE49-F238E27FC236}">
              <a16:creationId xmlns:a16="http://schemas.microsoft.com/office/drawing/2014/main" id="{DAC1540F-BB88-496B-A937-05B4C586EEFB}"/>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7" name="テキスト ボックス 326">
          <a:extLst>
            <a:ext uri="{FF2B5EF4-FFF2-40B4-BE49-F238E27FC236}">
              <a16:creationId xmlns:a16="http://schemas.microsoft.com/office/drawing/2014/main" id="{E94ACCB7-44EB-49AC-9B0A-5044CA6FFFBA}"/>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134387</xdr:rowOff>
    </xdr:from>
    <xdr:to>
      <xdr:col>72</xdr:col>
      <xdr:colOff>203200</xdr:colOff>
      <xdr:row>60</xdr:row>
      <xdr:rowOff>159925</xdr:rowOff>
    </xdr:to>
    <xdr:cxnSp macro="">
      <xdr:nvCxnSpPr>
        <xdr:cNvPr id="328" name="直線コネクタ 327">
          <a:extLst>
            <a:ext uri="{FF2B5EF4-FFF2-40B4-BE49-F238E27FC236}">
              <a16:creationId xmlns:a16="http://schemas.microsoft.com/office/drawing/2014/main" id="{C85203A8-21DB-4178-8E2C-0C5DD3D536E7}"/>
            </a:ext>
          </a:extLst>
        </xdr:cNvPr>
        <xdr:cNvCxnSpPr/>
      </xdr:nvCxnSpPr>
      <xdr:spPr>
        <a:xfrm>
          <a:off x="14401800" y="10421387"/>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9" name="フローチャート: 判断 328">
          <a:extLst>
            <a:ext uri="{FF2B5EF4-FFF2-40B4-BE49-F238E27FC236}">
              <a16:creationId xmlns:a16="http://schemas.microsoft.com/office/drawing/2014/main" id="{52A14654-679C-4922-8231-6567FC9DCC58}"/>
            </a:ext>
          </a:extLst>
        </xdr:cNvPr>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171435</xdr:rowOff>
    </xdr:from>
    <xdr:ext cx="762000" cy="259045"/>
    <xdr:sp macro="" textlink="">
      <xdr:nvSpPr>
        <xdr:cNvPr id="330" name="テキスト ボックス 329">
          <a:extLst>
            <a:ext uri="{FF2B5EF4-FFF2-40B4-BE49-F238E27FC236}">
              <a16:creationId xmlns:a16="http://schemas.microsoft.com/office/drawing/2014/main" id="{B99CDD8B-BF7B-4DF9-967C-EDDA7D55D588}"/>
            </a:ext>
          </a:extLst>
        </xdr:cNvPr>
        <xdr:cNvSpPr txBox="1"/>
      </xdr:nvSpPr>
      <xdr:spPr>
        <a:xfrm>
          <a:off x="14909800" y="1011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114279</xdr:rowOff>
    </xdr:from>
    <xdr:to>
      <xdr:col>68</xdr:col>
      <xdr:colOff>152400</xdr:colOff>
      <xdr:row>60</xdr:row>
      <xdr:rowOff>134387</xdr:rowOff>
    </xdr:to>
    <xdr:cxnSp macro="">
      <xdr:nvCxnSpPr>
        <xdr:cNvPr id="331" name="直線コネクタ 330">
          <a:extLst>
            <a:ext uri="{FF2B5EF4-FFF2-40B4-BE49-F238E27FC236}">
              <a16:creationId xmlns:a16="http://schemas.microsoft.com/office/drawing/2014/main" id="{145557AA-4FC4-4C3B-89C0-B5C57563CDEC}"/>
            </a:ext>
          </a:extLst>
        </xdr:cNvPr>
        <xdr:cNvCxnSpPr/>
      </xdr:nvCxnSpPr>
      <xdr:spPr>
        <a:xfrm>
          <a:off x="13512800" y="104012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2" name="フローチャート: 判断 331">
          <a:extLst>
            <a:ext uri="{FF2B5EF4-FFF2-40B4-BE49-F238E27FC236}">
              <a16:creationId xmlns:a16="http://schemas.microsoft.com/office/drawing/2014/main" id="{CAF366B7-A7A3-4970-AD33-E59EAB2B6CC6}"/>
            </a:ext>
          </a:extLst>
        </xdr:cNvPr>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33" name="テキスト ボックス 332">
          <a:extLst>
            <a:ext uri="{FF2B5EF4-FFF2-40B4-BE49-F238E27FC236}">
              <a16:creationId xmlns:a16="http://schemas.microsoft.com/office/drawing/2014/main" id="{5C6C9059-E5CF-4C29-ACE0-40D15E64F0E1}"/>
            </a:ext>
          </a:extLst>
        </xdr:cNvPr>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4" name="フローチャート: 判断 333">
          <a:extLst>
            <a:ext uri="{FF2B5EF4-FFF2-40B4-BE49-F238E27FC236}">
              <a16:creationId xmlns:a16="http://schemas.microsoft.com/office/drawing/2014/main" id="{82182763-F23B-4058-AA6D-4A5F4651CC75}"/>
            </a:ext>
          </a:extLst>
        </xdr:cNvPr>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152333</xdr:rowOff>
    </xdr:from>
    <xdr:ext cx="762000" cy="259045"/>
    <xdr:sp macro="" textlink="">
      <xdr:nvSpPr>
        <xdr:cNvPr id="335" name="テキスト ボックス 334">
          <a:extLst>
            <a:ext uri="{FF2B5EF4-FFF2-40B4-BE49-F238E27FC236}">
              <a16:creationId xmlns:a16="http://schemas.microsoft.com/office/drawing/2014/main" id="{708C0236-D702-4C1F-B5A4-F312DC5A87BE}"/>
            </a:ext>
          </a:extLst>
        </xdr:cNvPr>
        <xdr:cNvSpPr txBox="1"/>
      </xdr:nvSpPr>
      <xdr:spPr>
        <a:xfrm>
          <a:off x="13131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C8A88E78-B4D5-4190-94F0-2865169809B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A96FA03-868C-477B-9CD2-74868E604D0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FC691A4-5000-4E2D-8C1A-9978034EE863}"/>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950B6669-A612-4090-A3E1-B8828E5B334D}"/>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A88C10F8-7983-459F-811A-39C5080F622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123402</xdr:rowOff>
    </xdr:from>
    <xdr:to>
      <xdr:col>81</xdr:col>
      <xdr:colOff>95250</xdr:colOff>
      <xdr:row>61</xdr:row>
      <xdr:rowOff>53552</xdr:rowOff>
    </xdr:to>
    <xdr:sp macro="" textlink="">
      <xdr:nvSpPr>
        <xdr:cNvPr id="341" name="楕円 340">
          <a:extLst>
            <a:ext uri="{FF2B5EF4-FFF2-40B4-BE49-F238E27FC236}">
              <a16:creationId xmlns:a16="http://schemas.microsoft.com/office/drawing/2014/main" id="{692FDE32-8039-4140-9DE1-7EFC6C8DDEAC}"/>
            </a:ext>
          </a:extLst>
        </xdr:cNvPr>
        <xdr:cNvSpPr/>
      </xdr:nvSpPr>
      <xdr:spPr>
        <a:xfrm>
          <a:off x="169672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95479</xdr:rowOff>
    </xdr:from>
    <xdr:ext cx="762000" cy="259045"/>
    <xdr:sp macro="" textlink="">
      <xdr:nvSpPr>
        <xdr:cNvPr id="342" name="定員管理の状況該当値テキスト">
          <a:extLst>
            <a:ext uri="{FF2B5EF4-FFF2-40B4-BE49-F238E27FC236}">
              <a16:creationId xmlns:a16="http://schemas.microsoft.com/office/drawing/2014/main" id="{32FE04CF-3ED0-4DA6-9205-0E5752C1D5E1}"/>
            </a:ext>
          </a:extLst>
        </xdr:cNvPr>
        <xdr:cNvSpPr txBox="1"/>
      </xdr:nvSpPr>
      <xdr:spPr>
        <a:xfrm>
          <a:off x="17106900" y="1038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113950</xdr:rowOff>
    </xdr:from>
    <xdr:to>
      <xdr:col>77</xdr:col>
      <xdr:colOff>95250</xdr:colOff>
      <xdr:row>61</xdr:row>
      <xdr:rowOff>44100</xdr:rowOff>
    </xdr:to>
    <xdr:sp macro="" textlink="">
      <xdr:nvSpPr>
        <xdr:cNvPr id="343" name="楕円 342">
          <a:extLst>
            <a:ext uri="{FF2B5EF4-FFF2-40B4-BE49-F238E27FC236}">
              <a16:creationId xmlns:a16="http://schemas.microsoft.com/office/drawing/2014/main" id="{4B8205B4-1C00-4AB7-9A59-7F66A613C863}"/>
            </a:ext>
          </a:extLst>
        </xdr:cNvPr>
        <xdr:cNvSpPr/>
      </xdr:nvSpPr>
      <xdr:spPr>
        <a:xfrm>
          <a:off x="16129000" y="104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28877</xdr:rowOff>
    </xdr:from>
    <xdr:ext cx="736600" cy="259045"/>
    <xdr:sp macro="" textlink="">
      <xdr:nvSpPr>
        <xdr:cNvPr id="344" name="テキスト ボックス 343">
          <a:extLst>
            <a:ext uri="{FF2B5EF4-FFF2-40B4-BE49-F238E27FC236}">
              <a16:creationId xmlns:a16="http://schemas.microsoft.com/office/drawing/2014/main" id="{7914B84D-B39F-4487-AC1F-43D8B86D5A1C}"/>
            </a:ext>
          </a:extLst>
        </xdr:cNvPr>
        <xdr:cNvSpPr txBox="1"/>
      </xdr:nvSpPr>
      <xdr:spPr>
        <a:xfrm>
          <a:off x="15798800" y="1048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109125</xdr:rowOff>
    </xdr:from>
    <xdr:to>
      <xdr:col>73</xdr:col>
      <xdr:colOff>44450</xdr:colOff>
      <xdr:row>61</xdr:row>
      <xdr:rowOff>39275</xdr:rowOff>
    </xdr:to>
    <xdr:sp macro="" textlink="">
      <xdr:nvSpPr>
        <xdr:cNvPr id="345" name="楕円 344">
          <a:extLst>
            <a:ext uri="{FF2B5EF4-FFF2-40B4-BE49-F238E27FC236}">
              <a16:creationId xmlns:a16="http://schemas.microsoft.com/office/drawing/2014/main" id="{E1EEF4D4-C66C-4AB8-8311-A89081CE07CA}"/>
            </a:ext>
          </a:extLst>
        </xdr:cNvPr>
        <xdr:cNvSpPr/>
      </xdr:nvSpPr>
      <xdr:spPr>
        <a:xfrm>
          <a:off x="15240000" y="103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24052</xdr:rowOff>
    </xdr:from>
    <xdr:ext cx="762000" cy="259045"/>
    <xdr:sp macro="" textlink="">
      <xdr:nvSpPr>
        <xdr:cNvPr id="346" name="テキスト ボックス 345">
          <a:extLst>
            <a:ext uri="{FF2B5EF4-FFF2-40B4-BE49-F238E27FC236}">
              <a16:creationId xmlns:a16="http://schemas.microsoft.com/office/drawing/2014/main" id="{CFEAC75A-4561-473D-BFF8-97CBD36214D9}"/>
            </a:ext>
          </a:extLst>
        </xdr:cNvPr>
        <xdr:cNvSpPr txBox="1"/>
      </xdr:nvSpPr>
      <xdr:spPr>
        <a:xfrm>
          <a:off x="14909800" y="1048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83587</xdr:rowOff>
    </xdr:from>
    <xdr:to>
      <xdr:col>68</xdr:col>
      <xdr:colOff>203200</xdr:colOff>
      <xdr:row>61</xdr:row>
      <xdr:rowOff>13737</xdr:rowOff>
    </xdr:to>
    <xdr:sp macro="" textlink="">
      <xdr:nvSpPr>
        <xdr:cNvPr id="347" name="楕円 346">
          <a:extLst>
            <a:ext uri="{FF2B5EF4-FFF2-40B4-BE49-F238E27FC236}">
              <a16:creationId xmlns:a16="http://schemas.microsoft.com/office/drawing/2014/main" id="{493EAF68-3648-485C-B432-F962D403AA23}"/>
            </a:ext>
          </a:extLst>
        </xdr:cNvPr>
        <xdr:cNvSpPr/>
      </xdr:nvSpPr>
      <xdr:spPr>
        <a:xfrm>
          <a:off x="14351000" y="103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169964</xdr:rowOff>
    </xdr:from>
    <xdr:ext cx="762000" cy="259045"/>
    <xdr:sp macro="" textlink="">
      <xdr:nvSpPr>
        <xdr:cNvPr id="348" name="テキスト ボックス 347">
          <a:extLst>
            <a:ext uri="{FF2B5EF4-FFF2-40B4-BE49-F238E27FC236}">
              <a16:creationId xmlns:a16="http://schemas.microsoft.com/office/drawing/2014/main" id="{ABD0CEC7-4A0E-4333-99D5-8562248F6883}"/>
            </a:ext>
          </a:extLst>
        </xdr:cNvPr>
        <xdr:cNvSpPr txBox="1"/>
      </xdr:nvSpPr>
      <xdr:spPr>
        <a:xfrm>
          <a:off x="14020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63479</xdr:rowOff>
    </xdr:from>
    <xdr:to>
      <xdr:col>64</xdr:col>
      <xdr:colOff>152400</xdr:colOff>
      <xdr:row>60</xdr:row>
      <xdr:rowOff>165079</xdr:rowOff>
    </xdr:to>
    <xdr:sp macro="" textlink="">
      <xdr:nvSpPr>
        <xdr:cNvPr id="349" name="楕円 348">
          <a:extLst>
            <a:ext uri="{FF2B5EF4-FFF2-40B4-BE49-F238E27FC236}">
              <a16:creationId xmlns:a16="http://schemas.microsoft.com/office/drawing/2014/main" id="{2A2A2F6C-309A-477B-BB8F-253C7BB92076}"/>
            </a:ext>
          </a:extLst>
        </xdr:cNvPr>
        <xdr:cNvSpPr/>
      </xdr:nvSpPr>
      <xdr:spPr>
        <a:xfrm>
          <a:off x="13462000" y="1035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149856</xdr:rowOff>
    </xdr:from>
    <xdr:ext cx="762000" cy="259045"/>
    <xdr:sp macro="" textlink="">
      <xdr:nvSpPr>
        <xdr:cNvPr id="350" name="テキスト ボックス 349">
          <a:extLst>
            <a:ext uri="{FF2B5EF4-FFF2-40B4-BE49-F238E27FC236}">
              <a16:creationId xmlns:a16="http://schemas.microsoft.com/office/drawing/2014/main" id="{6B67436E-5EC6-47FE-BCE6-25E127655DD9}"/>
            </a:ext>
          </a:extLst>
        </xdr:cNvPr>
        <xdr:cNvSpPr txBox="1"/>
      </xdr:nvSpPr>
      <xdr:spPr>
        <a:xfrm>
          <a:off x="13131800" y="1043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34240F28-261B-4D37-BD55-6F492621EB5F}"/>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FF216522-1561-4557-87DE-23C9360BE42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BB434411-58A9-4D1F-BEEB-55B332BA7CA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29263AD2-48B8-43BE-9085-0A101EE3C1B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72774F6F-6D90-4595-A568-EB013E1B732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44E2791C-8321-448E-859C-B60DEA33C41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5B583BAD-AC0B-48C0-9CDB-14798D6584E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75F494C6-01A5-40D9-81F4-58ECEBDC0358}"/>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FE8077FC-95AF-491F-B349-BE0B3523040A}"/>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428B3816-2670-487E-9F9D-A7DEBD4FB6D1}"/>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842833A4-872C-42F1-A0C7-D686F2E47DF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F827C840-2C81-490C-8054-6A56666F20EB}"/>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9EE4ABE5-08C4-47A6-B148-6BB48A84AC03}"/>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の増となっており、類似団体の平均を上回っている。大きな要因としては、町民会館と一般廃棄物処理施設の地方債の償還により公債費が高い水準となっている。令和６年度が公債費のピークとなることから、現状の償還額程度が続くため、しばらくの間は新規事業をなるべく控え、歳出抑制に努めていき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DEBBB54-D568-4F59-A70F-AF686002547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749B10AA-3B5C-42A9-82F7-6B16BC1B40C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CB8B8B46-3354-4A78-8D1A-465B321C4E0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4F042396-7B39-4767-9049-0800EA69FBC9}"/>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552EE89-6584-46FF-90A2-1579026C659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EF1FA6BA-CE43-4F11-92E5-AE78BF20B36C}"/>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8B15D62F-51E8-4C80-8AE2-56F6EE2038CC}"/>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61908FC3-9C14-4147-A278-DE6DB9981988}"/>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A3123123-9986-4595-928E-99F25EDDEDDF}"/>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5559330D-ABBE-4DCB-9159-00FA2ADB6366}"/>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9FF5445F-0770-4B61-B0FD-4A524D23D389}"/>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98695252-04B3-40E5-95F5-DD6DF540BBB7}"/>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B3B3F882-9FCB-4DE3-92DD-EB9396BBA484}"/>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18D25F8-5BF8-4AE7-A223-12D2C45F8EF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8" name="直線コネクタ 377">
          <a:extLst>
            <a:ext uri="{FF2B5EF4-FFF2-40B4-BE49-F238E27FC236}">
              <a16:creationId xmlns:a16="http://schemas.microsoft.com/office/drawing/2014/main" id="{E6EF7D1E-AB4E-4EFE-96FA-767F8F7BE5B6}"/>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9" name="公債費負担の状況最小値テキスト">
          <a:extLst>
            <a:ext uri="{FF2B5EF4-FFF2-40B4-BE49-F238E27FC236}">
              <a16:creationId xmlns:a16="http://schemas.microsoft.com/office/drawing/2014/main" id="{6BA2825D-76A1-46C5-8E10-DFC3EFF2D87B}"/>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80" name="直線コネクタ 379">
          <a:extLst>
            <a:ext uri="{FF2B5EF4-FFF2-40B4-BE49-F238E27FC236}">
              <a16:creationId xmlns:a16="http://schemas.microsoft.com/office/drawing/2014/main" id="{4E5D71B8-EB06-4550-9BBE-EFBAD43415FE}"/>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81" name="公債費負担の状況最大値テキスト">
          <a:extLst>
            <a:ext uri="{FF2B5EF4-FFF2-40B4-BE49-F238E27FC236}">
              <a16:creationId xmlns:a16="http://schemas.microsoft.com/office/drawing/2014/main" id="{E494C1D7-1CF1-4254-89CB-9E67066B8D5C}"/>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2" name="直線コネクタ 381">
          <a:extLst>
            <a:ext uri="{FF2B5EF4-FFF2-40B4-BE49-F238E27FC236}">
              <a16:creationId xmlns:a16="http://schemas.microsoft.com/office/drawing/2014/main" id="{975A4B5A-D60B-4583-943A-75A519D2EE74}"/>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162137</xdr:rowOff>
    </xdr:to>
    <xdr:cxnSp macro="">
      <xdr:nvCxnSpPr>
        <xdr:cNvPr id="383" name="直線コネクタ 382">
          <a:extLst>
            <a:ext uri="{FF2B5EF4-FFF2-40B4-BE49-F238E27FC236}">
              <a16:creationId xmlns:a16="http://schemas.microsoft.com/office/drawing/2014/main" id="{91A88337-062A-4871-B1AF-77E6EAF3CD1C}"/>
            </a:ext>
          </a:extLst>
        </xdr:cNvPr>
        <xdr:cNvCxnSpPr/>
      </xdr:nvCxnSpPr>
      <xdr:spPr>
        <a:xfrm>
          <a:off x="16179800" y="730673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a:extLst>
            <a:ext uri="{FF2B5EF4-FFF2-40B4-BE49-F238E27FC236}">
              <a16:creationId xmlns:a16="http://schemas.microsoft.com/office/drawing/2014/main" id="{6CF6CB5A-C836-42C5-B560-39D655AB26C7}"/>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BBA45EC5-3CC2-49EE-B0FE-4582BA9A5834}"/>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42</xdr:row>
      <xdr:rowOff>105833</xdr:rowOff>
    </xdr:to>
    <xdr:cxnSp macro="">
      <xdr:nvCxnSpPr>
        <xdr:cNvPr id="386" name="直線コネクタ 385">
          <a:extLst>
            <a:ext uri="{FF2B5EF4-FFF2-40B4-BE49-F238E27FC236}">
              <a16:creationId xmlns:a16="http://schemas.microsoft.com/office/drawing/2014/main" id="{4B6B71DE-2E51-45A8-B175-028DA13EF744}"/>
            </a:ext>
          </a:extLst>
        </xdr:cNvPr>
        <xdr:cNvCxnSpPr/>
      </xdr:nvCxnSpPr>
      <xdr:spPr>
        <a:xfrm>
          <a:off x="15290800" y="72826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7" name="フローチャート: 判断 386">
          <a:extLst>
            <a:ext uri="{FF2B5EF4-FFF2-40B4-BE49-F238E27FC236}">
              <a16:creationId xmlns:a16="http://schemas.microsoft.com/office/drawing/2014/main" id="{C05567A6-45B1-451C-9242-7D05D8BAA06D}"/>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8" name="テキスト ボックス 387">
          <a:extLst>
            <a:ext uri="{FF2B5EF4-FFF2-40B4-BE49-F238E27FC236}">
              <a16:creationId xmlns:a16="http://schemas.microsoft.com/office/drawing/2014/main" id="{271248E5-EFE7-4966-899E-A92ACD815DAA}"/>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132504</xdr:rowOff>
    </xdr:from>
    <xdr:to>
      <xdr:col>72</xdr:col>
      <xdr:colOff>203200</xdr:colOff>
      <xdr:row>42</xdr:row>
      <xdr:rowOff>81704</xdr:rowOff>
    </xdr:to>
    <xdr:cxnSp macro="">
      <xdr:nvCxnSpPr>
        <xdr:cNvPr id="389" name="直線コネクタ 388">
          <a:extLst>
            <a:ext uri="{FF2B5EF4-FFF2-40B4-BE49-F238E27FC236}">
              <a16:creationId xmlns:a16="http://schemas.microsoft.com/office/drawing/2014/main" id="{5067BC79-7437-4A07-8ABC-13A2A03E7527}"/>
            </a:ext>
          </a:extLst>
        </xdr:cNvPr>
        <xdr:cNvCxnSpPr/>
      </xdr:nvCxnSpPr>
      <xdr:spPr>
        <a:xfrm>
          <a:off x="14401800" y="71619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90" name="フローチャート: 判断 389">
          <a:extLst>
            <a:ext uri="{FF2B5EF4-FFF2-40B4-BE49-F238E27FC236}">
              <a16:creationId xmlns:a16="http://schemas.microsoft.com/office/drawing/2014/main" id="{69F3EADC-954E-4385-B65B-907E4D5861CA}"/>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91" name="テキスト ボックス 390">
          <a:extLst>
            <a:ext uri="{FF2B5EF4-FFF2-40B4-BE49-F238E27FC236}">
              <a16:creationId xmlns:a16="http://schemas.microsoft.com/office/drawing/2014/main" id="{EDE50B56-72DC-4611-B88A-50178C74CA51}"/>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41</xdr:row>
      <xdr:rowOff>132504</xdr:rowOff>
    </xdr:to>
    <xdr:cxnSp macro="">
      <xdr:nvCxnSpPr>
        <xdr:cNvPr id="392" name="直線コネクタ 391">
          <a:extLst>
            <a:ext uri="{FF2B5EF4-FFF2-40B4-BE49-F238E27FC236}">
              <a16:creationId xmlns:a16="http://schemas.microsoft.com/office/drawing/2014/main" id="{89841265-EBC8-4A59-8A0E-A05DF01E9E7E}"/>
            </a:ext>
          </a:extLst>
        </xdr:cNvPr>
        <xdr:cNvCxnSpPr/>
      </xdr:nvCxnSpPr>
      <xdr:spPr>
        <a:xfrm>
          <a:off x="13512800" y="697695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3" name="フローチャート: 判断 392">
          <a:extLst>
            <a:ext uri="{FF2B5EF4-FFF2-40B4-BE49-F238E27FC236}">
              <a16:creationId xmlns:a16="http://schemas.microsoft.com/office/drawing/2014/main" id="{7DE7E7AA-9003-4560-848E-234978C43A5B}"/>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4" name="テキスト ボックス 393">
          <a:extLst>
            <a:ext uri="{FF2B5EF4-FFF2-40B4-BE49-F238E27FC236}">
              <a16:creationId xmlns:a16="http://schemas.microsoft.com/office/drawing/2014/main" id="{BEC3DF3C-0837-4ECA-BFE3-C1F2CC0FB2C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5" name="フローチャート: 判断 394">
          <a:extLst>
            <a:ext uri="{FF2B5EF4-FFF2-40B4-BE49-F238E27FC236}">
              <a16:creationId xmlns:a16="http://schemas.microsoft.com/office/drawing/2014/main" id="{E626D4DE-6A6F-4416-BACE-DF6C05462714}"/>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6" name="テキスト ボックス 395">
          <a:extLst>
            <a:ext uri="{FF2B5EF4-FFF2-40B4-BE49-F238E27FC236}">
              <a16:creationId xmlns:a16="http://schemas.microsoft.com/office/drawing/2014/main" id="{659835D6-FBFC-4775-A40E-13771058AD41}"/>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B8CC91D0-93A5-4EBF-A5FD-13AC461E7F2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743DDBA1-7FC0-4AF7-B12D-7957AFD0FE8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D6BD48C2-F606-4AE0-BF8C-A4914D2C214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7F98D5D2-5555-4398-B6AA-A0B230D43903}"/>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3E81B7BA-7A4B-4D7A-9537-B4130DFC8D8B}"/>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111337</xdr:rowOff>
    </xdr:from>
    <xdr:to>
      <xdr:col>81</xdr:col>
      <xdr:colOff>95250</xdr:colOff>
      <xdr:row>43</xdr:row>
      <xdr:rowOff>41487</xdr:rowOff>
    </xdr:to>
    <xdr:sp macro="" textlink="">
      <xdr:nvSpPr>
        <xdr:cNvPr id="402" name="楕円 401">
          <a:extLst>
            <a:ext uri="{FF2B5EF4-FFF2-40B4-BE49-F238E27FC236}">
              <a16:creationId xmlns:a16="http://schemas.microsoft.com/office/drawing/2014/main" id="{9F65A01E-981B-41A5-AB6D-BA92B7D4E2B3}"/>
            </a:ext>
          </a:extLst>
        </xdr:cNvPr>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83414</xdr:rowOff>
    </xdr:from>
    <xdr:ext cx="762000" cy="259045"/>
    <xdr:sp macro="" textlink="">
      <xdr:nvSpPr>
        <xdr:cNvPr id="403" name="公債費負担の状況該当値テキスト">
          <a:extLst>
            <a:ext uri="{FF2B5EF4-FFF2-40B4-BE49-F238E27FC236}">
              <a16:creationId xmlns:a16="http://schemas.microsoft.com/office/drawing/2014/main" id="{23C1DB22-C591-4F76-BEB6-41F6211DD6F1}"/>
            </a:ext>
          </a:extLst>
        </xdr:cNvPr>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4" name="楕円 403">
          <a:extLst>
            <a:ext uri="{FF2B5EF4-FFF2-40B4-BE49-F238E27FC236}">
              <a16:creationId xmlns:a16="http://schemas.microsoft.com/office/drawing/2014/main" id="{2E6A92F1-87AE-4CA7-8A97-4FDD3A5EE128}"/>
            </a:ext>
          </a:extLst>
        </xdr:cNvPr>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5" name="テキスト ボックス 404">
          <a:extLst>
            <a:ext uri="{FF2B5EF4-FFF2-40B4-BE49-F238E27FC236}">
              <a16:creationId xmlns:a16="http://schemas.microsoft.com/office/drawing/2014/main" id="{6B0DB1EF-0239-4634-B359-77B91FD1FE23}"/>
            </a:ext>
          </a:extLst>
        </xdr:cNvPr>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406" name="楕円 405">
          <a:extLst>
            <a:ext uri="{FF2B5EF4-FFF2-40B4-BE49-F238E27FC236}">
              <a16:creationId xmlns:a16="http://schemas.microsoft.com/office/drawing/2014/main" id="{49A50EC8-7A5F-4EBA-949D-632E96748EF7}"/>
            </a:ext>
          </a:extLst>
        </xdr:cNvPr>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407" name="テキスト ボックス 406">
          <a:extLst>
            <a:ext uri="{FF2B5EF4-FFF2-40B4-BE49-F238E27FC236}">
              <a16:creationId xmlns:a16="http://schemas.microsoft.com/office/drawing/2014/main" id="{DAB6C9D8-F2D5-4484-93A3-E8E31E33154B}"/>
            </a:ext>
          </a:extLst>
        </xdr:cNvPr>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81704</xdr:rowOff>
    </xdr:from>
    <xdr:to>
      <xdr:col>68</xdr:col>
      <xdr:colOff>203200</xdr:colOff>
      <xdr:row>42</xdr:row>
      <xdr:rowOff>11854</xdr:rowOff>
    </xdr:to>
    <xdr:sp macro="" textlink="">
      <xdr:nvSpPr>
        <xdr:cNvPr id="408" name="楕円 407">
          <a:extLst>
            <a:ext uri="{FF2B5EF4-FFF2-40B4-BE49-F238E27FC236}">
              <a16:creationId xmlns:a16="http://schemas.microsoft.com/office/drawing/2014/main" id="{A1256A22-FAB8-444F-8579-0101D858DD32}"/>
            </a:ext>
          </a:extLst>
        </xdr:cNvPr>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409" name="テキスト ボックス 408">
          <a:extLst>
            <a:ext uri="{FF2B5EF4-FFF2-40B4-BE49-F238E27FC236}">
              <a16:creationId xmlns:a16="http://schemas.microsoft.com/office/drawing/2014/main" id="{34B850AA-5A4A-49EB-91B2-95ACC0B6BB9E}"/>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410" name="楕円 409">
          <a:extLst>
            <a:ext uri="{FF2B5EF4-FFF2-40B4-BE49-F238E27FC236}">
              <a16:creationId xmlns:a16="http://schemas.microsoft.com/office/drawing/2014/main" id="{D3BD47A6-BF67-4DF3-89CA-49AF7E97CA1E}"/>
            </a:ext>
          </a:extLst>
        </xdr:cNvPr>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411" name="テキスト ボックス 410">
          <a:extLst>
            <a:ext uri="{FF2B5EF4-FFF2-40B4-BE49-F238E27FC236}">
              <a16:creationId xmlns:a16="http://schemas.microsoft.com/office/drawing/2014/main" id="{5AE65B13-617A-408B-B149-939B38D8A88F}"/>
            </a:ext>
          </a:extLst>
        </xdr:cNvPr>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556491BD-623F-4774-AC73-C6DFAEE2FD0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141E3CCA-91F0-47E6-A063-BA0FA0AFEF6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9AF3F93E-FF14-4FF2-92E8-C3CCF08B87D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C5A4BDFD-1046-4FF7-A46A-287E33688F5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6CCF478E-3CA2-430A-877B-0B559E3C68B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C72BFAE3-37B3-4019-867E-4396A7211B7B}"/>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A6B85059-CB09-4B13-9DB3-E2C5F100A90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4DF79339-8DAB-4819-9B7A-51F031F43D11}"/>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6944A414-93B3-4183-915F-52DC8D28973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73F62839-1503-4637-A542-28AF6E2B316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4E2EEF7C-BB3F-4A34-8DF1-7CA538DD03E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F8D6E2FE-F6AA-4E3D-8E9F-7C093C707AC8}"/>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FC1DCDA-DD43-43E2-9F76-AFFFB1F31A7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過去からの地方債抑制施策として、交付税措置のある有利なもののみの発行に限定してきたことにより、全国平均・香川県平均を下回っている。今後も地方債抑制施策を継続し、現在の水準を維持する。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B47A5E8C-7E2F-4446-962F-969F26EAA66A}"/>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D282E830-B36D-47A3-8F83-2B05F4C6C68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29AEB2EC-FC88-4ACE-A1C9-DA5DE815C30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706C5F9A-306C-42D0-8D89-FBAD8C975E3D}"/>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44483BDE-0D43-4AEB-B234-CCE79CEBC0BC}"/>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587DDB92-B8CD-4215-870F-BD2F83C3CAB7}"/>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909CFD80-50D5-418D-BCFC-E91966BF7491}"/>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9BF5C610-82C1-49F6-B1FF-1C1DF3B14DA1}"/>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D70336AB-66BB-4BB2-BE7E-2C9203279F19}"/>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6B55E727-B388-4494-9354-94D20A4CC8D4}"/>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271CC442-27E1-4C43-9FF9-200D0CB9E3C5}"/>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F0A7725E-6C7E-4D44-B2C9-EFA6F49D5EBA}"/>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D9F5A4B1-3E60-4240-85AA-A68DA33DE744}"/>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C7CA926A-2D5E-4A90-9D19-C84BB144242F}"/>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96143A85-DA3B-4281-9026-3C0C3F4A6A8F}"/>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1307EA25-6D84-4B5A-8B67-1484D1C7E53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7082548D-7B64-41AD-9551-D3C510A37BFB}"/>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2" name="直線コネクタ 441">
          <a:extLst>
            <a:ext uri="{FF2B5EF4-FFF2-40B4-BE49-F238E27FC236}">
              <a16:creationId xmlns:a16="http://schemas.microsoft.com/office/drawing/2014/main" id="{668473CB-7AD8-48FB-9793-5D6F503E865D}"/>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3" name="将来負担の状況最小値テキスト">
          <a:extLst>
            <a:ext uri="{FF2B5EF4-FFF2-40B4-BE49-F238E27FC236}">
              <a16:creationId xmlns:a16="http://schemas.microsoft.com/office/drawing/2014/main" id="{03C9005B-1C85-42B8-9206-40699A361B42}"/>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4" name="直線コネクタ 443">
          <a:extLst>
            <a:ext uri="{FF2B5EF4-FFF2-40B4-BE49-F238E27FC236}">
              <a16:creationId xmlns:a16="http://schemas.microsoft.com/office/drawing/2014/main" id="{E4558F4D-B040-4735-B92C-2867AA0935B1}"/>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5" name="将来負担の状況最大値テキスト">
          <a:extLst>
            <a:ext uri="{FF2B5EF4-FFF2-40B4-BE49-F238E27FC236}">
              <a16:creationId xmlns:a16="http://schemas.microsoft.com/office/drawing/2014/main" id="{9420243B-B795-4A87-A635-4E18F02DBEFA}"/>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C9AAB97F-7AEB-4F25-B207-F8CA485BDBAE}"/>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7" name="将来負担の状況平均値テキスト">
          <a:extLst>
            <a:ext uri="{FF2B5EF4-FFF2-40B4-BE49-F238E27FC236}">
              <a16:creationId xmlns:a16="http://schemas.microsoft.com/office/drawing/2014/main" id="{4E3A0CB7-8557-40F1-AE81-20CCB5120A6F}"/>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89696E88-497D-4E1B-A300-6DDEFA673294}"/>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9" name="フローチャート: 判断 448">
          <a:extLst>
            <a:ext uri="{FF2B5EF4-FFF2-40B4-BE49-F238E27FC236}">
              <a16:creationId xmlns:a16="http://schemas.microsoft.com/office/drawing/2014/main" id="{7B00E3BA-B9C4-4A29-86B7-4DC75EBA0A35}"/>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0" name="テキスト ボックス 449">
          <a:extLst>
            <a:ext uri="{FF2B5EF4-FFF2-40B4-BE49-F238E27FC236}">
              <a16:creationId xmlns:a16="http://schemas.microsoft.com/office/drawing/2014/main" id="{65DB2741-A3F8-4D24-AF3E-4C3E5C16E38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1" name="フローチャート: 判断 450">
          <a:extLst>
            <a:ext uri="{FF2B5EF4-FFF2-40B4-BE49-F238E27FC236}">
              <a16:creationId xmlns:a16="http://schemas.microsoft.com/office/drawing/2014/main" id="{3333570C-7E02-4636-81AB-A702C89EEA0E}"/>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7F4AA4A-C0F6-464D-8D0E-9BF7F57DE77C}"/>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8BF977C1-3883-44D2-883A-50E778D7ECCC}"/>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DC1D4EA5-2588-42D9-B4DD-5A4850CAAB42}"/>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26758545-3D7F-489D-BD5F-D499713BB40A}"/>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E6DF1D95-30E8-491B-B179-9679BF4CBAE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A0DE122F-B49C-4844-8DEF-598B44DAB7E7}"/>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5B111E33-6F70-4CD8-B80C-906E3468205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F409B660-3424-44F7-8A38-8E7F53BE81E1}"/>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DA247078-20C0-4F3D-B78D-9C0AECE6EB32}"/>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38CB417D-576F-4AC1-AD92-677213B5ACD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2,949
2,903
14.22
3,964,863
3,759,666
204,697
2,099,778
2,646,380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定員適正化計画の職員数を維持しているものの、類似団体平均を上回っている。大きな要因としては、町立診療所の運営に係る人件費が普通会計に計上されていることである。今後、定年延長制度</a:t>
          </a:r>
          <a:r>
            <a:rPr kumimoji="1" lang="ja-JP" altLang="en-US" sz="1100" baseline="0">
              <a:solidFill>
                <a:schemeClr val="dk1"/>
              </a:solidFill>
              <a:effectLst/>
              <a:latin typeface="+mn-lt"/>
              <a:ea typeface="+mn-ea"/>
              <a:cs typeface="+mn-cs"/>
            </a:rPr>
            <a:t>の影響もある</a:t>
          </a:r>
          <a:r>
            <a:rPr kumimoji="1" lang="ja-JP" altLang="ja-JP" sz="1100" baseline="0">
              <a:solidFill>
                <a:schemeClr val="dk1"/>
              </a:solidFill>
              <a:effectLst/>
              <a:latin typeface="+mn-lt"/>
              <a:ea typeface="+mn-ea"/>
              <a:cs typeface="+mn-cs"/>
            </a:rPr>
            <a:t>ことから適正な人員管理に努める。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659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39</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65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157480</xdr:rowOff>
    </xdr:from>
    <xdr:to>
      <xdr:col>15</xdr:col>
      <xdr:colOff>98425</xdr:colOff>
      <xdr:row>39</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72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142240</xdr:rowOff>
    </xdr:from>
    <xdr:to>
      <xdr:col>11</xdr:col>
      <xdr:colOff>9525</xdr:colOff>
      <xdr:row>38</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5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106680</xdr:rowOff>
    </xdr:from>
    <xdr:to>
      <xdr:col>11</xdr:col>
      <xdr:colOff>60325</xdr:colOff>
      <xdr:row>39</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21607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91440</xdr:rowOff>
    </xdr:from>
    <xdr:to>
      <xdr:col>6</xdr:col>
      <xdr:colOff>171450</xdr:colOff>
      <xdr:row>39</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6367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、依然として類似団体平均を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大きな要因としては、町立診療所の運営に係る物件費が普通会計に計上されていることと、一般廃棄物処理施設に係る委託料などの物件費が主となっていることである。今後、エネルギー価格の高騰等があり厳しい状況ではあるが、施設の設備投資などによるさらなる光熱水費の抑制や業務委託の再検討など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152146</xdr:rowOff>
    </xdr:from>
    <xdr:to>
      <xdr:col>82</xdr:col>
      <xdr:colOff>107950</xdr:colOff>
      <xdr:row>18</xdr:row>
      <xdr:rowOff>49276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0667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152146</xdr:rowOff>
    </xdr:from>
    <xdr:to>
      <xdr:col>78</xdr:col>
      <xdr:colOff>69850</xdr:colOff>
      <xdr:row>18</xdr:row>
      <xdr:rowOff>21844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667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21844</xdr:rowOff>
    </xdr:from>
    <xdr:to>
      <xdr:col>73</xdr:col>
      <xdr:colOff>180975</xdr:colOff>
      <xdr:row>19</xdr:row>
      <xdr:rowOff>33274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10794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33274</xdr:rowOff>
    </xdr:from>
    <xdr:to>
      <xdr:col>69</xdr:col>
      <xdr:colOff>92075</xdr:colOff>
      <xdr:row>19</xdr:row>
      <xdr:rowOff>37846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2908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14241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169926</xdr:rowOff>
    </xdr:from>
    <xdr:to>
      <xdr:col>82</xdr:col>
      <xdr:colOff>158750</xdr:colOff>
      <xdr:row>18</xdr:row>
      <xdr:rowOff>100076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142003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101346</xdr:rowOff>
    </xdr:from>
    <xdr:to>
      <xdr:col>78</xdr:col>
      <xdr:colOff>120650</xdr:colOff>
      <xdr:row>18</xdr:row>
      <xdr:rowOff>31496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16273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0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142494</xdr:rowOff>
    </xdr:from>
    <xdr:to>
      <xdr:col>74</xdr:col>
      <xdr:colOff>31750</xdr:colOff>
      <xdr:row>18</xdr:row>
      <xdr:rowOff>72644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57421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153924</xdr:rowOff>
    </xdr:from>
    <xdr:to>
      <xdr:col>69</xdr:col>
      <xdr:colOff>142875</xdr:colOff>
      <xdr:row>19</xdr:row>
      <xdr:rowOff>84074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68851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3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158496</xdr:rowOff>
    </xdr:from>
    <xdr:to>
      <xdr:col>65</xdr:col>
      <xdr:colOff>53975</xdr:colOff>
      <xdr:row>19</xdr:row>
      <xdr:rowOff>88646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73423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扶助費に係る経常収支比率は、前年度</a:t>
          </a:r>
          <a:r>
            <a:rPr kumimoji="1" lang="ja-JP" altLang="en-US" sz="1100">
              <a:solidFill>
                <a:schemeClr val="dk1"/>
              </a:solidFill>
              <a:effectLst/>
              <a:latin typeface="+mn-lt"/>
              <a:ea typeface="+mn-ea"/>
              <a:cs typeface="+mn-cs"/>
            </a:rPr>
            <a:t>と同水準であり</a:t>
          </a:r>
          <a:r>
            <a:rPr kumimoji="1" lang="ja-JP" altLang="ja-JP" sz="1100">
              <a:solidFill>
                <a:schemeClr val="dk1"/>
              </a:solidFill>
              <a:effectLst/>
              <a:latin typeface="+mn-lt"/>
              <a:ea typeface="+mn-ea"/>
              <a:cs typeface="+mn-cs"/>
            </a:rPr>
            <a:t>、類似団体平均を下回っている。主な経費としては、児童手当や介護・訓練等給付費などであり義務的な性質のため経費削減は困難であるが、今後も引き続き現在の水準を維持するとともに、単独事業の効果の検証など見直しをすることで扶助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54</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0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54</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0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その他に係る経常収支比率は、前年度より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平均を下回っている。特別会計への繰出金が依然高いウエイトを占めており、介護・後期・下水道など、どの会計においても今後も増加傾向は続くと予想されるが、受益と負担の公平性の観点からも、また、独立採算の原則からも、その運営の健全化を図り、普通会計の負担額を減らしていくよう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30988</xdr:rowOff>
    </xdr:from>
    <xdr:to>
      <xdr:col>82</xdr:col>
      <xdr:colOff>107950</xdr:colOff>
      <xdr:row>56</xdr:row>
      <xdr:rowOff>94996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321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30988</xdr:rowOff>
    </xdr:from>
    <xdr:to>
      <xdr:col>78</xdr:col>
      <xdr:colOff>69850</xdr:colOff>
      <xdr:row>56</xdr:row>
      <xdr:rowOff>53848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32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53848</xdr:rowOff>
    </xdr:from>
    <xdr:to>
      <xdr:col>73</xdr:col>
      <xdr:colOff>180975</xdr:colOff>
      <xdr:row>56</xdr:row>
      <xdr:rowOff>122428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550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4843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44704</xdr:rowOff>
    </xdr:from>
    <xdr:to>
      <xdr:col>69</xdr:col>
      <xdr:colOff>92075</xdr:colOff>
      <xdr:row>56</xdr:row>
      <xdr:rowOff>122428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459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9415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60723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9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151638</xdr:rowOff>
    </xdr:from>
    <xdr:to>
      <xdr:col>78</xdr:col>
      <xdr:colOff>120650</xdr:colOff>
      <xdr:row>56</xdr:row>
      <xdr:rowOff>81788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91965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xdr:rowOff>
    </xdr:from>
    <xdr:to>
      <xdr:col>74</xdr:col>
      <xdr:colOff>31750</xdr:colOff>
      <xdr:row>56</xdr:row>
      <xdr:rowOff>104648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114825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71628</xdr:rowOff>
    </xdr:from>
    <xdr:to>
      <xdr:col>69</xdr:col>
      <xdr:colOff>142875</xdr:colOff>
      <xdr:row>57</xdr:row>
      <xdr:rowOff>1778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11955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補助費等に係る経常収支比率は、類似団体平均を下回っている。社会福祉協議会に対するものが主なものとなっており、今後、削減していく事はかなり難しいところではあるが、厳しい財政状況が続いているため、今後も各種団体補助金の支給要件などを再検討するなど、補助費等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49276</xdr:rowOff>
    </xdr:from>
    <xdr:to>
      <xdr:col>82</xdr:col>
      <xdr:colOff>107950</xdr:colOff>
      <xdr:row>34</xdr:row>
      <xdr:rowOff>62992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58785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49276</xdr:rowOff>
    </xdr:from>
    <xdr:to>
      <xdr:col>78</xdr:col>
      <xdr:colOff>69850</xdr:colOff>
      <xdr:row>34</xdr:row>
      <xdr:rowOff>53848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5878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53848</xdr:rowOff>
    </xdr:from>
    <xdr:to>
      <xdr:col>73</xdr:col>
      <xdr:colOff>180975</xdr:colOff>
      <xdr:row>34</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58831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67564</xdr:rowOff>
    </xdr:from>
    <xdr:to>
      <xdr:col>69</xdr:col>
      <xdr:colOff>92075</xdr:colOff>
      <xdr:row>34</xdr:row>
      <xdr:rowOff>72136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5896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xdr:rowOff>
    </xdr:from>
    <xdr:to>
      <xdr:col>82</xdr:col>
      <xdr:colOff>158750</xdr:colOff>
      <xdr:row>34</xdr:row>
      <xdr:rowOff>113792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92219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169926</xdr:rowOff>
    </xdr:from>
    <xdr:to>
      <xdr:col>78</xdr:col>
      <xdr:colOff>120650</xdr:colOff>
      <xdr:row>34</xdr:row>
      <xdr:rowOff>100076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110253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59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xdr:rowOff>
    </xdr:from>
    <xdr:to>
      <xdr:col>74</xdr:col>
      <xdr:colOff>31750</xdr:colOff>
      <xdr:row>34</xdr:row>
      <xdr:rowOff>104648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114825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xdr:rowOff>
    </xdr:from>
    <xdr:to>
      <xdr:col>69</xdr:col>
      <xdr:colOff>142875</xdr:colOff>
      <xdr:row>34</xdr:row>
      <xdr:rowOff>118364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128541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、類似団体平均を上回っている。大きな要因としては、町民会館、一般廃棄物処理施設の償還が主となっている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予算より既に財政改革に取り組んでおり、借入額よりも償還額が上回る予算となっており、確実に地方債残高は減少している。今後も後世への負担軽減を図るため、引き続き地方債抑制政策を継続し、公債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117856</xdr:rowOff>
    </xdr:from>
    <xdr:to>
      <xdr:col>24</xdr:col>
      <xdr:colOff>25400</xdr:colOff>
      <xdr:row>79</xdr:row>
      <xdr:rowOff>42418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49095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117856</xdr:rowOff>
    </xdr:from>
    <xdr:to>
      <xdr:col>19</xdr:col>
      <xdr:colOff>187325</xdr:colOff>
      <xdr:row>79</xdr:row>
      <xdr:rowOff>37846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4909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37846</xdr:rowOff>
    </xdr:from>
    <xdr:to>
      <xdr:col>15</xdr:col>
      <xdr:colOff>98425</xdr:colOff>
      <xdr:row>79</xdr:row>
      <xdr:rowOff>42418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5823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42418</xdr:rowOff>
    </xdr:from>
    <xdr:to>
      <xdr:col>11</xdr:col>
      <xdr:colOff>9525</xdr:colOff>
      <xdr:row>79</xdr:row>
      <xdr:rowOff>74422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5869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163068</xdr:rowOff>
    </xdr:from>
    <xdr:to>
      <xdr:col>24</xdr:col>
      <xdr:colOff>76200</xdr:colOff>
      <xdr:row>79</xdr:row>
      <xdr:rowOff>93218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135145</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67056</xdr:rowOff>
    </xdr:from>
    <xdr:to>
      <xdr:col>20</xdr:col>
      <xdr:colOff>38100</xdr:colOff>
      <xdr:row>78</xdr:row>
      <xdr:rowOff>168656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153433</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158496</xdr:rowOff>
    </xdr:from>
    <xdr:to>
      <xdr:col>15</xdr:col>
      <xdr:colOff>149225</xdr:colOff>
      <xdr:row>79</xdr:row>
      <xdr:rowOff>88646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73423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163068</xdr:rowOff>
    </xdr:from>
    <xdr:to>
      <xdr:col>11</xdr:col>
      <xdr:colOff>60325</xdr:colOff>
      <xdr:row>79</xdr:row>
      <xdr:rowOff>93218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77995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23622</xdr:rowOff>
    </xdr:from>
    <xdr:to>
      <xdr:col>6</xdr:col>
      <xdr:colOff>171450</xdr:colOff>
      <xdr:row>79</xdr:row>
      <xdr:rowOff>125222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109999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公債費を除く経常経費をみると、類似団体平均を</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ポイント下回っているが、今後も下水道や国保や介護など他会計への繰出金は増加が見込まれるため、歳出抑制を模索するなど、歳出の削減に努める。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75</xdr:row>
      <xdr:rowOff>153670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8600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157480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86002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157480</xdr:rowOff>
    </xdr:from>
    <xdr:to>
      <xdr:col>73</xdr:col>
      <xdr:colOff>180975</xdr:colOff>
      <xdr:row>77</xdr:row>
      <xdr:rowOff>8889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016230"/>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111761</xdr:rowOff>
    </xdr:from>
    <xdr:to>
      <xdr:col>69</xdr:col>
      <xdr:colOff>92075</xdr:colOff>
      <xdr:row>77</xdr:row>
      <xdr:rowOff>8889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141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58437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119397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106680</xdr:rowOff>
    </xdr:from>
    <xdr:to>
      <xdr:col>74</xdr:col>
      <xdr:colOff>31750</xdr:colOff>
      <xdr:row>76</xdr:row>
      <xdr:rowOff>36830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47007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129539</xdr:rowOff>
    </xdr:from>
    <xdr:to>
      <xdr:col>69</xdr:col>
      <xdr:colOff>142875</xdr:colOff>
      <xdr:row>77</xdr:row>
      <xdr:rowOff>59689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44466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60961</xdr:rowOff>
    </xdr:from>
    <xdr:to>
      <xdr:col>65</xdr:col>
      <xdr:colOff>53975</xdr:colOff>
      <xdr:row>76</xdr:row>
      <xdr:rowOff>162561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139123</xdr:rowOff>
    </xdr:from>
    <xdr:to>
      <xdr:col>29</xdr:col>
      <xdr:colOff>127000</xdr:colOff>
      <xdr:row>17</xdr:row>
      <xdr:rowOff>156792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01398"/>
          <a:ext cx="647700" cy="17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123901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86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156792</xdr:rowOff>
    </xdr:from>
    <xdr:to>
      <xdr:col>26</xdr:col>
      <xdr:colOff>50800</xdr:colOff>
      <xdr:row>18</xdr:row>
      <xdr:rowOff>2579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19067"/>
          <a:ext cx="698500" cy="17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2579</xdr:rowOff>
    </xdr:from>
    <xdr:to>
      <xdr:col>22</xdr:col>
      <xdr:colOff>114300</xdr:colOff>
      <xdr:row>18</xdr:row>
      <xdr:rowOff>4470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36304"/>
          <a:ext cx="698500" cy="1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55606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4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4470</xdr:rowOff>
    </xdr:from>
    <xdr:to>
      <xdr:col>18</xdr:col>
      <xdr:colOff>177800</xdr:colOff>
      <xdr:row>18</xdr:row>
      <xdr:rowOff>7675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38195"/>
          <a:ext cx="698500" cy="3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43134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7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50384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88323</xdr:rowOff>
    </xdr:from>
    <xdr:to>
      <xdr:col>29</xdr:col>
      <xdr:colOff>177800</xdr:colOff>
      <xdr:row>18</xdr:row>
      <xdr:rowOff>18473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50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104850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9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105992</xdr:rowOff>
    </xdr:from>
    <xdr:to>
      <xdr:col>26</xdr:col>
      <xdr:colOff>101600</xdr:colOff>
      <xdr:row>18</xdr:row>
      <xdr:rowOff>36142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6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46319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37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123229</xdr:rowOff>
    </xdr:from>
    <xdr:to>
      <xdr:col>22</xdr:col>
      <xdr:colOff>165100</xdr:colOff>
      <xdr:row>18</xdr:row>
      <xdr:rowOff>53379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85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38156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7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125120</xdr:rowOff>
    </xdr:from>
    <xdr:to>
      <xdr:col>19</xdr:col>
      <xdr:colOff>38100</xdr:colOff>
      <xdr:row>18</xdr:row>
      <xdr:rowOff>55270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87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65447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5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128325</xdr:rowOff>
    </xdr:from>
    <xdr:to>
      <xdr:col>15</xdr:col>
      <xdr:colOff>101600</xdr:colOff>
      <xdr:row>18</xdr:row>
      <xdr:rowOff>58475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90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68652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50516</xdr:rowOff>
    </xdr:from>
    <xdr:to>
      <xdr:col>29</xdr:col>
      <xdr:colOff>127000</xdr:colOff>
      <xdr:row>36</xdr:row>
      <xdr:rowOff>126320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7003766"/>
          <a:ext cx="647700" cy="75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106833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7060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126320</xdr:rowOff>
    </xdr:from>
    <xdr:to>
      <xdr:col>26</xdr:col>
      <xdr:colOff>50800</xdr:colOff>
      <xdr:row>37</xdr:row>
      <xdr:rowOff>15152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079570"/>
          <a:ext cx="698500" cy="60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11763</xdr:rowOff>
    </xdr:from>
    <xdr:to>
      <xdr:col>22</xdr:col>
      <xdr:colOff>114300</xdr:colOff>
      <xdr:row>37</xdr:row>
      <xdr:rowOff>15152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7136463"/>
          <a:ext cx="698500" cy="3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76681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20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11763</xdr:rowOff>
    </xdr:from>
    <xdr:to>
      <xdr:col>18</xdr:col>
      <xdr:colOff>177800</xdr:colOff>
      <xdr:row>37</xdr:row>
      <xdr:rowOff>35217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7136463"/>
          <a:ext cx="698500" cy="2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88768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111376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342616</xdr:rowOff>
    </xdr:from>
    <xdr:to>
      <xdr:col>29</xdr:col>
      <xdr:colOff>177800</xdr:colOff>
      <xdr:row>36</xdr:row>
      <xdr:rowOff>101316</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952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187693</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9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75520</xdr:rowOff>
    </xdr:from>
    <xdr:to>
      <xdr:col>26</xdr:col>
      <xdr:colOff>101600</xdr:colOff>
      <xdr:row>37</xdr:row>
      <xdr:rowOff>5670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028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187297</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79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135802</xdr:rowOff>
    </xdr:from>
    <xdr:to>
      <xdr:col>22</xdr:col>
      <xdr:colOff>165100</xdr:colOff>
      <xdr:row>37</xdr:row>
      <xdr:rowOff>65952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089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247579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5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132413</xdr:rowOff>
    </xdr:from>
    <xdr:to>
      <xdr:col>19</xdr:col>
      <xdr:colOff>38100</xdr:colOff>
      <xdr:row>37</xdr:row>
      <xdr:rowOff>62563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085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244190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5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155867</xdr:rowOff>
    </xdr:from>
    <xdr:to>
      <xdr:col>15</xdr:col>
      <xdr:colOff>101600</xdr:colOff>
      <xdr:row>37</xdr:row>
      <xdr:rowOff>86017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109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267644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7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2,949
2,903
14.22
3,964,863
3,759,666
204,697
2,099,778
2,646,380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91526</xdr:rowOff>
    </xdr:from>
    <xdr:to>
      <xdr:col>24</xdr:col>
      <xdr:colOff>63500</xdr:colOff>
      <xdr:row>36</xdr:row>
      <xdr:rowOff>106864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63726"/>
          <a:ext cx="838200" cy="1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106864</xdr:rowOff>
    </xdr:from>
    <xdr:to>
      <xdr:col>19</xdr:col>
      <xdr:colOff>177800</xdr:colOff>
      <xdr:row>36</xdr:row>
      <xdr:rowOff>127114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79064"/>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127114</xdr:rowOff>
    </xdr:from>
    <xdr:to>
      <xdr:col>15</xdr:col>
      <xdr:colOff>50800</xdr:colOff>
      <xdr:row>36</xdr:row>
      <xdr:rowOff>162217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99314"/>
          <a:ext cx="889000" cy="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48805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162217</xdr:rowOff>
    </xdr:from>
    <xdr:to>
      <xdr:col>10</xdr:col>
      <xdr:colOff>114300</xdr:colOff>
      <xdr:row>36</xdr:row>
      <xdr:rowOff>163903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34417"/>
          <a:ext cx="889000" cy="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101228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108227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5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40726</xdr:rowOff>
    </xdr:from>
    <xdr:to>
      <xdr:col>24</xdr:col>
      <xdr:colOff>114300</xdr:colOff>
      <xdr:row>36</xdr:row>
      <xdr:rowOff>142326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1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63603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6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56064</xdr:rowOff>
    </xdr:from>
    <xdr:to>
      <xdr:col>20</xdr:col>
      <xdr:colOff>38100</xdr:colOff>
      <xdr:row>36</xdr:row>
      <xdr:rowOff>157664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2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2741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0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76314</xdr:rowOff>
    </xdr:from>
    <xdr:to>
      <xdr:col>15</xdr:col>
      <xdr:colOff>101600</xdr:colOff>
      <xdr:row>37</xdr:row>
      <xdr:rowOff>6464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22991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2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111417</xdr:rowOff>
    </xdr:from>
    <xdr:to>
      <xdr:col>10</xdr:col>
      <xdr:colOff>165100</xdr:colOff>
      <xdr:row>37</xdr:row>
      <xdr:rowOff>41567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8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58094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5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113103</xdr:rowOff>
    </xdr:from>
    <xdr:to>
      <xdr:col>6</xdr:col>
      <xdr:colOff>38100</xdr:colOff>
      <xdr:row>37</xdr:row>
      <xdr:rowOff>43253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59780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6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23247</xdr:rowOff>
    </xdr:from>
    <xdr:to>
      <xdr:col>24</xdr:col>
      <xdr:colOff>63500</xdr:colOff>
      <xdr:row>57</xdr:row>
      <xdr:rowOff>76299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95897"/>
          <a:ext cx="838200" cy="5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7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76299</xdr:rowOff>
    </xdr:from>
    <xdr:to>
      <xdr:col>19</xdr:col>
      <xdr:colOff>177800</xdr:colOff>
      <xdr:row>57</xdr:row>
      <xdr:rowOff>82379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48949"/>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123513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47079</xdr:rowOff>
    </xdr:from>
    <xdr:to>
      <xdr:col>15</xdr:col>
      <xdr:colOff>50800</xdr:colOff>
      <xdr:row>57</xdr:row>
      <xdr:rowOff>82379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19729"/>
          <a:ext cx="889000" cy="3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152768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2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47079</xdr:rowOff>
    </xdr:from>
    <xdr:to>
      <xdr:col>10</xdr:col>
      <xdr:colOff>114300</xdr:colOff>
      <xdr:row>57</xdr:row>
      <xdr:rowOff>61976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19729"/>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3860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143897</xdr:rowOff>
    </xdr:from>
    <xdr:to>
      <xdr:col>24</xdr:col>
      <xdr:colOff>114300</xdr:colOff>
      <xdr:row>57</xdr:row>
      <xdr:rowOff>74047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166774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9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25499</xdr:rowOff>
    </xdr:from>
    <xdr:to>
      <xdr:col>20</xdr:col>
      <xdr:colOff>38100</xdr:colOff>
      <xdr:row>57</xdr:row>
      <xdr:rowOff>127099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143626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7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31579</xdr:rowOff>
    </xdr:from>
    <xdr:to>
      <xdr:col>15</xdr:col>
      <xdr:colOff>101600</xdr:colOff>
      <xdr:row>57</xdr:row>
      <xdr:rowOff>133179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149706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7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167729</xdr:rowOff>
    </xdr:from>
    <xdr:to>
      <xdr:col>10</xdr:col>
      <xdr:colOff>165100</xdr:colOff>
      <xdr:row>57</xdr:row>
      <xdr:rowOff>97879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6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114406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4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8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129303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5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14402</xdr:rowOff>
    </xdr:from>
    <xdr:to>
      <xdr:col>24</xdr:col>
      <xdr:colOff>63500</xdr:colOff>
      <xdr:row>79</xdr:row>
      <xdr:rowOff>23101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558952"/>
          <a:ext cx="838200" cy="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20459</xdr:rowOff>
    </xdr:from>
    <xdr:to>
      <xdr:col>19</xdr:col>
      <xdr:colOff>177800</xdr:colOff>
      <xdr:row>79</xdr:row>
      <xdr:rowOff>23101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565009"/>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20459</xdr:rowOff>
    </xdr:from>
    <xdr:to>
      <xdr:col>15</xdr:col>
      <xdr:colOff>50800</xdr:colOff>
      <xdr:row>79</xdr:row>
      <xdr:rowOff>20752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65009"/>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108449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20752</xdr:rowOff>
    </xdr:from>
    <xdr:to>
      <xdr:col>10</xdr:col>
      <xdr:colOff>114300</xdr:colOff>
      <xdr:row>79</xdr:row>
      <xdr:rowOff>22873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65302"/>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43794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18826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135052</xdr:rowOff>
    </xdr:from>
    <xdr:to>
      <xdr:col>24</xdr:col>
      <xdr:colOff>114300</xdr:colOff>
      <xdr:row>79</xdr:row>
      <xdr:rowOff>65202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5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49979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42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143751</xdr:rowOff>
    </xdr:from>
    <xdr:to>
      <xdr:col>20</xdr:col>
      <xdr:colOff>38100</xdr:colOff>
      <xdr:row>79</xdr:row>
      <xdr:rowOff>73901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51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65028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60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141109</xdr:rowOff>
    </xdr:from>
    <xdr:to>
      <xdr:col>15</xdr:col>
      <xdr:colOff>101600</xdr:colOff>
      <xdr:row>79</xdr:row>
      <xdr:rowOff>71259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51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62386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60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141402</xdr:rowOff>
    </xdr:from>
    <xdr:to>
      <xdr:col>10</xdr:col>
      <xdr:colOff>165100</xdr:colOff>
      <xdr:row>79</xdr:row>
      <xdr:rowOff>71552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5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62679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60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143523</xdr:rowOff>
    </xdr:from>
    <xdr:to>
      <xdr:col>6</xdr:col>
      <xdr:colOff>38100</xdr:colOff>
      <xdr:row>79</xdr:row>
      <xdr:rowOff>73673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5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64800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60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141213</xdr:rowOff>
    </xdr:from>
    <xdr:to>
      <xdr:col>24</xdr:col>
      <xdr:colOff>63500</xdr:colOff>
      <xdr:row>98</xdr:row>
      <xdr:rowOff>77009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771863"/>
          <a:ext cx="838200" cy="10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49958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141213</xdr:rowOff>
    </xdr:from>
    <xdr:to>
      <xdr:col>19</xdr:col>
      <xdr:colOff>177800</xdr:colOff>
      <xdr:row>99</xdr:row>
      <xdr:rowOff>22547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71863"/>
          <a:ext cx="889000" cy="22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20393</xdr:rowOff>
    </xdr:from>
    <xdr:to>
      <xdr:col>15</xdr:col>
      <xdr:colOff>50800</xdr:colOff>
      <xdr:row>99</xdr:row>
      <xdr:rowOff>22547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993943"/>
          <a:ext cx="8890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99640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20393</xdr:rowOff>
    </xdr:from>
    <xdr:to>
      <xdr:col>10</xdr:col>
      <xdr:colOff>114300</xdr:colOff>
      <xdr:row>99</xdr:row>
      <xdr:rowOff>37080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93943"/>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102361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162972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26209</xdr:rowOff>
    </xdr:from>
    <xdr:to>
      <xdr:col>24</xdr:col>
      <xdr:colOff>114300</xdr:colOff>
      <xdr:row>98</xdr:row>
      <xdr:rowOff>127809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8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4636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80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90413</xdr:rowOff>
    </xdr:from>
    <xdr:to>
      <xdr:col>20</xdr:col>
      <xdr:colOff>38100</xdr:colOff>
      <xdr:row>98</xdr:row>
      <xdr:rowOff>20563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2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11690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1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143197</xdr:rowOff>
    </xdr:from>
    <xdr:to>
      <xdr:col>15</xdr:col>
      <xdr:colOff>101600</xdr:colOff>
      <xdr:row>99</xdr:row>
      <xdr:rowOff>73347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4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64474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3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141043</xdr:rowOff>
    </xdr:from>
    <xdr:to>
      <xdr:col>10</xdr:col>
      <xdr:colOff>165100</xdr:colOff>
      <xdr:row>99</xdr:row>
      <xdr:rowOff>71193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4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62320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3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157730</xdr:rowOff>
    </xdr:from>
    <xdr:to>
      <xdr:col>6</xdr:col>
      <xdr:colOff>38100</xdr:colOff>
      <xdr:row>99</xdr:row>
      <xdr:rowOff>87880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79007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163347</xdr:rowOff>
    </xdr:from>
    <xdr:to>
      <xdr:col>55</xdr:col>
      <xdr:colOff>0</xdr:colOff>
      <xdr:row>39</xdr:row>
      <xdr:rowOff>13274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678447"/>
          <a:ext cx="838200" cy="2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37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58363</xdr:rowOff>
    </xdr:from>
    <xdr:to>
      <xdr:col>50</xdr:col>
      <xdr:colOff>114300</xdr:colOff>
      <xdr:row>39</xdr:row>
      <xdr:rowOff>13274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573463"/>
          <a:ext cx="889000" cy="12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149571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32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58363</xdr:rowOff>
    </xdr:from>
    <xdr:to>
      <xdr:col>45</xdr:col>
      <xdr:colOff>177800</xdr:colOff>
      <xdr:row>39</xdr:row>
      <xdr:rowOff>24290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73463"/>
          <a:ext cx="889000" cy="13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25675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19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24290</xdr:rowOff>
    </xdr:from>
    <xdr:to>
      <xdr:col>41</xdr:col>
      <xdr:colOff>50800</xdr:colOff>
      <xdr:row>39</xdr:row>
      <xdr:rowOff>30800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710840"/>
          <a:ext cx="889000" cy="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15713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35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6495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35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112547</xdr:rowOff>
    </xdr:from>
    <xdr:to>
      <xdr:col>55</xdr:col>
      <xdr:colOff>50800</xdr:colOff>
      <xdr:row>39</xdr:row>
      <xdr:rowOff>42697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6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27474</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5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133924</xdr:rowOff>
    </xdr:from>
    <xdr:to>
      <xdr:col>50</xdr:col>
      <xdr:colOff>165100</xdr:colOff>
      <xdr:row>39</xdr:row>
      <xdr:rowOff>64074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64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55201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74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7563</xdr:rowOff>
    </xdr:from>
    <xdr:to>
      <xdr:col>46</xdr:col>
      <xdr:colOff>38100</xdr:colOff>
      <xdr:row>38</xdr:row>
      <xdr:rowOff>109163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100290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61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144940</xdr:rowOff>
    </xdr:from>
    <xdr:to>
      <xdr:col>41</xdr:col>
      <xdr:colOff>101600</xdr:colOff>
      <xdr:row>39</xdr:row>
      <xdr:rowOff>75090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6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66217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75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151450</xdr:rowOff>
    </xdr:from>
    <xdr:to>
      <xdr:col>36</xdr:col>
      <xdr:colOff>165100</xdr:colOff>
      <xdr:row>39</xdr:row>
      <xdr:rowOff>81600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6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72727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75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15328</xdr:rowOff>
    </xdr:from>
    <xdr:to>
      <xdr:col>55</xdr:col>
      <xdr:colOff>0</xdr:colOff>
      <xdr:row>58</xdr:row>
      <xdr:rowOff>98163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959428"/>
          <a:ext cx="838200" cy="8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15328</xdr:rowOff>
    </xdr:from>
    <xdr:to>
      <xdr:col>50</xdr:col>
      <xdr:colOff>114300</xdr:colOff>
      <xdr:row>58</xdr:row>
      <xdr:rowOff>63905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959428"/>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63905</xdr:rowOff>
    </xdr:from>
    <xdr:to>
      <xdr:col>45</xdr:col>
      <xdr:colOff>177800</xdr:colOff>
      <xdr:row>58</xdr:row>
      <xdr:rowOff>77304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10008005"/>
          <a:ext cx="889000" cy="1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50694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65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77304</xdr:rowOff>
    </xdr:from>
    <xdr:to>
      <xdr:col>41</xdr:col>
      <xdr:colOff>50800</xdr:colOff>
      <xdr:row>58</xdr:row>
      <xdr:rowOff>132349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10021404"/>
          <a:ext cx="889000" cy="5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50020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65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89227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69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47363</xdr:rowOff>
    </xdr:from>
    <xdr:to>
      <xdr:col>55</xdr:col>
      <xdr:colOff>50800</xdr:colOff>
      <xdr:row>58</xdr:row>
      <xdr:rowOff>148963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9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25790</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6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135978</xdr:rowOff>
    </xdr:from>
    <xdr:to>
      <xdr:col>50</xdr:col>
      <xdr:colOff>165100</xdr:colOff>
      <xdr:row>58</xdr:row>
      <xdr:rowOff>66128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0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57255</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1000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13105</xdr:rowOff>
    </xdr:from>
    <xdr:to>
      <xdr:col>46</xdr:col>
      <xdr:colOff>38100</xdr:colOff>
      <xdr:row>58</xdr:row>
      <xdr:rowOff>114705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105832</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1004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26504</xdr:rowOff>
    </xdr:from>
    <xdr:to>
      <xdr:col>41</xdr:col>
      <xdr:colOff>101600</xdr:colOff>
      <xdr:row>58</xdr:row>
      <xdr:rowOff>128104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119231</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1006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81549</xdr:rowOff>
    </xdr:from>
    <xdr:to>
      <xdr:col>36</xdr:col>
      <xdr:colOff>165100</xdr:colOff>
      <xdr:row>59</xdr:row>
      <xdr:rowOff>11699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2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2826</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1011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128248</xdr:rowOff>
    </xdr:from>
    <xdr:to>
      <xdr:col>55</xdr:col>
      <xdr:colOff>0</xdr:colOff>
      <xdr:row>78</xdr:row>
      <xdr:rowOff>154434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01348"/>
          <a:ext cx="838200" cy="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128248</xdr:rowOff>
    </xdr:from>
    <xdr:to>
      <xdr:col>50</xdr:col>
      <xdr:colOff>114300</xdr:colOff>
      <xdr:row>79</xdr:row>
      <xdr:rowOff>37979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01348"/>
          <a:ext cx="889000" cy="8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19340</xdr:rowOff>
    </xdr:from>
    <xdr:to>
      <xdr:col>45</xdr:col>
      <xdr:colOff>177800</xdr:colOff>
      <xdr:row>79</xdr:row>
      <xdr:rowOff>37979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63890"/>
          <a:ext cx="889000" cy="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150344</xdr:rowOff>
    </xdr:from>
    <xdr:to>
      <xdr:col>41</xdr:col>
      <xdr:colOff>50800</xdr:colOff>
      <xdr:row>79</xdr:row>
      <xdr:rowOff>19340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23444"/>
          <a:ext cx="889000" cy="4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103634</xdr:rowOff>
    </xdr:from>
    <xdr:to>
      <xdr:col>55</xdr:col>
      <xdr:colOff>50800</xdr:colOff>
      <xdr:row>79</xdr:row>
      <xdr:rowOff>33784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7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18561</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77448</xdr:rowOff>
    </xdr:from>
    <xdr:to>
      <xdr:col>50</xdr:col>
      <xdr:colOff>165100</xdr:colOff>
      <xdr:row>79</xdr:row>
      <xdr:rowOff>7598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5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170175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158629</xdr:rowOff>
    </xdr:from>
    <xdr:to>
      <xdr:col>46</xdr:col>
      <xdr:colOff>38100</xdr:colOff>
      <xdr:row>79</xdr:row>
      <xdr:rowOff>88779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3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79906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62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139990</xdr:rowOff>
    </xdr:from>
    <xdr:to>
      <xdr:col>41</xdr:col>
      <xdr:colOff>101600</xdr:colOff>
      <xdr:row>79</xdr:row>
      <xdr:rowOff>70140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1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61267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60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99544</xdr:rowOff>
    </xdr:from>
    <xdr:to>
      <xdr:col>36</xdr:col>
      <xdr:colOff>165100</xdr:colOff>
      <xdr:row>79</xdr:row>
      <xdr:rowOff>29694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20821</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6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128170</xdr:rowOff>
    </xdr:from>
    <xdr:to>
      <xdr:col>55</xdr:col>
      <xdr:colOff>0</xdr:colOff>
      <xdr:row>97</xdr:row>
      <xdr:rowOff>22836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415920"/>
          <a:ext cx="838200" cy="2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37940</xdr:rowOff>
    </xdr:from>
    <xdr:ext cx="599010"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25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105738</xdr:rowOff>
    </xdr:from>
    <xdr:to>
      <xdr:col>50</xdr:col>
      <xdr:colOff>114300</xdr:colOff>
      <xdr:row>95</xdr:row>
      <xdr:rowOff>128170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393488"/>
          <a:ext cx="889000" cy="2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105738</xdr:rowOff>
    </xdr:from>
    <xdr:to>
      <xdr:col>45</xdr:col>
      <xdr:colOff>177800</xdr:colOff>
      <xdr:row>96</xdr:row>
      <xdr:rowOff>102975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393488"/>
          <a:ext cx="889000" cy="16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165831</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45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102975</xdr:rowOff>
    </xdr:from>
    <xdr:to>
      <xdr:col>41</xdr:col>
      <xdr:colOff>50800</xdr:colOff>
      <xdr:row>97</xdr:row>
      <xdr:rowOff>154387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562175"/>
          <a:ext cx="889000" cy="22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39294</xdr:rowOff>
    </xdr:from>
    <xdr:to>
      <xdr:col>41</xdr:col>
      <xdr:colOff>101600</xdr:colOff>
      <xdr:row>95</xdr:row>
      <xdr:rowOff>140894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157421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10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85575</xdr:rowOff>
    </xdr:from>
    <xdr:to>
      <xdr:col>36</xdr:col>
      <xdr:colOff>165100</xdr:colOff>
      <xdr:row>96</xdr:row>
      <xdr:rowOff>15725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37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32252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1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143486</xdr:rowOff>
    </xdr:from>
    <xdr:to>
      <xdr:col>55</xdr:col>
      <xdr:colOff>50800</xdr:colOff>
      <xdr:row>97</xdr:row>
      <xdr:rowOff>73636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0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121913</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58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77370</xdr:rowOff>
    </xdr:from>
    <xdr:to>
      <xdr:col>50</xdr:col>
      <xdr:colOff>165100</xdr:colOff>
      <xdr:row>96</xdr:row>
      <xdr:rowOff>7520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3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170097</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39795" y="1645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54938</xdr:rowOff>
    </xdr:from>
    <xdr:to>
      <xdr:col>46</xdr:col>
      <xdr:colOff>38100</xdr:colOff>
      <xdr:row>95</xdr:row>
      <xdr:rowOff>156538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3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1615</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50795" y="16117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52175</xdr:rowOff>
    </xdr:from>
    <xdr:to>
      <xdr:col>41</xdr:col>
      <xdr:colOff>101600</xdr:colOff>
      <xdr:row>96</xdr:row>
      <xdr:rowOff>153775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1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144902</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61795" y="1660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103587</xdr:rowOff>
    </xdr:from>
    <xdr:to>
      <xdr:col>36</xdr:col>
      <xdr:colOff>165100</xdr:colOff>
      <xdr:row>98</xdr:row>
      <xdr:rowOff>33737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24864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2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162488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3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16911</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03461"/>
          <a:ext cx="889000" cy="2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111562</xdr:rowOff>
    </xdr:from>
    <xdr:to>
      <xdr:col>72</xdr:col>
      <xdr:colOff>38100</xdr:colOff>
      <xdr:row>39</xdr:row>
      <xdr:rowOff>41712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58239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0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118115</xdr:rowOff>
    </xdr:from>
    <xdr:to>
      <xdr:col>67</xdr:col>
      <xdr:colOff>101600</xdr:colOff>
      <xdr:row>39</xdr:row>
      <xdr:rowOff>48265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64792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4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137561</xdr:rowOff>
    </xdr:from>
    <xdr:to>
      <xdr:col>67</xdr:col>
      <xdr:colOff>101600</xdr:colOff>
      <xdr:row>39</xdr:row>
      <xdr:rowOff>67711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5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58838</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4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121948</xdr:rowOff>
    </xdr:from>
    <xdr:to>
      <xdr:col>85</xdr:col>
      <xdr:colOff>127000</xdr:colOff>
      <xdr:row>76</xdr:row>
      <xdr:rowOff>154003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152148"/>
          <a:ext cx="838200" cy="3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127431</xdr:rowOff>
    </xdr:from>
    <xdr:to>
      <xdr:col>81</xdr:col>
      <xdr:colOff>50800</xdr:colOff>
      <xdr:row>76</xdr:row>
      <xdr:rowOff>154003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157631"/>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163492</xdr:rowOff>
    </xdr:from>
    <xdr:to>
      <xdr:col>76</xdr:col>
      <xdr:colOff>114300</xdr:colOff>
      <xdr:row>76</xdr:row>
      <xdr:rowOff>127431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850792"/>
          <a:ext cx="889000" cy="30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71691</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162368</xdr:rowOff>
    </xdr:from>
    <xdr:to>
      <xdr:col>71</xdr:col>
      <xdr:colOff>177800</xdr:colOff>
      <xdr:row>74</xdr:row>
      <xdr:rowOff>163492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849668"/>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90575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109447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71148</xdr:rowOff>
    </xdr:from>
    <xdr:to>
      <xdr:col>85</xdr:col>
      <xdr:colOff>177800</xdr:colOff>
      <xdr:row>77</xdr:row>
      <xdr:rowOff>1298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94024</xdr:rowOff>
    </xdr:from>
    <xdr:ext cx="599010"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95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103203</xdr:rowOff>
    </xdr:from>
    <xdr:to>
      <xdr:col>81</xdr:col>
      <xdr:colOff>101600</xdr:colOff>
      <xdr:row>77</xdr:row>
      <xdr:rowOff>33353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3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49881</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181795" y="1290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76631</xdr:rowOff>
    </xdr:from>
    <xdr:to>
      <xdr:col>76</xdr:col>
      <xdr:colOff>165100</xdr:colOff>
      <xdr:row>77</xdr:row>
      <xdr:rowOff>6781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23308</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292795" y="128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112692</xdr:rowOff>
    </xdr:from>
    <xdr:to>
      <xdr:col>72</xdr:col>
      <xdr:colOff>38100</xdr:colOff>
      <xdr:row>75</xdr:row>
      <xdr:rowOff>42842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79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59369</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03795" y="1257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111568</xdr:rowOff>
    </xdr:from>
    <xdr:to>
      <xdr:col>67</xdr:col>
      <xdr:colOff>101600</xdr:colOff>
      <xdr:row>75</xdr:row>
      <xdr:rowOff>41718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79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58245</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14795" y="1257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75674</xdr:rowOff>
    </xdr:from>
    <xdr:to>
      <xdr:col>85</xdr:col>
      <xdr:colOff>127000</xdr:colOff>
      <xdr:row>96</xdr:row>
      <xdr:rowOff>53615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363424"/>
          <a:ext cx="838200" cy="14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170263</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58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75674</xdr:rowOff>
    </xdr:from>
    <xdr:to>
      <xdr:col>81</xdr:col>
      <xdr:colOff>50800</xdr:colOff>
      <xdr:row>96</xdr:row>
      <xdr:rowOff>163792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363424"/>
          <a:ext cx="889000" cy="25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44865</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50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163792</xdr:rowOff>
    </xdr:from>
    <xdr:to>
      <xdr:col>76</xdr:col>
      <xdr:colOff>114300</xdr:colOff>
      <xdr:row>97</xdr:row>
      <xdr:rowOff>90185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622992"/>
          <a:ext cx="889000" cy="9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87718</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292795" y="1671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90185</xdr:rowOff>
    </xdr:from>
    <xdr:to>
      <xdr:col>71</xdr:col>
      <xdr:colOff>177800</xdr:colOff>
      <xdr:row>97</xdr:row>
      <xdr:rowOff>161728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20835"/>
          <a:ext cx="889000" cy="7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53612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165234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2815</xdr:rowOff>
    </xdr:from>
    <xdr:to>
      <xdr:col>85</xdr:col>
      <xdr:colOff>177800</xdr:colOff>
      <xdr:row>96</xdr:row>
      <xdr:rowOff>104415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4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25692</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31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24874</xdr:rowOff>
    </xdr:from>
    <xdr:to>
      <xdr:col>81</xdr:col>
      <xdr:colOff>101600</xdr:colOff>
      <xdr:row>95</xdr:row>
      <xdr:rowOff>126474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3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143001</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08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112992</xdr:rowOff>
    </xdr:from>
    <xdr:to>
      <xdr:col>76</xdr:col>
      <xdr:colOff>165100</xdr:colOff>
      <xdr:row>97</xdr:row>
      <xdr:rowOff>43142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5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59669</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292795" y="1634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39385</xdr:rowOff>
    </xdr:from>
    <xdr:to>
      <xdr:col>72</xdr:col>
      <xdr:colOff>38100</xdr:colOff>
      <xdr:row>97</xdr:row>
      <xdr:rowOff>140985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157512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44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110928</xdr:rowOff>
    </xdr:from>
    <xdr:to>
      <xdr:col>67</xdr:col>
      <xdr:colOff>101600</xdr:colOff>
      <xdr:row>98</xdr:row>
      <xdr:rowOff>41078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32205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83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136652</xdr:rowOff>
    </xdr:from>
    <xdr:to>
      <xdr:col>102</xdr:col>
      <xdr:colOff>165100</xdr:colOff>
      <xdr:row>39</xdr:row>
      <xdr:rowOff>66802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83329</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145796</xdr:rowOff>
    </xdr:from>
    <xdr:to>
      <xdr:col>98</xdr:col>
      <xdr:colOff>38100</xdr:colOff>
      <xdr:row>39</xdr:row>
      <xdr:rowOff>75946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92473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81252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9511002"/>
          <a:ext cx="1269" cy="572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27929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928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81252</xdr:rowOff>
    </xdr:from>
    <xdr:to>
      <xdr:col>116</xdr:col>
      <xdr:colOff>152400</xdr:colOff>
      <xdr:row>55</xdr:row>
      <xdr:rowOff>81252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951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59656</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32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36779</xdr:rowOff>
    </xdr:from>
    <xdr:to>
      <xdr:col>116</xdr:col>
      <xdr:colOff>114300</xdr:colOff>
      <xdr:row>58</xdr:row>
      <xdr:rowOff>138379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8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31924</xdr:rowOff>
    </xdr:from>
    <xdr:to>
      <xdr:col>112</xdr:col>
      <xdr:colOff>38100</xdr:colOff>
      <xdr:row>58</xdr:row>
      <xdr:rowOff>133524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7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150051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75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27366</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8599866"/>
          <a:ext cx="889000" cy="148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10316</xdr:rowOff>
    </xdr:from>
    <xdr:to>
      <xdr:col>107</xdr:col>
      <xdr:colOff>101600</xdr:colOff>
      <xdr:row>58</xdr:row>
      <xdr:rowOff>111916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5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128443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72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27366</xdr:rowOff>
    </xdr:from>
    <xdr:to>
      <xdr:col>102</xdr:col>
      <xdr:colOff>114300</xdr:colOff>
      <xdr:row>50</xdr:row>
      <xdr:rowOff>29287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8599866"/>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160287</xdr:rowOff>
    </xdr:from>
    <xdr:to>
      <xdr:col>102</xdr:col>
      <xdr:colOff>165100</xdr:colOff>
      <xdr:row>58</xdr:row>
      <xdr:rowOff>90437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81564</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278111" y="100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159748</xdr:rowOff>
    </xdr:from>
    <xdr:to>
      <xdr:col>98</xdr:col>
      <xdr:colOff>38100</xdr:colOff>
      <xdr:row>58</xdr:row>
      <xdr:rowOff>89898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81025</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389111" y="100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15206</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593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49</xdr:row>
      <xdr:rowOff>148016</xdr:rowOff>
    </xdr:from>
    <xdr:to>
      <xdr:col>102</xdr:col>
      <xdr:colOff>165100</xdr:colOff>
      <xdr:row>50</xdr:row>
      <xdr:rowOff>78166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85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48</xdr:row>
      <xdr:rowOff>94693</xdr:rowOff>
    </xdr:from>
    <xdr:ext cx="59901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45795" y="832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149937</xdr:rowOff>
    </xdr:from>
    <xdr:to>
      <xdr:col>98</xdr:col>
      <xdr:colOff>38100</xdr:colOff>
      <xdr:row>50</xdr:row>
      <xdr:rowOff>80087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855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48</xdr:row>
      <xdr:rowOff>96614</xdr:rowOff>
    </xdr:from>
    <xdr:ext cx="59901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56795" y="832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99434</xdr:rowOff>
    </xdr:from>
    <xdr:to>
      <xdr:col>116</xdr:col>
      <xdr:colOff>63500</xdr:colOff>
      <xdr:row>76</xdr:row>
      <xdr:rowOff>17376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958184"/>
          <a:ext cx="838200" cy="8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17376</xdr:rowOff>
    </xdr:from>
    <xdr:to>
      <xdr:col>111</xdr:col>
      <xdr:colOff>177800</xdr:colOff>
      <xdr:row>76</xdr:row>
      <xdr:rowOff>92993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047576"/>
          <a:ext cx="889000" cy="7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67723</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75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59159</xdr:rowOff>
    </xdr:from>
    <xdr:to>
      <xdr:col>107</xdr:col>
      <xdr:colOff>50800</xdr:colOff>
      <xdr:row>76</xdr:row>
      <xdr:rowOff>92993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089359"/>
          <a:ext cx="8890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48424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273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150797</xdr:rowOff>
    </xdr:from>
    <xdr:to>
      <xdr:col>102</xdr:col>
      <xdr:colOff>114300</xdr:colOff>
      <xdr:row>76</xdr:row>
      <xdr:rowOff>59159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009547"/>
          <a:ext cx="889000" cy="7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58487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33115</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48634</xdr:rowOff>
    </xdr:from>
    <xdr:to>
      <xdr:col>116</xdr:col>
      <xdr:colOff>114300</xdr:colOff>
      <xdr:row>75</xdr:row>
      <xdr:rowOff>150234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71511</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5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138026</xdr:rowOff>
    </xdr:from>
    <xdr:to>
      <xdr:col>112</xdr:col>
      <xdr:colOff>38100</xdr:colOff>
      <xdr:row>76</xdr:row>
      <xdr:rowOff>68176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59303</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308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42193</xdr:rowOff>
    </xdr:from>
    <xdr:to>
      <xdr:col>107</xdr:col>
      <xdr:colOff>101600</xdr:colOff>
      <xdr:row>76</xdr:row>
      <xdr:rowOff>143793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7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134920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6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8359</xdr:rowOff>
    </xdr:from>
    <xdr:to>
      <xdr:col>102</xdr:col>
      <xdr:colOff>165100</xdr:colOff>
      <xdr:row>76</xdr:row>
      <xdr:rowOff>109959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3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101086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3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99996</xdr:rowOff>
    </xdr:from>
    <xdr:to>
      <xdr:col>98</xdr:col>
      <xdr:colOff>38100</xdr:colOff>
      <xdr:row>76</xdr:row>
      <xdr:rowOff>30147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587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46673</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73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1,274,895</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56,860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となっている。主な構成項目である人件費は一人当たり</a:t>
          </a:r>
          <a:r>
            <a:rPr kumimoji="1" lang="en-US" altLang="ja-JP" sz="1100">
              <a:solidFill>
                <a:schemeClr val="dk1"/>
              </a:solidFill>
              <a:effectLst/>
              <a:latin typeface="+mn-lt"/>
              <a:ea typeface="+mn-ea"/>
              <a:cs typeface="+mn-cs"/>
            </a:rPr>
            <a:t>245,288</a:t>
          </a:r>
          <a:r>
            <a:rPr kumimoji="1" lang="ja-JP" altLang="ja-JP" sz="1100">
              <a:solidFill>
                <a:schemeClr val="dk1"/>
              </a:solidFill>
              <a:effectLst/>
              <a:latin typeface="+mn-lt"/>
              <a:ea typeface="+mn-ea"/>
              <a:cs typeface="+mn-cs"/>
            </a:rPr>
            <a:t>円、物件費は</a:t>
          </a:r>
          <a:r>
            <a:rPr kumimoji="1" lang="en-US" altLang="ja-JP" sz="1100">
              <a:solidFill>
                <a:schemeClr val="dk1"/>
              </a:solidFill>
              <a:effectLst/>
              <a:latin typeface="+mn-lt"/>
              <a:ea typeface="+mn-ea"/>
              <a:cs typeface="+mn-cs"/>
            </a:rPr>
            <a:t>256,319</a:t>
          </a:r>
          <a:r>
            <a:rPr kumimoji="1" lang="ja-JP" altLang="ja-JP" sz="1100">
              <a:solidFill>
                <a:schemeClr val="dk1"/>
              </a:solidFill>
              <a:effectLst/>
              <a:latin typeface="+mn-lt"/>
              <a:ea typeface="+mn-ea"/>
              <a:cs typeface="+mn-cs"/>
            </a:rPr>
            <a:t>円、公債費は</a:t>
          </a:r>
          <a:r>
            <a:rPr kumimoji="1" lang="en-US" altLang="ja-JP" sz="1100">
              <a:solidFill>
                <a:schemeClr val="dk1"/>
              </a:solidFill>
              <a:effectLst/>
              <a:latin typeface="+mn-lt"/>
              <a:ea typeface="+mn-ea"/>
              <a:cs typeface="+mn-cs"/>
            </a:rPr>
            <a:t>157,766</a:t>
          </a:r>
          <a:r>
            <a:rPr kumimoji="1" lang="ja-JP" altLang="ja-JP" sz="1100">
              <a:solidFill>
                <a:schemeClr val="dk1"/>
              </a:solidFill>
              <a:effectLst/>
              <a:latin typeface="+mn-lt"/>
              <a:ea typeface="+mn-ea"/>
              <a:cs typeface="+mn-cs"/>
            </a:rPr>
            <a:t>円となっており類似団体平均と比べ高い水準にある。主な要因は、町立診療所の運営に係る経費が普通会計に計上されていること、一般廃棄物処理施設に係る委託料などが増となっていること、町民会館及び一般廃棄物処理施設の地方債の償還である。また、普通建設事業費は、住民一人当たり</a:t>
          </a:r>
          <a:r>
            <a:rPr kumimoji="1" lang="en-US" altLang="ja-JP" sz="1100">
              <a:solidFill>
                <a:schemeClr val="dk1"/>
              </a:solidFill>
              <a:effectLst/>
              <a:latin typeface="+mn-lt"/>
              <a:ea typeface="+mn-ea"/>
              <a:cs typeface="+mn-cs"/>
            </a:rPr>
            <a:t>158,157</a:t>
          </a:r>
          <a:r>
            <a:rPr kumimoji="1" lang="ja-JP" altLang="ja-JP" sz="1100">
              <a:solidFill>
                <a:schemeClr val="dk1"/>
              </a:solidFill>
              <a:effectLst/>
              <a:latin typeface="+mn-lt"/>
              <a:ea typeface="+mn-ea"/>
              <a:cs typeface="+mn-cs"/>
            </a:rPr>
            <a:t>円となっており、類似団体平均を下回っている。今後とも人件費・物件費の削減に努め、公債費については、現在実施している施策を今後も継続し、地方債残高を減少させていくこととする。さらには、公共施設等総合管理計画に基づき、更新や維持管理に対して適正に財源配分していくよう努める。補助費</a:t>
          </a:r>
          <a:r>
            <a:rPr kumimoji="1" lang="ja-JP" altLang="en-US" sz="1100">
              <a:solidFill>
                <a:schemeClr val="dk1"/>
              </a:solidFill>
              <a:effectLst/>
              <a:latin typeface="+mn-lt"/>
              <a:ea typeface="+mn-ea"/>
              <a:cs typeface="+mn-cs"/>
            </a:rPr>
            <a:t>・扶助費の増減</a:t>
          </a:r>
          <a:r>
            <a:rPr kumimoji="1" lang="ja-JP" altLang="ja-JP" sz="1100">
              <a:solidFill>
                <a:schemeClr val="dk1"/>
              </a:solidFill>
              <a:effectLst/>
              <a:latin typeface="+mn-lt"/>
              <a:ea typeface="+mn-ea"/>
              <a:cs typeface="+mn-cs"/>
            </a:rPr>
            <a:t>については、令和２年度</a:t>
          </a:r>
          <a:r>
            <a:rPr kumimoji="1" lang="ja-JP" altLang="en-US" sz="1100">
              <a:solidFill>
                <a:schemeClr val="dk1"/>
              </a:solidFill>
              <a:effectLst/>
              <a:latin typeface="+mn-lt"/>
              <a:ea typeface="+mn-ea"/>
              <a:cs typeface="+mn-cs"/>
            </a:rPr>
            <a:t>から続いている新型コロナウイルス</a:t>
          </a:r>
          <a:r>
            <a:rPr kumimoji="1" lang="ja-JP" altLang="ja-JP" sz="1100">
              <a:solidFill>
                <a:schemeClr val="dk1"/>
              </a:solidFill>
              <a:effectLst/>
              <a:latin typeface="+mn-lt"/>
              <a:ea typeface="+mn-ea"/>
              <a:cs typeface="+mn-cs"/>
            </a:rPr>
            <a:t>感染症</a:t>
          </a:r>
          <a:r>
            <a:rPr kumimoji="1" lang="ja-JP" altLang="en-US" sz="1100">
              <a:solidFill>
                <a:schemeClr val="dk1"/>
              </a:solidFill>
              <a:effectLst/>
              <a:latin typeface="+mn-lt"/>
              <a:ea typeface="+mn-ea"/>
              <a:cs typeface="+mn-cs"/>
            </a:rPr>
            <a:t>対応に係るもの、また、令和４年度からは物価高騰対応に係るものも含め、</a:t>
          </a:r>
          <a:r>
            <a:rPr kumimoji="1" lang="ja-JP" altLang="ja-JP" sz="1100">
              <a:solidFill>
                <a:schemeClr val="dk1"/>
              </a:solidFill>
              <a:effectLst/>
              <a:latin typeface="+mn-lt"/>
              <a:ea typeface="+mn-ea"/>
              <a:cs typeface="+mn-cs"/>
            </a:rPr>
            <a:t>生活</a:t>
          </a:r>
          <a:r>
            <a:rPr kumimoji="1" lang="ja-JP" altLang="en-US" sz="1100">
              <a:solidFill>
                <a:schemeClr val="dk1"/>
              </a:solidFill>
              <a:effectLst/>
              <a:latin typeface="+mn-lt"/>
              <a:ea typeface="+mn-ea"/>
              <a:cs typeface="+mn-cs"/>
            </a:rPr>
            <a:t>支援・子育て世帯応援・地域経済の活性化等によるものである。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2,949
2,903
14.22
3,964,863
3,759,666
204,697
2,099,778
2,646,380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162789</xdr:rowOff>
    </xdr:from>
    <xdr:to>
      <xdr:col>24</xdr:col>
      <xdr:colOff>63500</xdr:colOff>
      <xdr:row>37</xdr:row>
      <xdr:rowOff>3569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334989"/>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3569</xdr:rowOff>
    </xdr:from>
    <xdr:to>
      <xdr:col>19</xdr:col>
      <xdr:colOff>177800</xdr:colOff>
      <xdr:row>37</xdr:row>
      <xdr:rowOff>36430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347219"/>
          <a:ext cx="889000"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36430</xdr:rowOff>
    </xdr:from>
    <xdr:to>
      <xdr:col>15</xdr:col>
      <xdr:colOff>50800</xdr:colOff>
      <xdr:row>37</xdr:row>
      <xdr:rowOff>36944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380080"/>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81040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08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7255</xdr:rowOff>
    </xdr:from>
    <xdr:to>
      <xdr:col>10</xdr:col>
      <xdr:colOff>114300</xdr:colOff>
      <xdr:row>37</xdr:row>
      <xdr:rowOff>36944</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350905"/>
          <a:ext cx="889000" cy="2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64552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0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72639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07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111989</xdr:rowOff>
    </xdr:from>
    <xdr:to>
      <xdr:col>24</xdr:col>
      <xdr:colOff>114300</xdr:colOff>
      <xdr:row>37</xdr:row>
      <xdr:rowOff>42139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2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134866</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1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124219</xdr:rowOff>
    </xdr:from>
    <xdr:to>
      <xdr:col>20</xdr:col>
      <xdr:colOff>38100</xdr:colOff>
      <xdr:row>37</xdr:row>
      <xdr:rowOff>54369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29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70896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07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157080</xdr:rowOff>
    </xdr:from>
    <xdr:to>
      <xdr:col>15</xdr:col>
      <xdr:colOff>101600</xdr:colOff>
      <xdr:row>37</xdr:row>
      <xdr:rowOff>87230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32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78357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42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157594</xdr:rowOff>
    </xdr:from>
    <xdr:to>
      <xdr:col>10</xdr:col>
      <xdr:colOff>165100</xdr:colOff>
      <xdr:row>37</xdr:row>
      <xdr:rowOff>87744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3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78871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42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127905</xdr:rowOff>
    </xdr:from>
    <xdr:to>
      <xdr:col>6</xdr:col>
      <xdr:colOff>38100</xdr:colOff>
      <xdr:row>37</xdr:row>
      <xdr:rowOff>58055</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3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49182</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39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29815</xdr:rowOff>
    </xdr:from>
    <xdr:to>
      <xdr:col>24</xdr:col>
      <xdr:colOff>63500</xdr:colOff>
      <xdr:row>57</xdr:row>
      <xdr:rowOff>71351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802465"/>
          <a:ext cx="838200" cy="4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17097</xdr:rowOff>
    </xdr:from>
    <xdr:to>
      <xdr:col>19</xdr:col>
      <xdr:colOff>177800</xdr:colOff>
      <xdr:row>57</xdr:row>
      <xdr:rowOff>29815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789747"/>
          <a:ext cx="889000" cy="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51544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4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17097</xdr:rowOff>
    </xdr:from>
    <xdr:to>
      <xdr:col>15</xdr:col>
      <xdr:colOff>50800</xdr:colOff>
      <xdr:row>57</xdr:row>
      <xdr:rowOff>142942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789747"/>
          <a:ext cx="889000" cy="1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48139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47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142942</xdr:rowOff>
    </xdr:from>
    <xdr:to>
      <xdr:col>10</xdr:col>
      <xdr:colOff>114300</xdr:colOff>
      <xdr:row>57</xdr:row>
      <xdr:rowOff>155618</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915592"/>
          <a:ext cx="889000" cy="1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47424</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99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20032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62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20551</xdr:rowOff>
    </xdr:from>
    <xdr:to>
      <xdr:col>24</xdr:col>
      <xdr:colOff>114300</xdr:colOff>
      <xdr:row>57</xdr:row>
      <xdr:rowOff>122151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7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170428</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77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150465</xdr:rowOff>
    </xdr:from>
    <xdr:to>
      <xdr:col>20</xdr:col>
      <xdr:colOff>38100</xdr:colOff>
      <xdr:row>57</xdr:row>
      <xdr:rowOff>80615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75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71742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84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137747</xdr:rowOff>
    </xdr:from>
    <xdr:to>
      <xdr:col>15</xdr:col>
      <xdr:colOff>101600</xdr:colOff>
      <xdr:row>57</xdr:row>
      <xdr:rowOff>67897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73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59024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83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92142</xdr:rowOff>
    </xdr:from>
    <xdr:to>
      <xdr:col>10</xdr:col>
      <xdr:colOff>165100</xdr:colOff>
      <xdr:row>58</xdr:row>
      <xdr:rowOff>22292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8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38819</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964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104818</xdr:rowOff>
    </xdr:from>
    <xdr:to>
      <xdr:col>6</xdr:col>
      <xdr:colOff>38100</xdr:colOff>
      <xdr:row>58</xdr:row>
      <xdr:rowOff>34968</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87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26095</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97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92805</xdr:rowOff>
    </xdr:from>
    <xdr:to>
      <xdr:col>24</xdr:col>
      <xdr:colOff>63500</xdr:colOff>
      <xdr:row>76</xdr:row>
      <xdr:rowOff>124200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23005"/>
          <a:ext cx="8382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77602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124200</xdr:rowOff>
    </xdr:from>
    <xdr:to>
      <xdr:col>19</xdr:col>
      <xdr:colOff>177800</xdr:colOff>
      <xdr:row>77</xdr:row>
      <xdr:rowOff>29355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154400"/>
          <a:ext cx="889000" cy="7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44456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6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29355</xdr:rowOff>
    </xdr:from>
    <xdr:to>
      <xdr:col>15</xdr:col>
      <xdr:colOff>50800</xdr:colOff>
      <xdr:row>77</xdr:row>
      <xdr:rowOff>60536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31005"/>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155231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60536</xdr:rowOff>
    </xdr:from>
    <xdr:to>
      <xdr:col>10</xdr:col>
      <xdr:colOff>114300</xdr:colOff>
      <xdr:row>77</xdr:row>
      <xdr:rowOff>153938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262186"/>
          <a:ext cx="889000" cy="9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70173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151267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42005</xdr:rowOff>
    </xdr:from>
    <xdr:to>
      <xdr:col>24</xdr:col>
      <xdr:colOff>114300</xdr:colOff>
      <xdr:row>76</xdr:row>
      <xdr:rowOff>143605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20432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5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73400</xdr:rowOff>
    </xdr:from>
    <xdr:to>
      <xdr:col>20</xdr:col>
      <xdr:colOff>38100</xdr:colOff>
      <xdr:row>77</xdr:row>
      <xdr:rowOff>3550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166127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19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150005</xdr:rowOff>
    </xdr:from>
    <xdr:to>
      <xdr:col>15</xdr:col>
      <xdr:colOff>101600</xdr:colOff>
      <xdr:row>77</xdr:row>
      <xdr:rowOff>80155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71282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7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9736</xdr:rowOff>
    </xdr:from>
    <xdr:to>
      <xdr:col>10</xdr:col>
      <xdr:colOff>165100</xdr:colOff>
      <xdr:row>77</xdr:row>
      <xdr:rowOff>111336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102463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103138</xdr:rowOff>
    </xdr:from>
    <xdr:to>
      <xdr:col>6</xdr:col>
      <xdr:colOff>38100</xdr:colOff>
      <xdr:row>78</xdr:row>
      <xdr:rowOff>33288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24415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9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147738</xdr:rowOff>
    </xdr:from>
    <xdr:to>
      <xdr:col>24</xdr:col>
      <xdr:colOff>63500</xdr:colOff>
      <xdr:row>92</xdr:row>
      <xdr:rowOff>138168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5749688"/>
          <a:ext cx="838200" cy="16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95135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82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147738</xdr:rowOff>
    </xdr:from>
    <xdr:to>
      <xdr:col>19</xdr:col>
      <xdr:colOff>177800</xdr:colOff>
      <xdr:row>93</xdr:row>
      <xdr:rowOff>163126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749688"/>
          <a:ext cx="889000" cy="35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110720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39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163126</xdr:rowOff>
    </xdr:from>
    <xdr:to>
      <xdr:col>15</xdr:col>
      <xdr:colOff>50800</xdr:colOff>
      <xdr:row>94</xdr:row>
      <xdr:rowOff>42847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107976"/>
          <a:ext cx="889000" cy="5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36104</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9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42847</xdr:rowOff>
    </xdr:from>
    <xdr:to>
      <xdr:col>10</xdr:col>
      <xdr:colOff>114300</xdr:colOff>
      <xdr:row>94</xdr:row>
      <xdr:rowOff>82646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159147"/>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8204</xdr:rowOff>
    </xdr:from>
    <xdr:to>
      <xdr:col>10</xdr:col>
      <xdr:colOff>165100</xdr:colOff>
      <xdr:row>96</xdr:row>
      <xdr:rowOff>109804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6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100931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47058</xdr:rowOff>
    </xdr:from>
    <xdr:to>
      <xdr:col>6</xdr:col>
      <xdr:colOff>38100</xdr:colOff>
      <xdr:row>96</xdr:row>
      <xdr:rowOff>148658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139785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9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87368</xdr:rowOff>
    </xdr:from>
    <xdr:to>
      <xdr:col>24</xdr:col>
      <xdr:colOff>114300</xdr:colOff>
      <xdr:row>93</xdr:row>
      <xdr:rowOff>17518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86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110245</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71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96938</xdr:rowOff>
    </xdr:from>
    <xdr:to>
      <xdr:col>20</xdr:col>
      <xdr:colOff>38100</xdr:colOff>
      <xdr:row>92</xdr:row>
      <xdr:rowOff>27088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6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43615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47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112326</xdr:rowOff>
    </xdr:from>
    <xdr:to>
      <xdr:col>15</xdr:col>
      <xdr:colOff>101600</xdr:colOff>
      <xdr:row>94</xdr:row>
      <xdr:rowOff>42476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05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59003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83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163497</xdr:rowOff>
    </xdr:from>
    <xdr:to>
      <xdr:col>10</xdr:col>
      <xdr:colOff>165100</xdr:colOff>
      <xdr:row>94</xdr:row>
      <xdr:rowOff>93647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10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110174</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588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31846</xdr:rowOff>
    </xdr:from>
    <xdr:to>
      <xdr:col>6</xdr:col>
      <xdr:colOff>38100</xdr:colOff>
      <xdr:row>94</xdr:row>
      <xdr:rowOff>133446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1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149973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592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44374</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31843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32453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165024</xdr:rowOff>
    </xdr:from>
    <xdr:to>
      <xdr:col>36</xdr:col>
      <xdr:colOff>165100</xdr:colOff>
      <xdr:row>39</xdr:row>
      <xdr:rowOff>95174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86301</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32869</xdr:rowOff>
    </xdr:from>
    <xdr:to>
      <xdr:col>55</xdr:col>
      <xdr:colOff>0</xdr:colOff>
      <xdr:row>59</xdr:row>
      <xdr:rowOff>35574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48419"/>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4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18133</xdr:rowOff>
    </xdr:from>
    <xdr:to>
      <xdr:col>50</xdr:col>
      <xdr:colOff>114300</xdr:colOff>
      <xdr:row>59</xdr:row>
      <xdr:rowOff>35574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33683"/>
          <a:ext cx="889000" cy="1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168695</xdr:rowOff>
    </xdr:from>
    <xdr:to>
      <xdr:col>45</xdr:col>
      <xdr:colOff>177800</xdr:colOff>
      <xdr:row>59</xdr:row>
      <xdr:rowOff>18133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41345"/>
          <a:ext cx="889000" cy="19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112684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1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167356</xdr:rowOff>
    </xdr:from>
    <xdr:to>
      <xdr:col>41</xdr:col>
      <xdr:colOff>50800</xdr:colOff>
      <xdr:row>57</xdr:row>
      <xdr:rowOff>168695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40006"/>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106392</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122052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6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153519</xdr:rowOff>
    </xdr:from>
    <xdr:to>
      <xdr:col>55</xdr:col>
      <xdr:colOff>50800</xdr:colOff>
      <xdr:row>59</xdr:row>
      <xdr:rowOff>83669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68446</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1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156224</xdr:rowOff>
    </xdr:from>
    <xdr:to>
      <xdr:col>50</xdr:col>
      <xdr:colOff>165100</xdr:colOff>
      <xdr:row>59</xdr:row>
      <xdr:rowOff>86374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10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77501</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9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138783</xdr:rowOff>
    </xdr:from>
    <xdr:to>
      <xdr:col>46</xdr:col>
      <xdr:colOff>38100</xdr:colOff>
      <xdr:row>59</xdr:row>
      <xdr:rowOff>68933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8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60060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7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117895</xdr:rowOff>
    </xdr:from>
    <xdr:to>
      <xdr:col>41</xdr:col>
      <xdr:colOff>101600</xdr:colOff>
      <xdr:row>58</xdr:row>
      <xdr:rowOff>48045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9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64572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6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116556</xdr:rowOff>
    </xdr:from>
    <xdr:to>
      <xdr:col>36</xdr:col>
      <xdr:colOff>165100</xdr:colOff>
      <xdr:row>58</xdr:row>
      <xdr:rowOff>46706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8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63233</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6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51129</xdr:rowOff>
    </xdr:from>
    <xdr:to>
      <xdr:col>55</xdr:col>
      <xdr:colOff>0</xdr:colOff>
      <xdr:row>78</xdr:row>
      <xdr:rowOff>147213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24229"/>
          <a:ext cx="838200" cy="9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121340</xdr:rowOff>
    </xdr:from>
    <xdr:to>
      <xdr:col>50</xdr:col>
      <xdr:colOff>114300</xdr:colOff>
      <xdr:row>78</xdr:row>
      <xdr:rowOff>147213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94440"/>
          <a:ext cx="889000" cy="2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121340</xdr:rowOff>
    </xdr:from>
    <xdr:to>
      <xdr:col>45</xdr:col>
      <xdr:colOff>177800</xdr:colOff>
      <xdr:row>78</xdr:row>
      <xdr:rowOff>138492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94440"/>
          <a:ext cx="889000" cy="1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39338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6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138492</xdr:rowOff>
    </xdr:from>
    <xdr:to>
      <xdr:col>41</xdr:col>
      <xdr:colOff>50800</xdr:colOff>
      <xdr:row>78</xdr:row>
      <xdr:rowOff>145997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11592"/>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110287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97578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329</xdr:rowOff>
    </xdr:from>
    <xdr:to>
      <xdr:col>55</xdr:col>
      <xdr:colOff>50800</xdr:colOff>
      <xdr:row>78</xdr:row>
      <xdr:rowOff>101929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7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150206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5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96413</xdr:rowOff>
    </xdr:from>
    <xdr:to>
      <xdr:col>50</xdr:col>
      <xdr:colOff>165100</xdr:colOff>
      <xdr:row>79</xdr:row>
      <xdr:rowOff>26563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17690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6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70540</xdr:rowOff>
    </xdr:from>
    <xdr:to>
      <xdr:col>46</xdr:col>
      <xdr:colOff>38100</xdr:colOff>
      <xdr:row>79</xdr:row>
      <xdr:rowOff>690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4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163267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87692</xdr:rowOff>
    </xdr:from>
    <xdr:to>
      <xdr:col>41</xdr:col>
      <xdr:colOff>101600</xdr:colOff>
      <xdr:row>79</xdr:row>
      <xdr:rowOff>17842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8969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5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95197</xdr:rowOff>
    </xdr:from>
    <xdr:to>
      <xdr:col>36</xdr:col>
      <xdr:colOff>165100</xdr:colOff>
      <xdr:row>79</xdr:row>
      <xdr:rowOff>25347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16474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6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158727</xdr:rowOff>
    </xdr:from>
    <xdr:to>
      <xdr:col>55</xdr:col>
      <xdr:colOff>0</xdr:colOff>
      <xdr:row>98</xdr:row>
      <xdr:rowOff>14588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89377"/>
          <a:ext cx="838200" cy="2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117180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747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138708</xdr:rowOff>
    </xdr:from>
    <xdr:to>
      <xdr:col>50</xdr:col>
      <xdr:colOff>114300</xdr:colOff>
      <xdr:row>98</xdr:row>
      <xdr:rowOff>14588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69358"/>
          <a:ext cx="889000" cy="4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80712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88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138708</xdr:rowOff>
    </xdr:from>
    <xdr:to>
      <xdr:col>45</xdr:col>
      <xdr:colOff>177800</xdr:colOff>
      <xdr:row>97</xdr:row>
      <xdr:rowOff>156852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69358"/>
          <a:ext cx="889000" cy="1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80112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88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156852</xdr:rowOff>
    </xdr:from>
    <xdr:to>
      <xdr:col>41</xdr:col>
      <xdr:colOff>50800</xdr:colOff>
      <xdr:row>98</xdr:row>
      <xdr:rowOff>39897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87502"/>
          <a:ext cx="889000" cy="5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104348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90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96607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89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107927</xdr:rowOff>
    </xdr:from>
    <xdr:to>
      <xdr:col>55</xdr:col>
      <xdr:colOff>50800</xdr:colOff>
      <xdr:row>98</xdr:row>
      <xdr:rowOff>38077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3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130804</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135238</xdr:rowOff>
    </xdr:from>
    <xdr:to>
      <xdr:col>50</xdr:col>
      <xdr:colOff>165100</xdr:colOff>
      <xdr:row>98</xdr:row>
      <xdr:rowOff>65388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81915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54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87908</xdr:rowOff>
    </xdr:from>
    <xdr:to>
      <xdr:col>46</xdr:col>
      <xdr:colOff>38100</xdr:colOff>
      <xdr:row>98</xdr:row>
      <xdr:rowOff>18058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1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34585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493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106052</xdr:rowOff>
    </xdr:from>
    <xdr:to>
      <xdr:col>41</xdr:col>
      <xdr:colOff>101600</xdr:colOff>
      <xdr:row>98</xdr:row>
      <xdr:rowOff>36202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52729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511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160547</xdr:rowOff>
    </xdr:from>
    <xdr:to>
      <xdr:col>36</xdr:col>
      <xdr:colOff>165100</xdr:colOff>
      <xdr:row>98</xdr:row>
      <xdr:rowOff>90697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9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107224</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56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32822</xdr:rowOff>
    </xdr:from>
    <xdr:to>
      <xdr:col>85</xdr:col>
      <xdr:colOff>127000</xdr:colOff>
      <xdr:row>38</xdr:row>
      <xdr:rowOff>121972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47922"/>
          <a:ext cx="838200" cy="8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32822</xdr:rowOff>
    </xdr:from>
    <xdr:to>
      <xdr:col>81</xdr:col>
      <xdr:colOff>50800</xdr:colOff>
      <xdr:row>38</xdr:row>
      <xdr:rowOff>121024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47922"/>
          <a:ext cx="889000" cy="8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121024</xdr:rowOff>
    </xdr:from>
    <xdr:to>
      <xdr:col>76</xdr:col>
      <xdr:colOff>114300</xdr:colOff>
      <xdr:row>38</xdr:row>
      <xdr:rowOff>131094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36124"/>
          <a:ext cx="88900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53419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123393</xdr:rowOff>
    </xdr:from>
    <xdr:to>
      <xdr:col>71</xdr:col>
      <xdr:colOff>177800</xdr:colOff>
      <xdr:row>38</xdr:row>
      <xdr:rowOff>131094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638493"/>
          <a:ext cx="889000" cy="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18577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74649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71172</xdr:rowOff>
    </xdr:from>
    <xdr:to>
      <xdr:col>85</xdr:col>
      <xdr:colOff>177800</xdr:colOff>
      <xdr:row>39</xdr:row>
      <xdr:rowOff>1322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8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157549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0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153472</xdr:rowOff>
    </xdr:from>
    <xdr:to>
      <xdr:col>81</xdr:col>
      <xdr:colOff>101600</xdr:colOff>
      <xdr:row>38</xdr:row>
      <xdr:rowOff>83622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74749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8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70224</xdr:rowOff>
    </xdr:from>
    <xdr:to>
      <xdr:col>76</xdr:col>
      <xdr:colOff>165100</xdr:colOff>
      <xdr:row>39</xdr:row>
      <xdr:rowOff>374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162951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80294</xdr:rowOff>
    </xdr:from>
    <xdr:to>
      <xdr:col>72</xdr:col>
      <xdr:colOff>38100</xdr:colOff>
      <xdr:row>39</xdr:row>
      <xdr:rowOff>10444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9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1571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8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72593</xdr:rowOff>
    </xdr:from>
    <xdr:to>
      <xdr:col>67</xdr:col>
      <xdr:colOff>101600</xdr:colOff>
      <xdr:row>39</xdr:row>
      <xdr:rowOff>2743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165320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93633</xdr:rowOff>
    </xdr:from>
    <xdr:to>
      <xdr:col>85</xdr:col>
      <xdr:colOff>127000</xdr:colOff>
      <xdr:row>57</xdr:row>
      <xdr:rowOff>36754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694833"/>
          <a:ext cx="838200" cy="1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93633</xdr:rowOff>
    </xdr:from>
    <xdr:to>
      <xdr:col>81</xdr:col>
      <xdr:colOff>50800</xdr:colOff>
      <xdr:row>57</xdr:row>
      <xdr:rowOff>87651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694833"/>
          <a:ext cx="889000" cy="16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166890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76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87651</xdr:rowOff>
    </xdr:from>
    <xdr:to>
      <xdr:col>76</xdr:col>
      <xdr:colOff>114300</xdr:colOff>
      <xdr:row>57</xdr:row>
      <xdr:rowOff>105326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60301"/>
          <a:ext cx="889000" cy="1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27287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45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105326</xdr:rowOff>
    </xdr:from>
    <xdr:to>
      <xdr:col>71</xdr:col>
      <xdr:colOff>177800</xdr:colOff>
      <xdr:row>57</xdr:row>
      <xdr:rowOff>130480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77976"/>
          <a:ext cx="889000" cy="2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33367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35760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157404</xdr:rowOff>
    </xdr:from>
    <xdr:to>
      <xdr:col>85</xdr:col>
      <xdr:colOff>177800</xdr:colOff>
      <xdr:row>57</xdr:row>
      <xdr:rowOff>87554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72331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7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42833</xdr:rowOff>
    </xdr:from>
    <xdr:to>
      <xdr:col>81</xdr:col>
      <xdr:colOff>101600</xdr:colOff>
      <xdr:row>56</xdr:row>
      <xdr:rowOff>144433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4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160960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41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36851</xdr:rowOff>
    </xdr:from>
    <xdr:to>
      <xdr:col>76</xdr:col>
      <xdr:colOff>165100</xdr:colOff>
      <xdr:row>57</xdr:row>
      <xdr:rowOff>138451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0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129578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54526</xdr:rowOff>
    </xdr:from>
    <xdr:to>
      <xdr:col>72</xdr:col>
      <xdr:colOff>38100</xdr:colOff>
      <xdr:row>57</xdr:row>
      <xdr:rowOff>156126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147253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1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79680</xdr:rowOff>
    </xdr:from>
    <xdr:to>
      <xdr:col>67</xdr:col>
      <xdr:colOff>101600</xdr:colOff>
      <xdr:row>58</xdr:row>
      <xdr:rowOff>9830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957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4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162489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16911</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61461"/>
          <a:ext cx="889000" cy="2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111562</xdr:rowOff>
    </xdr:from>
    <xdr:to>
      <xdr:col>72</xdr:col>
      <xdr:colOff>38100</xdr:colOff>
      <xdr:row>79</xdr:row>
      <xdr:rowOff>41712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58239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118069</xdr:rowOff>
    </xdr:from>
    <xdr:to>
      <xdr:col>67</xdr:col>
      <xdr:colOff>101600</xdr:colOff>
      <xdr:row>79</xdr:row>
      <xdr:rowOff>48219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9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64746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137561</xdr:rowOff>
    </xdr:from>
    <xdr:to>
      <xdr:col>67</xdr:col>
      <xdr:colOff>101600</xdr:colOff>
      <xdr:row>79</xdr:row>
      <xdr:rowOff>67711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58838</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0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121948</xdr:rowOff>
    </xdr:from>
    <xdr:to>
      <xdr:col>85</xdr:col>
      <xdr:colOff>127000</xdr:colOff>
      <xdr:row>96</xdr:row>
      <xdr:rowOff>154003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581148"/>
          <a:ext cx="838200" cy="3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127431</xdr:rowOff>
    </xdr:from>
    <xdr:to>
      <xdr:col>81</xdr:col>
      <xdr:colOff>50800</xdr:colOff>
      <xdr:row>96</xdr:row>
      <xdr:rowOff>154003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586631"/>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163492</xdr:rowOff>
    </xdr:from>
    <xdr:to>
      <xdr:col>76</xdr:col>
      <xdr:colOff>114300</xdr:colOff>
      <xdr:row>96</xdr:row>
      <xdr:rowOff>127431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279792"/>
          <a:ext cx="889000" cy="30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71691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162368</xdr:rowOff>
    </xdr:from>
    <xdr:to>
      <xdr:col>71</xdr:col>
      <xdr:colOff>177800</xdr:colOff>
      <xdr:row>94</xdr:row>
      <xdr:rowOff>163492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278668"/>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90575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109447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71148</xdr:rowOff>
    </xdr:from>
    <xdr:to>
      <xdr:col>85</xdr:col>
      <xdr:colOff>177800</xdr:colOff>
      <xdr:row>97</xdr:row>
      <xdr:rowOff>1298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94025</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8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103203</xdr:rowOff>
    </xdr:from>
    <xdr:to>
      <xdr:col>81</xdr:col>
      <xdr:colOff>101600</xdr:colOff>
      <xdr:row>97</xdr:row>
      <xdr:rowOff>33353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6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49880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33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76631</xdr:rowOff>
    </xdr:from>
    <xdr:to>
      <xdr:col>76</xdr:col>
      <xdr:colOff>165100</xdr:colOff>
      <xdr:row>97</xdr:row>
      <xdr:rowOff>6781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23308</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31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112692</xdr:rowOff>
    </xdr:from>
    <xdr:to>
      <xdr:col>72</xdr:col>
      <xdr:colOff>38100</xdr:colOff>
      <xdr:row>95</xdr:row>
      <xdr:rowOff>42842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22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59369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004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111568</xdr:rowOff>
    </xdr:from>
    <xdr:to>
      <xdr:col>67</xdr:col>
      <xdr:colOff>101600</xdr:colOff>
      <xdr:row>95</xdr:row>
      <xdr:rowOff>41718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2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58245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00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23520</xdr:rowOff>
    </xdr:from>
    <xdr:to>
      <xdr:col>112</xdr:col>
      <xdr:colOff>38100</xdr:colOff>
      <xdr:row>36</xdr:row>
      <xdr:rowOff>125120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1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141647</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088428" y="59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4369</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5319319"/>
          <a:ext cx="889000" cy="133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17576</xdr:rowOff>
    </xdr:from>
    <xdr:to>
      <xdr:col>98</xdr:col>
      <xdr:colOff>38100</xdr:colOff>
      <xdr:row>38</xdr:row>
      <xdr:rowOff>119176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110303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625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125019</xdr:rowOff>
    </xdr:from>
    <xdr:to>
      <xdr:col>98</xdr:col>
      <xdr:colOff>38100</xdr:colOff>
      <xdr:row>31</xdr:row>
      <xdr:rowOff>55169</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526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71696</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8" y="50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225,335</a:t>
          </a:r>
          <a:r>
            <a:rPr kumimoji="1" lang="ja-JP" altLang="ja-JP" sz="1100">
              <a:solidFill>
                <a:schemeClr val="dk1"/>
              </a:solidFill>
              <a:effectLst/>
              <a:latin typeface="+mn-lt"/>
              <a:ea typeface="+mn-ea"/>
              <a:cs typeface="+mn-cs"/>
            </a:rPr>
            <a:t>円となっており、類似団体平均を大幅に上回っているのは、町立診療所の運営に係る経費や一般廃棄物処理施設に係る委託料などの物件費が増加しているからであり、前年度と比較して住民一人当たりのコスト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しているのは、</a:t>
          </a:r>
          <a:r>
            <a:rPr kumimoji="1" lang="ja-JP" altLang="en-US" sz="1100">
              <a:solidFill>
                <a:schemeClr val="dk1"/>
              </a:solidFill>
              <a:effectLst/>
              <a:latin typeface="+mn-lt"/>
              <a:ea typeface="+mn-ea"/>
              <a:cs typeface="+mn-cs"/>
            </a:rPr>
            <a:t>新型コロナウイルス感染症対応地方創生臨時交付金に係る事業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によるものである。また、総務費</a:t>
          </a:r>
          <a:r>
            <a:rPr kumimoji="1" lang="ja-JP" altLang="en-US" sz="1100">
              <a:solidFill>
                <a:schemeClr val="dk1"/>
              </a:solidFill>
              <a:effectLst/>
              <a:latin typeface="+mn-lt"/>
              <a:ea typeface="+mn-ea"/>
              <a:cs typeface="+mn-cs"/>
            </a:rPr>
            <a:t>・消防費の減については</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積浦集会所・第２分団屯所整備</a:t>
          </a:r>
          <a:r>
            <a:rPr kumimoji="1" lang="ja-JP" altLang="ja-JP" sz="1100">
              <a:solidFill>
                <a:schemeClr val="dk1"/>
              </a:solidFill>
              <a:effectLst/>
              <a:latin typeface="+mn-lt"/>
              <a:ea typeface="+mn-ea"/>
              <a:cs typeface="+mn-cs"/>
            </a:rPr>
            <a:t>事業があり増となっていたため</a:t>
          </a:r>
          <a:r>
            <a:rPr kumimoji="1" lang="ja-JP" altLang="en-US" sz="1100">
              <a:solidFill>
                <a:schemeClr val="dk1"/>
              </a:solidFill>
              <a:effectLst/>
              <a:latin typeface="+mn-lt"/>
              <a:ea typeface="+mn-ea"/>
              <a:cs typeface="+mn-cs"/>
            </a:rPr>
            <a:t>令和４年</a:t>
          </a:r>
          <a:r>
            <a:rPr kumimoji="1" lang="ja-JP" altLang="ja-JP" sz="1100">
              <a:solidFill>
                <a:schemeClr val="dk1"/>
              </a:solidFill>
              <a:effectLst/>
              <a:latin typeface="+mn-lt"/>
              <a:ea typeface="+mn-ea"/>
              <a:cs typeface="+mn-cs"/>
            </a:rPr>
            <a:t>度は減額となって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、土木費</a:t>
          </a:r>
          <a:r>
            <a:rPr kumimoji="1" lang="ja-JP" altLang="en-US" sz="1100">
              <a:solidFill>
                <a:schemeClr val="dk1"/>
              </a:solidFill>
              <a:effectLst/>
              <a:latin typeface="+mn-lt"/>
              <a:ea typeface="+mn-ea"/>
              <a:cs typeface="+mn-cs"/>
            </a:rPr>
            <a:t>においては、</a:t>
          </a:r>
          <a:r>
            <a:rPr kumimoji="1" lang="ja-JP" altLang="ja-JP" sz="1100">
              <a:solidFill>
                <a:schemeClr val="dk1"/>
              </a:solidFill>
              <a:effectLst/>
              <a:latin typeface="+mn-lt"/>
              <a:ea typeface="+mn-ea"/>
              <a:cs typeface="+mn-cs"/>
            </a:rPr>
            <a:t>類似団体平均を上回ったのは、</a:t>
          </a:r>
          <a:r>
            <a:rPr kumimoji="1" lang="ja-JP" altLang="en-US" sz="1100">
              <a:solidFill>
                <a:schemeClr val="dk1"/>
              </a:solidFill>
              <a:effectLst/>
              <a:latin typeface="+mn-lt"/>
              <a:ea typeface="+mn-ea"/>
              <a:cs typeface="+mn-cs"/>
            </a:rPr>
            <a:t>積浦公園整備・横防家族用住宅整備事業</a:t>
          </a:r>
          <a:r>
            <a:rPr kumimoji="1" lang="ja-JP" altLang="ja-JP" sz="1100">
              <a:solidFill>
                <a:schemeClr val="dk1"/>
              </a:solidFill>
              <a:effectLst/>
              <a:latin typeface="+mn-lt"/>
              <a:ea typeface="+mn-ea"/>
              <a:cs typeface="+mn-cs"/>
            </a:rPr>
            <a:t>による費用が増となった事が要因である。</a:t>
          </a:r>
          <a:r>
            <a:rPr kumimoji="1" lang="ja-JP" altLang="en-US" sz="1100">
              <a:solidFill>
                <a:schemeClr val="dk1"/>
              </a:solidFill>
              <a:effectLst/>
              <a:latin typeface="+mn-lt"/>
              <a:ea typeface="+mn-ea"/>
              <a:cs typeface="+mn-cs"/>
            </a:rPr>
            <a:t>さらには、商工費は地域活性化に係るクーポン券事業により増となっており、教育費は、基金への積立金が減少した事が要因となり減少している。</a:t>
          </a:r>
          <a:r>
            <a:rPr kumimoji="1" lang="ja-JP" altLang="ja-JP" sz="1100">
              <a:solidFill>
                <a:schemeClr val="dk1"/>
              </a:solidFill>
              <a:effectLst/>
              <a:latin typeface="+mn-lt"/>
              <a:ea typeface="+mn-ea"/>
              <a:cs typeface="+mn-cs"/>
            </a:rPr>
            <a:t>今後とも、人件費の削減や事業の選択と集中を行っていくとともに、公共施設等総合管理計画に基づき、更新や維持管理に対して適正に財源配分していくよう努める。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実質単年度収支が▲</a:t>
          </a:r>
          <a:r>
            <a:rPr kumimoji="1" lang="en-US" altLang="ja-JP" sz="1100">
              <a:solidFill>
                <a:schemeClr val="dk1"/>
              </a:solidFill>
              <a:effectLst/>
              <a:latin typeface="+mn-lt"/>
              <a:ea typeface="+mn-ea"/>
              <a:cs typeface="+mn-cs"/>
            </a:rPr>
            <a:t>0.50</a:t>
          </a:r>
          <a:r>
            <a:rPr kumimoji="1" lang="ja-JP" altLang="ja-JP" sz="1100">
              <a:solidFill>
                <a:schemeClr val="dk1"/>
              </a:solidFill>
              <a:effectLst/>
              <a:latin typeface="+mn-lt"/>
              <a:ea typeface="+mn-ea"/>
              <a:cs typeface="+mn-cs"/>
            </a:rPr>
            <a:t>と低い数値となっているのは、一般廃棄物処理施設に係る委託料などの物件費によるものや、町民会館・一般廃棄物処理施設に伴う公債費などのため、財政調整基金を取り崩したことが要因である。実質収支については、黒字で推移している。今後も自主財源の増を模索しつつ、歳出削減に努め、実質収支額の増加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いずれの会計も赤字は出していない。普通交付税等</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臨時財政対策債が大きく減少したことで</a:t>
          </a:r>
          <a:r>
            <a:rPr kumimoji="1" lang="ja-JP" altLang="ja-JP" sz="1100">
              <a:solidFill>
                <a:schemeClr val="dk1"/>
              </a:solidFill>
              <a:effectLst/>
              <a:latin typeface="+mn-lt"/>
              <a:ea typeface="+mn-ea"/>
              <a:cs typeface="+mn-cs"/>
            </a:rPr>
            <a:t>標準財政規模が</a:t>
          </a:r>
          <a:r>
            <a:rPr kumimoji="1" lang="ja-JP" altLang="en-US" sz="1100">
              <a:solidFill>
                <a:schemeClr val="dk1"/>
              </a:solidFill>
              <a:effectLst/>
              <a:latin typeface="+mn-lt"/>
              <a:ea typeface="+mn-ea"/>
              <a:cs typeface="+mn-cs"/>
            </a:rPr>
            <a:t>減少しており、</a:t>
          </a:r>
          <a:r>
            <a:rPr kumimoji="1" lang="ja-JP" altLang="ja-JP" sz="1100">
              <a:solidFill>
                <a:schemeClr val="dk1"/>
              </a:solidFill>
              <a:effectLst/>
              <a:latin typeface="+mn-lt"/>
              <a:ea typeface="+mn-ea"/>
              <a:cs typeface="+mn-cs"/>
            </a:rPr>
            <a:t>簡易水道事業会計</a:t>
          </a:r>
          <a:r>
            <a:rPr kumimoji="1" lang="ja-JP" altLang="en-US" sz="1100">
              <a:solidFill>
                <a:schemeClr val="dk1"/>
              </a:solidFill>
              <a:effectLst/>
              <a:latin typeface="+mn-lt"/>
              <a:ea typeface="+mn-ea"/>
              <a:cs typeface="+mn-cs"/>
            </a:rPr>
            <a:t>においては、剰余額が減少したことにより</a:t>
          </a:r>
          <a:r>
            <a:rPr kumimoji="1" lang="ja-JP" altLang="ja-JP" sz="1100">
              <a:solidFill>
                <a:schemeClr val="dk1"/>
              </a:solidFill>
              <a:effectLst/>
              <a:latin typeface="+mn-lt"/>
              <a:ea typeface="+mn-ea"/>
              <a:cs typeface="+mn-cs"/>
            </a:rPr>
            <a:t>比率が減少している。今後は、簡易水道事業の改良費の増加や下水道事業の長寿命化事業に伴う事業費の増加、また、高齢化社会に適応していくための社会保障施策に係る事業費の増加が見込まれるが、いずれも事業費の適正化を図り、健全な財政運営に努める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3964863</v>
      </c>
      <c r="BO4" s="449"/>
      <c r="BP4" s="449"/>
      <c r="BQ4" s="449"/>
      <c r="BR4" s="449"/>
      <c r="BS4" s="449"/>
      <c r="BT4" s="449"/>
      <c r="BU4" s="450"/>
      <c r="BV4" s="448">
        <v>4202360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9.6999999999999993</v>
      </c>
      <c r="CU4" s="589"/>
      <c r="CV4" s="589"/>
      <c r="CW4" s="589"/>
      <c r="CX4" s="589"/>
      <c r="CY4" s="589"/>
      <c r="CZ4" s="589"/>
      <c r="DA4" s="590"/>
      <c r="DB4" s="588">
        <v>8.8000000000000007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3759666</v>
      </c>
      <c r="BO5" s="420"/>
      <c r="BP5" s="420"/>
      <c r="BQ5" s="420"/>
      <c r="BR5" s="420"/>
      <c r="BS5" s="420"/>
      <c r="BT5" s="420"/>
      <c r="BU5" s="421"/>
      <c r="BV5" s="419">
        <v>4007252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85.1</v>
      </c>
      <c r="CU5" s="417"/>
      <c r="CV5" s="417"/>
      <c r="CW5" s="417"/>
      <c r="CX5" s="417"/>
      <c r="CY5" s="417"/>
      <c r="CZ5" s="417"/>
      <c r="DA5" s="418"/>
      <c r="DB5" s="416">
        <v>79</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205197</v>
      </c>
      <c r="BO6" s="420"/>
      <c r="BP6" s="420"/>
      <c r="BQ6" s="420"/>
      <c r="BR6" s="420"/>
      <c r="BS6" s="420"/>
      <c r="BT6" s="420"/>
      <c r="BU6" s="421"/>
      <c r="BV6" s="419">
        <v>195108</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86.4</v>
      </c>
      <c r="CU6" s="563"/>
      <c r="CV6" s="563"/>
      <c r="CW6" s="563"/>
      <c r="CX6" s="563"/>
      <c r="CY6" s="563"/>
      <c r="CZ6" s="563"/>
      <c r="DA6" s="564"/>
      <c r="DB6" s="562">
        <v>83.7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500</v>
      </c>
      <c r="BO7" s="420"/>
      <c r="BP7" s="420"/>
      <c r="BQ7" s="420"/>
      <c r="BR7" s="420"/>
      <c r="BS7" s="420"/>
      <c r="BT7" s="420"/>
      <c r="BU7" s="421"/>
      <c r="BV7" s="419">
        <v>5896</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2099778</v>
      </c>
      <c r="CU7" s="420"/>
      <c r="CV7" s="420"/>
      <c r="CW7" s="420"/>
      <c r="CX7" s="420"/>
      <c r="CY7" s="420"/>
      <c r="CZ7" s="420"/>
      <c r="DA7" s="421"/>
      <c r="DB7" s="419">
        <v>2138196</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204697</v>
      </c>
      <c r="BO8" s="420"/>
      <c r="BP8" s="420"/>
      <c r="BQ8" s="420"/>
      <c r="BR8" s="420"/>
      <c r="BS8" s="420"/>
      <c r="BT8" s="420"/>
      <c r="BU8" s="421"/>
      <c r="BV8" s="419">
        <v>189212</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0.43</v>
      </c>
      <c r="CU8" s="523"/>
      <c r="CV8" s="523"/>
      <c r="CW8" s="523"/>
      <c r="CX8" s="523"/>
      <c r="CY8" s="523"/>
      <c r="CZ8" s="523"/>
      <c r="DA8" s="524"/>
      <c r="DB8" s="522">
        <v>0.45</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3103</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15485</v>
      </c>
      <c r="BO9" s="420"/>
      <c r="BP9" s="420"/>
      <c r="BQ9" s="420"/>
      <c r="BR9" s="420"/>
      <c r="BS9" s="420"/>
      <c r="BT9" s="420"/>
      <c r="BU9" s="421"/>
      <c r="BV9" s="419">
        <v>-18936</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14.9</v>
      </c>
      <c r="CU9" s="417"/>
      <c r="CV9" s="417"/>
      <c r="CW9" s="417"/>
      <c r="CX9" s="417"/>
      <c r="CY9" s="417"/>
      <c r="CZ9" s="417"/>
      <c r="DA9" s="418"/>
      <c r="DB9" s="416">
        <v>13.3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3139</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310700</v>
      </c>
      <c r="BO10" s="420"/>
      <c r="BP10" s="420"/>
      <c r="BQ10" s="420"/>
      <c r="BR10" s="420"/>
      <c r="BS10" s="420"/>
      <c r="BT10" s="420"/>
      <c r="BU10" s="421"/>
      <c r="BV10" s="419">
        <v>286100</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118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2949</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118</v>
      </c>
      <c r="AV12" s="478"/>
      <c r="AW12" s="478"/>
      <c r="AX12" s="478"/>
      <c r="AY12" s="433" t="s">
        <v>138</v>
      </c>
      <c r="AZ12" s="434"/>
      <c r="BA12" s="434"/>
      <c r="BB12" s="434"/>
      <c r="BC12" s="434"/>
      <c r="BD12" s="434"/>
      <c r="BE12" s="434"/>
      <c r="BF12" s="434"/>
      <c r="BG12" s="434"/>
      <c r="BH12" s="434"/>
      <c r="BI12" s="434"/>
      <c r="BJ12" s="434"/>
      <c r="BK12" s="434"/>
      <c r="BL12" s="434"/>
      <c r="BM12" s="435"/>
      <c r="BN12" s="419">
        <v>336600</v>
      </c>
      <c r="BO12" s="420"/>
      <c r="BP12" s="420"/>
      <c r="BQ12" s="420"/>
      <c r="BR12" s="420"/>
      <c r="BS12" s="420"/>
      <c r="BT12" s="420"/>
      <c r="BU12" s="421"/>
      <c r="BV12" s="419">
        <v>286200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132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2903</v>
      </c>
      <c r="S13" s="507"/>
      <c r="T13" s="507"/>
      <c r="U13" s="507"/>
      <c r="V13" s="508"/>
      <c r="W13" s="509" t="s">
        <v>141</v>
      </c>
      <c r="X13" s="405"/>
      <c r="Y13" s="405"/>
      <c r="Z13" s="405"/>
      <c r="AA13" s="405"/>
      <c r="AB13" s="406"/>
      <c r="AC13" s="372">
        <v>82</v>
      </c>
      <c r="AD13" s="373"/>
      <c r="AE13" s="373"/>
      <c r="AF13" s="373"/>
      <c r="AG13" s="374"/>
      <c r="AH13" s="372">
        <v>92</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-10415</v>
      </c>
      <c r="BO13" s="420"/>
      <c r="BP13" s="420"/>
      <c r="BQ13" s="420"/>
      <c r="BR13" s="420"/>
      <c r="BS13" s="420"/>
      <c r="BT13" s="420"/>
      <c r="BU13" s="421"/>
      <c r="BV13" s="419">
        <v>-19036</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9.6999999999999993</v>
      </c>
      <c r="CU13" s="417"/>
      <c r="CV13" s="417"/>
      <c r="CW13" s="417"/>
      <c r="CX13" s="417"/>
      <c r="CY13" s="417"/>
      <c r="CZ13" s="417"/>
      <c r="DA13" s="418"/>
      <c r="DB13" s="416">
        <v>9</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3009</v>
      </c>
      <c r="S14" s="507"/>
      <c r="T14" s="507"/>
      <c r="U14" s="507"/>
      <c r="V14" s="508"/>
      <c r="W14" s="510"/>
      <c r="X14" s="408"/>
      <c r="Y14" s="408"/>
      <c r="Z14" s="408"/>
      <c r="AA14" s="408"/>
      <c r="AB14" s="409"/>
      <c r="AC14" s="499">
        <v>5.3</v>
      </c>
      <c r="AD14" s="500"/>
      <c r="AE14" s="500"/>
      <c r="AF14" s="500"/>
      <c r="AG14" s="501"/>
      <c r="AH14" s="499">
        <v>5.7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148</v>
      </c>
      <c r="CU14" s="517"/>
      <c r="CV14" s="517"/>
      <c r="CW14" s="517"/>
      <c r="CX14" s="517"/>
      <c r="CY14" s="517"/>
      <c r="CZ14" s="517"/>
      <c r="DA14" s="518"/>
      <c r="DB14" s="516" t="s">
        <v>132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2981</v>
      </c>
      <c r="S15" s="507"/>
      <c r="T15" s="507"/>
      <c r="U15" s="507"/>
      <c r="V15" s="508"/>
      <c r="W15" s="509" t="s">
        <v>150</v>
      </c>
      <c r="X15" s="405"/>
      <c r="Y15" s="405"/>
      <c r="Z15" s="405"/>
      <c r="AA15" s="405"/>
      <c r="AB15" s="406"/>
      <c r="AC15" s="372">
        <v>599</v>
      </c>
      <c r="AD15" s="373"/>
      <c r="AE15" s="373"/>
      <c r="AF15" s="373"/>
      <c r="AG15" s="374"/>
      <c r="AH15" s="372">
        <v>585</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787463</v>
      </c>
      <c r="BO15" s="449"/>
      <c r="BP15" s="449"/>
      <c r="BQ15" s="449"/>
      <c r="BR15" s="449"/>
      <c r="BS15" s="449"/>
      <c r="BT15" s="449"/>
      <c r="BU15" s="450"/>
      <c r="BV15" s="448">
        <v>740230</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38.700000000000003</v>
      </c>
      <c r="AD16" s="500"/>
      <c r="AE16" s="500"/>
      <c r="AF16" s="500"/>
      <c r="AG16" s="501"/>
      <c r="AH16" s="499">
        <v>36.4</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1833880</v>
      </c>
      <c r="BO16" s="420"/>
      <c r="BP16" s="420"/>
      <c r="BQ16" s="420"/>
      <c r="BR16" s="420"/>
      <c r="BS16" s="420"/>
      <c r="BT16" s="420"/>
      <c r="BU16" s="421"/>
      <c r="BV16" s="419">
        <v>1794871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867</v>
      </c>
      <c r="AD17" s="373"/>
      <c r="AE17" s="373"/>
      <c r="AF17" s="373"/>
      <c r="AG17" s="374"/>
      <c r="AH17" s="372">
        <v>929</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1021138</v>
      </c>
      <c r="BO17" s="420"/>
      <c r="BP17" s="420"/>
      <c r="BQ17" s="420"/>
      <c r="BR17" s="420"/>
      <c r="BS17" s="420"/>
      <c r="BT17" s="420"/>
      <c r="BU17" s="421"/>
      <c r="BV17" s="419">
        <v>960235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14.22</v>
      </c>
      <c r="M18" s="472"/>
      <c r="N18" s="472"/>
      <c r="O18" s="472"/>
      <c r="P18" s="472"/>
      <c r="Q18" s="472"/>
      <c r="R18" s="473"/>
      <c r="S18" s="473"/>
      <c r="T18" s="473"/>
      <c r="U18" s="473"/>
      <c r="V18" s="474"/>
      <c r="W18" s="490"/>
      <c r="X18" s="491"/>
      <c r="Y18" s="491"/>
      <c r="Z18" s="491"/>
      <c r="AA18" s="491"/>
      <c r="AB18" s="515"/>
      <c r="AC18" s="389">
        <v>56</v>
      </c>
      <c r="AD18" s="390"/>
      <c r="AE18" s="390"/>
      <c r="AF18" s="390"/>
      <c r="AG18" s="475"/>
      <c r="AH18" s="389">
        <v>57.8</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1800466</v>
      </c>
      <c r="BO18" s="420"/>
      <c r="BP18" s="420"/>
      <c r="BQ18" s="420"/>
      <c r="BR18" s="420"/>
      <c r="BS18" s="420"/>
      <c r="BT18" s="420"/>
      <c r="BU18" s="421"/>
      <c r="BV18" s="419">
        <v>1721734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218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3108820</v>
      </c>
      <c r="BO19" s="420"/>
      <c r="BP19" s="420"/>
      <c r="BQ19" s="420"/>
      <c r="BR19" s="420"/>
      <c r="BS19" s="420"/>
      <c r="BT19" s="420"/>
      <c r="BU19" s="421"/>
      <c r="BV19" s="419">
        <v>3230156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1563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2646380</v>
      </c>
      <c r="BO22" s="449"/>
      <c r="BP22" s="449"/>
      <c r="BQ22" s="449"/>
      <c r="BR22" s="449"/>
      <c r="BS22" s="449"/>
      <c r="BT22" s="449"/>
      <c r="BU22" s="450"/>
      <c r="BV22" s="448">
        <v>3070805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2577581</v>
      </c>
      <c r="BO23" s="420"/>
      <c r="BP23" s="420"/>
      <c r="BQ23" s="420"/>
      <c r="BR23" s="420"/>
      <c r="BS23" s="420"/>
      <c r="BT23" s="420"/>
      <c r="BU23" s="421"/>
      <c r="BV23" s="419">
        <v>2986537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7150</v>
      </c>
      <c r="R24" s="373"/>
      <c r="S24" s="373"/>
      <c r="T24" s="373"/>
      <c r="U24" s="373"/>
      <c r="V24" s="374"/>
      <c r="W24" s="462"/>
      <c r="X24" s="399"/>
      <c r="Y24" s="400"/>
      <c r="Z24" s="375" t="s">
        <v>175</v>
      </c>
      <c r="AA24" s="376"/>
      <c r="AB24" s="376"/>
      <c r="AC24" s="376"/>
      <c r="AD24" s="376"/>
      <c r="AE24" s="376"/>
      <c r="AF24" s="376"/>
      <c r="AG24" s="377"/>
      <c r="AH24" s="372">
        <v>64</v>
      </c>
      <c r="AI24" s="373"/>
      <c r="AJ24" s="373"/>
      <c r="AK24" s="373"/>
      <c r="AL24" s="374"/>
      <c r="AM24" s="372">
        <v>201152</v>
      </c>
      <c r="AN24" s="373"/>
      <c r="AO24" s="373"/>
      <c r="AP24" s="373"/>
      <c r="AQ24" s="373"/>
      <c r="AR24" s="374"/>
      <c r="AS24" s="372">
        <v>3143</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1535614</v>
      </c>
      <c r="BO24" s="420"/>
      <c r="BP24" s="420"/>
      <c r="BQ24" s="420"/>
      <c r="BR24" s="420"/>
      <c r="BS24" s="420"/>
      <c r="BT24" s="420"/>
      <c r="BU24" s="421"/>
      <c r="BV24" s="419">
        <v>1887436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1</v>
      </c>
      <c r="M25" s="373"/>
      <c r="N25" s="373"/>
      <c r="O25" s="373"/>
      <c r="P25" s="374"/>
      <c r="Q25" s="372">
        <v>5350</v>
      </c>
      <c r="R25" s="373"/>
      <c r="S25" s="373"/>
      <c r="T25" s="373"/>
      <c r="U25" s="373"/>
      <c r="V25" s="374"/>
      <c r="W25" s="462"/>
      <c r="X25" s="399"/>
      <c r="Y25" s="400"/>
      <c r="Z25" s="375" t="s">
        <v>178</v>
      </c>
      <c r="AA25" s="376"/>
      <c r="AB25" s="376"/>
      <c r="AC25" s="376"/>
      <c r="AD25" s="376"/>
      <c r="AE25" s="376"/>
      <c r="AF25" s="376"/>
      <c r="AG25" s="377"/>
      <c r="AH25" s="372" t="s">
        <v>132</v>
      </c>
      <c r="AI25" s="373"/>
      <c r="AJ25" s="373"/>
      <c r="AK25" s="373"/>
      <c r="AL25" s="374"/>
      <c r="AM25" s="372" t="s">
        <v>132</v>
      </c>
      <c r="AN25" s="373"/>
      <c r="AO25" s="373"/>
      <c r="AP25" s="373"/>
      <c r="AQ25" s="373"/>
      <c r="AR25" s="374"/>
      <c r="AS25" s="372" t="s">
        <v>132</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116790</v>
      </c>
      <c r="BO25" s="449"/>
      <c r="BP25" s="449"/>
      <c r="BQ25" s="449"/>
      <c r="BR25" s="449"/>
      <c r="BS25" s="449"/>
      <c r="BT25" s="449"/>
      <c r="BU25" s="450"/>
      <c r="BV25" s="448">
        <v>100800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5230</v>
      </c>
      <c r="R26" s="373"/>
      <c r="S26" s="373"/>
      <c r="T26" s="373"/>
      <c r="U26" s="373"/>
      <c r="V26" s="374"/>
      <c r="W26" s="462"/>
      <c r="X26" s="399"/>
      <c r="Y26" s="400"/>
      <c r="Z26" s="375" t="s">
        <v>181</v>
      </c>
      <c r="AA26" s="430"/>
      <c r="AB26" s="430"/>
      <c r="AC26" s="430"/>
      <c r="AD26" s="430"/>
      <c r="AE26" s="430"/>
      <c r="AF26" s="430"/>
      <c r="AG26" s="431"/>
      <c r="AH26" s="372" t="s">
        <v>132</v>
      </c>
      <c r="AI26" s="373"/>
      <c r="AJ26" s="373"/>
      <c r="AK26" s="373"/>
      <c r="AL26" s="374"/>
      <c r="AM26" s="372" t="s">
        <v>132</v>
      </c>
      <c r="AN26" s="373"/>
      <c r="AO26" s="373"/>
      <c r="AP26" s="373"/>
      <c r="AQ26" s="373"/>
      <c r="AR26" s="374"/>
      <c r="AS26" s="372" t="s">
        <v>182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182</v>
      </c>
      <c r="BO26" s="420"/>
      <c r="BP26" s="420"/>
      <c r="BQ26" s="420"/>
      <c r="BR26" s="420"/>
      <c r="BS26" s="420"/>
      <c r="BT26" s="420"/>
      <c r="BU26" s="421"/>
      <c r="BV26" s="419" t="s">
        <v>132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2480</v>
      </c>
      <c r="R27" s="373"/>
      <c r="S27" s="373"/>
      <c r="T27" s="373"/>
      <c r="U27" s="373"/>
      <c r="V27" s="374"/>
      <c r="W27" s="462"/>
      <c r="X27" s="399"/>
      <c r="Y27" s="400"/>
      <c r="Z27" s="375" t="s">
        <v>185</v>
      </c>
      <c r="AA27" s="376"/>
      <c r="AB27" s="376"/>
      <c r="AC27" s="376"/>
      <c r="AD27" s="376"/>
      <c r="AE27" s="376"/>
      <c r="AF27" s="376"/>
      <c r="AG27" s="377"/>
      <c r="AH27" s="372">
        <v>5</v>
      </c>
      <c r="AI27" s="373"/>
      <c r="AJ27" s="373"/>
      <c r="AK27" s="373"/>
      <c r="AL27" s="374"/>
      <c r="AM27" s="372">
        <v>12420</v>
      </c>
      <c r="AN27" s="373"/>
      <c r="AO27" s="373"/>
      <c r="AP27" s="373"/>
      <c r="AQ27" s="373"/>
      <c r="AR27" s="374"/>
      <c r="AS27" s="372">
        <v>2484</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100000</v>
      </c>
      <c r="BO27" s="454"/>
      <c r="BP27" s="454"/>
      <c r="BQ27" s="454"/>
      <c r="BR27" s="454"/>
      <c r="BS27" s="454"/>
      <c r="BT27" s="454"/>
      <c r="BU27" s="455"/>
      <c r="BV27" s="453">
        <v>100000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2060</v>
      </c>
      <c r="R28" s="373"/>
      <c r="S28" s="373"/>
      <c r="T28" s="373"/>
      <c r="U28" s="373"/>
      <c r="V28" s="374"/>
      <c r="W28" s="462"/>
      <c r="X28" s="399"/>
      <c r="Y28" s="400"/>
      <c r="Z28" s="375" t="s">
        <v>188</v>
      </c>
      <c r="AA28" s="376"/>
      <c r="AB28" s="376"/>
      <c r="AC28" s="376"/>
      <c r="AD28" s="376"/>
      <c r="AE28" s="376"/>
      <c r="AF28" s="376"/>
      <c r="AG28" s="377"/>
      <c r="AH28" s="372" t="s">
        <v>132</v>
      </c>
      <c r="AI28" s="373"/>
      <c r="AJ28" s="373"/>
      <c r="AK28" s="373"/>
      <c r="AL28" s="374"/>
      <c r="AM28" s="372" t="s">
        <v>132</v>
      </c>
      <c r="AN28" s="373"/>
      <c r="AO28" s="373"/>
      <c r="AP28" s="373"/>
      <c r="AQ28" s="373"/>
      <c r="AR28" s="374"/>
      <c r="AS28" s="372" t="s">
        <v>182</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771900</v>
      </c>
      <c r="BO28" s="449"/>
      <c r="BP28" s="449"/>
      <c r="BQ28" s="449"/>
      <c r="BR28" s="449"/>
      <c r="BS28" s="449"/>
      <c r="BT28" s="449"/>
      <c r="BU28" s="450"/>
      <c r="BV28" s="448">
        <v>797800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7</v>
      </c>
      <c r="M29" s="373"/>
      <c r="N29" s="373"/>
      <c r="O29" s="373"/>
      <c r="P29" s="374"/>
      <c r="Q29" s="372">
        <v>1910</v>
      </c>
      <c r="R29" s="373"/>
      <c r="S29" s="373"/>
      <c r="T29" s="373"/>
      <c r="U29" s="373"/>
      <c r="V29" s="374"/>
      <c r="W29" s="463"/>
      <c r="X29" s="464"/>
      <c r="Y29" s="465"/>
      <c r="Z29" s="375" t="s">
        <v>191</v>
      </c>
      <c r="AA29" s="376"/>
      <c r="AB29" s="376"/>
      <c r="AC29" s="376"/>
      <c r="AD29" s="376"/>
      <c r="AE29" s="376"/>
      <c r="AF29" s="376"/>
      <c r="AG29" s="377"/>
      <c r="AH29" s="372">
        <v>69</v>
      </c>
      <c r="AI29" s="373"/>
      <c r="AJ29" s="373"/>
      <c r="AK29" s="373"/>
      <c r="AL29" s="374"/>
      <c r="AM29" s="372">
        <v>213572</v>
      </c>
      <c r="AN29" s="373"/>
      <c r="AO29" s="373"/>
      <c r="AP29" s="373"/>
      <c r="AQ29" s="373"/>
      <c r="AR29" s="374"/>
      <c r="AS29" s="372">
        <v>3095</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112300</v>
      </c>
      <c r="BO29" s="420"/>
      <c r="BP29" s="420"/>
      <c r="BQ29" s="420"/>
      <c r="BR29" s="420"/>
      <c r="BS29" s="420"/>
      <c r="BT29" s="420"/>
      <c r="BU29" s="421"/>
      <c r="BV29" s="419">
        <v>136200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98.4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720200</v>
      </c>
      <c r="BO30" s="454"/>
      <c r="BP30" s="454"/>
      <c r="BQ30" s="454"/>
      <c r="BR30" s="454"/>
      <c r="BS30" s="454"/>
      <c r="BT30" s="454"/>
      <c r="BU30" s="455"/>
      <c r="BV30" s="453">
        <v>824300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200</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簡易水道事業会計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IF('各会計、関係団体の財政状況及び健全化判断比率'!B32="","",'各会計、関係団体の財政状況及び健全化判断比率'!B32)</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香川県市町総合事務組合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診療所事業特別会計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IF('各会計、関係団体の財政状況及び健全化判断比率'!B33="","",'各会計、関係団体の財政状況及び健全化判断比率'!B33)</f>
        <v>宅地造成事業特別会計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香川県後期高齢者医療広域連合（一般会計）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香川県後期高齢者医療広域連合（後期高齢者医療事業）</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wD90Ux7lR369YOHxQYVKnBV9T3a9WLK0ueNTy2z1EuxSlCAkPoeQJdbpwIYEjANzRVJ8bEvHXMLbohmcVXHqkQ==" saltValue="p/VqBHkryFxM1xlx5GAPK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151" t="s">
        <v>584</v>
      </c>
      <c r="D34" s="1151"/>
      <c r="E34" s="1152"/>
      <c r="F34" s="32">
        <v>125.71</v>
      </c>
      <c r="G34" s="33">
        <v>123.1</v>
      </c>
      <c r="H34" s="33">
        <v>111.1</v>
      </c>
      <c r="I34" s="33">
        <v>98.15</v>
      </c>
      <c r="J34" s="34">
        <v>89.2</v>
      </c>
      <c r="K34" s="22"/>
      <c r="L34" s="22"/>
      <c r="M34" s="22"/>
      <c r="N34" s="22"/>
      <c r="O34" s="22"/>
      <c r="P34" s="22"/>
    </row>
    <row r="35" spans="1:16" ht="39" customHeight="1" x14ac:dyDescent="0.15">
      <c r="A35" s="22"/>
      <c r="B35" s="35"/>
      <c r="C35" s="1145" t="s">
        <v>585</v>
      </c>
      <c r="D35" s="1146"/>
      <c r="E35" s="1147"/>
      <c r="F35" s="36">
        <v>6.33</v>
      </c>
      <c r="G35" s="37">
        <v>8.4</v>
      </c>
      <c r="H35" s="37">
        <v>9.01</v>
      </c>
      <c r="I35" s="37">
        <v>8.0500000000000007</v>
      </c>
      <c r="J35" s="38">
        <v>8.2200000000000006</v>
      </c>
      <c r="K35" s="22"/>
      <c r="L35" s="22"/>
      <c r="M35" s="22"/>
      <c r="N35" s="22"/>
      <c r="O35" s="22"/>
      <c r="P35" s="22"/>
    </row>
    <row r="36" spans="1:16" ht="39" customHeight="1" x14ac:dyDescent="0.15">
      <c r="A36" s="22"/>
      <c r="B36" s="35"/>
      <c r="C36" s="1145" t="s">
        <v>586</v>
      </c>
      <c r="D36" s="1146"/>
      <c r="E36" s="1147"/>
      <c r="F36" s="36">
        <v>0.69</v>
      </c>
      <c r="G36" s="37">
        <v>0.42</v>
      </c>
      <c r="H36" s="37">
        <v>0.56000000000000005</v>
      </c>
      <c r="I36" s="37">
        <v>0.67</v>
      </c>
      <c r="J36" s="38">
        <v>0.82</v>
      </c>
      <c r="K36" s="22"/>
      <c r="L36" s="22"/>
      <c r="M36" s="22"/>
      <c r="N36" s="22"/>
      <c r="O36" s="22"/>
      <c r="P36" s="22"/>
    </row>
    <row r="37" spans="1:16" ht="39" customHeight="1" x14ac:dyDescent="0.15">
      <c r="A37" s="22"/>
      <c r="B37" s="35"/>
      <c r="C37" s="1145" t="s">
        <v>587</v>
      </c>
      <c r="D37" s="1146"/>
      <c r="E37" s="1147"/>
      <c r="F37" s="36">
        <v>1.1299999999999999</v>
      </c>
      <c r="G37" s="37">
        <v>1.1599999999999999</v>
      </c>
      <c r="H37" s="37">
        <v>0.92</v>
      </c>
      <c r="I37" s="37">
        <v>0.83</v>
      </c>
      <c r="J37" s="38">
        <v>0.64</v>
      </c>
      <c r="K37" s="22"/>
      <c r="L37" s="22"/>
      <c r="M37" s="22"/>
      <c r="N37" s="22"/>
      <c r="O37" s="22"/>
      <c r="P37" s="22"/>
    </row>
    <row r="38" spans="1:16" ht="39" customHeight="1" x14ac:dyDescent="0.15">
      <c r="A38" s="22"/>
      <c r="B38" s="35"/>
      <c r="C38" s="1145" t="s">
        <v>588</v>
      </c>
      <c r="D38" s="1146"/>
      <c r="E38" s="1147"/>
      <c r="F38" s="36">
        <v>0.04</v>
      </c>
      <c r="G38" s="37">
        <v>0.05</v>
      </c>
      <c r="H38" s="37">
        <v>0.04</v>
      </c>
      <c r="I38" s="37">
        <v>0.04</v>
      </c>
      <c r="J38" s="38">
        <v>0.15</v>
      </c>
      <c r="K38" s="22"/>
      <c r="L38" s="22"/>
      <c r="M38" s="22"/>
      <c r="N38" s="22"/>
      <c r="O38" s="22"/>
      <c r="P38" s="22"/>
    </row>
    <row r="39" spans="1:16" ht="39" customHeight="1" x14ac:dyDescent="0.15">
      <c r="A39" s="22"/>
      <c r="B39" s="35"/>
      <c r="C39" s="1145" t="s">
        <v>589</v>
      </c>
      <c r="D39" s="1146"/>
      <c r="E39" s="1147"/>
      <c r="F39" s="36">
        <v>0.15</v>
      </c>
      <c r="G39" s="37">
        <v>0.27</v>
      </c>
      <c r="H39" s="37">
        <v>0.2</v>
      </c>
      <c r="I39" s="37">
        <v>0.19</v>
      </c>
      <c r="J39" s="38">
        <v>0.01</v>
      </c>
      <c r="K39" s="22"/>
      <c r="L39" s="22"/>
      <c r="M39" s="22"/>
      <c r="N39" s="22"/>
      <c r="O39" s="22"/>
      <c r="P39" s="22"/>
    </row>
    <row r="40" spans="1:16" ht="39" customHeight="1" x14ac:dyDescent="0.15">
      <c r="A40" s="22"/>
      <c r="B40" s="35"/>
      <c r="C40" s="1145" t="s">
        <v>590</v>
      </c>
      <c r="D40" s="1146"/>
      <c r="E40" s="1147"/>
      <c r="F40" s="36">
        <v>0</v>
      </c>
      <c r="G40" s="37">
        <v>1.51</v>
      </c>
      <c r="H40" s="37">
        <v>1.22</v>
      </c>
      <c r="I40" s="37">
        <v>0.13</v>
      </c>
      <c r="J40" s="38">
        <v>0</v>
      </c>
      <c r="K40" s="22"/>
      <c r="L40" s="22"/>
      <c r="M40" s="22"/>
      <c r="N40" s="22"/>
      <c r="O40" s="22"/>
      <c r="P40" s="22"/>
    </row>
    <row r="41" spans="1:16" ht="39" customHeight="1" x14ac:dyDescent="0.15">
      <c r="A41" s="22"/>
      <c r="B41" s="35"/>
      <c r="C41" s="1145" t="s">
        <v>591</v>
      </c>
      <c r="D41" s="1146"/>
      <c r="E41" s="1147"/>
      <c r="F41" s="36">
        <v>0</v>
      </c>
      <c r="G41" s="37">
        <v>0.34</v>
      </c>
      <c r="H41" s="37">
        <v>0.01</v>
      </c>
      <c r="I41" s="37">
        <v>0</v>
      </c>
      <c r="J41" s="38">
        <v>0</v>
      </c>
      <c r="K41" s="22"/>
      <c r="L41" s="22"/>
      <c r="M41" s="22"/>
      <c r="N41" s="22"/>
      <c r="O41" s="22"/>
      <c r="P41" s="22"/>
    </row>
    <row r="42" spans="1:16" ht="39" customHeight="1" x14ac:dyDescent="0.15">
      <c r="A42" s="22"/>
      <c r="B42" s="39"/>
      <c r="C42" s="1145" t="s">
        <v>592</v>
      </c>
      <c r="D42" s="1146"/>
      <c r="E42" s="1147"/>
      <c r="F42" s="36" t="s">
        <v>533</v>
      </c>
      <c r="G42" s="37" t="s">
        <v>533</v>
      </c>
      <c r="H42" s="37" t="s">
        <v>533</v>
      </c>
      <c r="I42" s="37" t="s">
        <v>533</v>
      </c>
      <c r="J42" s="38" t="s">
        <v>533</v>
      </c>
      <c r="K42" s="22"/>
      <c r="L42" s="22"/>
      <c r="M42" s="22"/>
      <c r="N42" s="22"/>
      <c r="O42" s="22"/>
      <c r="P42" s="22"/>
    </row>
    <row r="43" spans="1:16" ht="39" customHeight="1" thickBot="1" x14ac:dyDescent="0.2">
      <c r="A43" s="22"/>
      <c r="B43" s="40"/>
      <c r="C43" s="1148" t="s">
        <v>593</v>
      </c>
      <c r="D43" s="1149"/>
      <c r="E43" s="1150"/>
      <c r="F43" s="41">
        <v>0</v>
      </c>
      <c r="G43" s="42" t="s">
        <v>533</v>
      </c>
      <c r="H43" s="42" t="s">
        <v>533</v>
      </c>
      <c r="I43" s="42" t="s">
        <v>533</v>
      </c>
      <c r="J43" s="43" t="s">
        <v>533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3SQvcSXnsW+RH3SilTEVoBhJrH73By7IV8llrGihAH7sXob3n+ygyECcAMPua8KlXalKEkc6btAT4bVh9YhSg==" saltValue="S8yQKW0Zq2Py+MWY989C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895</v>
      </c>
      <c r="L45" s="60">
        <v>892</v>
      </c>
      <c r="M45" s="60">
        <v>472</v>
      </c>
      <c r="N45" s="60">
        <v>433</v>
      </c>
      <c r="O45" s="61">
        <v>465</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533</v>
      </c>
      <c r="L46" s="64" t="s">
        <v>533</v>
      </c>
      <c r="M46" s="64" t="s">
        <v>533</v>
      </c>
      <c r="N46" s="64" t="s">
        <v>533</v>
      </c>
      <c r="O46" s="65" t="s">
        <v>533</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533</v>
      </c>
      <c r="L47" s="64" t="s">
        <v>533</v>
      </c>
      <c r="M47" s="64" t="s">
        <v>533</v>
      </c>
      <c r="N47" s="64" t="s">
        <v>533</v>
      </c>
      <c r="O47" s="65" t="s">
        <v>533</v>
      </c>
      <c r="P47" s="48"/>
      <c r="Q47" s="48"/>
      <c r="R47" s="48"/>
      <c r="S47" s="48"/>
      <c r="T47" s="48"/>
      <c r="U47" s="48"/>
    </row>
    <row r="48" spans="1:21" ht="30.75" customHeight="1" x14ac:dyDescent="0.15">
      <c r="A48" s="48"/>
      <c r="B48" s="1178"/>
      <c r="C48" s="1179"/>
      <c r="D48" s="62"/>
      <c r="E48" s="1155" t="s">
        <v>15</v>
      </c>
      <c r="F48" s="1155"/>
      <c r="G48" s="1155"/>
      <c r="H48" s="1155"/>
      <c r="I48" s="1155"/>
      <c r="J48" s="1156"/>
      <c r="K48" s="63">
        <v>185</v>
      </c>
      <c r="L48" s="64">
        <v>195</v>
      </c>
      <c r="M48" s="64">
        <v>185</v>
      </c>
      <c r="N48" s="64">
        <v>224</v>
      </c>
      <c r="O48" s="65">
        <v>219</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533</v>
      </c>
      <c r="L49" s="64" t="s">
        <v>533</v>
      </c>
      <c r="M49" s="64" t="s">
        <v>533</v>
      </c>
      <c r="N49" s="64" t="s">
        <v>533</v>
      </c>
      <c r="O49" s="65" t="s">
        <v>533</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533</v>
      </c>
      <c r="L50" s="64" t="s">
        <v>533</v>
      </c>
      <c r="M50" s="64" t="s">
        <v>533</v>
      </c>
      <c r="N50" s="64" t="s">
        <v>533</v>
      </c>
      <c r="O50" s="65" t="s">
        <v>533</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533</v>
      </c>
      <c r="L51" s="64" t="s">
        <v>533</v>
      </c>
      <c r="M51" s="64" t="s">
        <v>533</v>
      </c>
      <c r="N51" s="64" t="s">
        <v>533</v>
      </c>
      <c r="O51" s="65" t="s">
        <v>533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968</v>
      </c>
      <c r="L52" s="64">
        <v>964</v>
      </c>
      <c r="M52" s="64">
        <v>536</v>
      </c>
      <c r="N52" s="64">
        <v>505</v>
      </c>
      <c r="O52" s="65">
        <v>497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112</v>
      </c>
      <c r="L53" s="69">
        <v>123</v>
      </c>
      <c r="M53" s="69">
        <v>121</v>
      </c>
      <c r="N53" s="69">
        <v>152</v>
      </c>
      <c r="O53" s="70">
        <v>187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594</v>
      </c>
      <c r="P56" s="48"/>
      <c r="Q56" s="48"/>
      <c r="R56" s="48"/>
      <c r="S56" s="48"/>
      <c r="T56" s="48"/>
      <c r="U56" s="48"/>
    </row>
    <row r="57" spans="1:21" ht="31.5" customHeight="1" thickBot="1" x14ac:dyDescent="0.2">
      <c r="A57" s="48"/>
      <c r="B57" s="76"/>
      <c r="C57" s="77"/>
      <c r="D57" s="77"/>
      <c r="E57" s="78"/>
      <c r="F57" s="78"/>
      <c r="G57" s="78"/>
      <c r="H57" s="78"/>
      <c r="I57" s="78"/>
      <c r="J57" s="79" t="s">
        <v>2</v>
      </c>
      <c r="K57" s="80" t="s">
        <v>595</v>
      </c>
      <c r="L57" s="81" t="s">
        <v>596</v>
      </c>
      <c r="M57" s="81" t="s">
        <v>597</v>
      </c>
      <c r="N57" s="81" t="s">
        <v>598</v>
      </c>
      <c r="O57" s="82" t="s">
        <v>599</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09j9CgxLLGrOG3uY6J+ISTZH5qPDdnNSCEuDfVTw9kIZUnL3jQHY+WvyE3iSToPDXj3Qy7j1m6zc7yymHXp3xA==" saltValue="Hq774CrE91zd6YBzgAFLR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575</v>
      </c>
      <c r="J40" s="103" t="s">
        <v>576</v>
      </c>
      <c r="K40" s="103" t="s">
        <v>577</v>
      </c>
      <c r="L40" s="103" t="s">
        <v>578</v>
      </c>
      <c r="M40" s="104" t="s">
        <v>579</v>
      </c>
    </row>
    <row r="41" spans="2:13" ht="27.75" customHeight="1" x14ac:dyDescent="0.15">
      <c r="B41" s="1196" t="s">
        <v>32</v>
      </c>
      <c r="C41" s="1197"/>
      <c r="D41" s="105"/>
      <c r="E41" s="1198" t="s">
        <v>33</v>
      </c>
      <c r="F41" s="1198"/>
      <c r="G41" s="1198"/>
      <c r="H41" s="1199"/>
      <c r="I41" s="355">
        <v>3646</v>
      </c>
      <c r="J41" s="356">
        <v>3429</v>
      </c>
      <c r="K41" s="356">
        <v>3213</v>
      </c>
      <c r="L41" s="356">
        <v>3071</v>
      </c>
      <c r="M41" s="357">
        <v>2646</v>
      </c>
    </row>
    <row r="42" spans="2:13" ht="27.75" customHeight="1" x14ac:dyDescent="0.15">
      <c r="B42" s="1186"/>
      <c r="C42" s="1187"/>
      <c r="D42" s="106"/>
      <c r="E42" s="1190" t="s">
        <v>34</v>
      </c>
      <c r="F42" s="1190"/>
      <c r="G42" s="1190"/>
      <c r="H42" s="1191"/>
      <c r="I42" s="358" t="s">
        <v>533</v>
      </c>
      <c r="J42" s="359" t="s">
        <v>533</v>
      </c>
      <c r="K42" s="359" t="s">
        <v>533</v>
      </c>
      <c r="L42" s="359" t="s">
        <v>533</v>
      </c>
      <c r="M42" s="360" t="s">
        <v>533</v>
      </c>
    </row>
    <row r="43" spans="2:13" ht="27.75" customHeight="1" x14ac:dyDescent="0.15">
      <c r="B43" s="1186"/>
      <c r="C43" s="1187"/>
      <c r="D43" s="106"/>
      <c r="E43" s="1190" t="s">
        <v>35</v>
      </c>
      <c r="F43" s="1190"/>
      <c r="G43" s="1190"/>
      <c r="H43" s="1191"/>
      <c r="I43" s="358">
        <v>2032</v>
      </c>
      <c r="J43" s="359">
        <v>2008</v>
      </c>
      <c r="K43" s="359">
        <v>1859</v>
      </c>
      <c r="L43" s="359">
        <v>1682</v>
      </c>
      <c r="M43" s="360">
        <v>1498</v>
      </c>
    </row>
    <row r="44" spans="2:13" ht="27.75" customHeight="1" x14ac:dyDescent="0.15">
      <c r="B44" s="1186"/>
      <c r="C44" s="1187"/>
      <c r="D44" s="106"/>
      <c r="E44" s="1190" t="s">
        <v>36</v>
      </c>
      <c r="F44" s="1190"/>
      <c r="G44" s="1190"/>
      <c r="H44" s="1191"/>
      <c r="I44" s="358" t="s">
        <v>533</v>
      </c>
      <c r="J44" s="359" t="s">
        <v>533</v>
      </c>
      <c r="K44" s="359" t="s">
        <v>533</v>
      </c>
      <c r="L44" s="359" t="s">
        <v>533</v>
      </c>
      <c r="M44" s="360" t="s">
        <v>533</v>
      </c>
    </row>
    <row r="45" spans="2:13" ht="27.75" customHeight="1" x14ac:dyDescent="0.15">
      <c r="B45" s="1186"/>
      <c r="C45" s="1187"/>
      <c r="D45" s="106"/>
      <c r="E45" s="1190" t="s">
        <v>37</v>
      </c>
      <c r="F45" s="1190"/>
      <c r="G45" s="1190"/>
      <c r="H45" s="1191"/>
      <c r="I45" s="358">
        <v>114</v>
      </c>
      <c r="J45" s="359">
        <v>92</v>
      </c>
      <c r="K45" s="359">
        <v>94</v>
      </c>
      <c r="L45" s="359">
        <v>74</v>
      </c>
      <c r="M45" s="360">
        <v>62</v>
      </c>
    </row>
    <row r="46" spans="2:13" ht="27.75" customHeight="1" x14ac:dyDescent="0.15">
      <c r="B46" s="1186"/>
      <c r="C46" s="1187"/>
      <c r="D46" s="107"/>
      <c r="E46" s="1190" t="s">
        <v>38</v>
      </c>
      <c r="F46" s="1190"/>
      <c r="G46" s="1190"/>
      <c r="H46" s="1191"/>
      <c r="I46" s="358" t="s">
        <v>533</v>
      </c>
      <c r="J46" s="359" t="s">
        <v>533</v>
      </c>
      <c r="K46" s="359" t="s">
        <v>533</v>
      </c>
      <c r="L46" s="359" t="s">
        <v>533</v>
      </c>
      <c r="M46" s="360" t="s">
        <v>533</v>
      </c>
    </row>
    <row r="47" spans="2:13" ht="27.75" customHeight="1" x14ac:dyDescent="0.15">
      <c r="B47" s="1186"/>
      <c r="C47" s="1187"/>
      <c r="D47" s="108"/>
      <c r="E47" s="1200" t="s">
        <v>39</v>
      </c>
      <c r="F47" s="1201"/>
      <c r="G47" s="1201"/>
      <c r="H47" s="1202"/>
      <c r="I47" s="358" t="s">
        <v>533</v>
      </c>
      <c r="J47" s="359" t="s">
        <v>533</v>
      </c>
      <c r="K47" s="359" t="s">
        <v>533</v>
      </c>
      <c r="L47" s="359" t="s">
        <v>533</v>
      </c>
      <c r="M47" s="360" t="s">
        <v>533</v>
      </c>
    </row>
    <row r="48" spans="2:13" ht="27.75" customHeight="1" x14ac:dyDescent="0.15">
      <c r="B48" s="1186"/>
      <c r="C48" s="1187"/>
      <c r="D48" s="106"/>
      <c r="E48" s="1190" t="s">
        <v>40</v>
      </c>
      <c r="F48" s="1190"/>
      <c r="G48" s="1190"/>
      <c r="H48" s="1191"/>
      <c r="I48" s="358" t="s">
        <v>533</v>
      </c>
      <c r="J48" s="359" t="s">
        <v>533</v>
      </c>
      <c r="K48" s="359" t="s">
        <v>533</v>
      </c>
      <c r="L48" s="359" t="s">
        <v>533</v>
      </c>
      <c r="M48" s="360" t="s">
        <v>533</v>
      </c>
    </row>
    <row r="49" spans="2:13" ht="27.75" customHeight="1" x14ac:dyDescent="0.15">
      <c r="B49" s="1188"/>
      <c r="C49" s="1189"/>
      <c r="D49" s="106"/>
      <c r="E49" s="1190" t="s">
        <v>41</v>
      </c>
      <c r="F49" s="1190"/>
      <c r="G49" s="1190"/>
      <c r="H49" s="1191"/>
      <c r="I49" s="358" t="s">
        <v>533</v>
      </c>
      <c r="J49" s="359" t="s">
        <v>533</v>
      </c>
      <c r="K49" s="359" t="s">
        <v>533</v>
      </c>
      <c r="L49" s="359" t="s">
        <v>533</v>
      </c>
      <c r="M49" s="360" t="s">
        <v>533</v>
      </c>
    </row>
    <row r="50" spans="2:13" ht="27.75" customHeight="1" x14ac:dyDescent="0.15">
      <c r="B50" s="1184" t="s">
        <v>42</v>
      </c>
      <c r="C50" s="1185"/>
      <c r="D50" s="109"/>
      <c r="E50" s="1190" t="s">
        <v>43</v>
      </c>
      <c r="F50" s="1190"/>
      <c r="G50" s="1190"/>
      <c r="H50" s="1191"/>
      <c r="I50" s="358">
        <v>2302</v>
      </c>
      <c r="J50" s="359">
        <v>1969</v>
      </c>
      <c r="K50" s="359">
        <v>1756</v>
      </c>
      <c r="L50" s="359">
        <v>1902</v>
      </c>
      <c r="M50" s="360">
        <v>1772</v>
      </c>
    </row>
    <row r="51" spans="2:13" ht="27.75" customHeight="1" x14ac:dyDescent="0.15">
      <c r="B51" s="1186"/>
      <c r="C51" s="1187"/>
      <c r="D51" s="106"/>
      <c r="E51" s="1190" t="s">
        <v>44</v>
      </c>
      <c r="F51" s="1190"/>
      <c r="G51" s="1190"/>
      <c r="H51" s="1191"/>
      <c r="I51" s="358">
        <v>61</v>
      </c>
      <c r="J51" s="359">
        <v>59</v>
      </c>
      <c r="K51" s="359">
        <v>7</v>
      </c>
      <c r="L51" s="359">
        <v>5</v>
      </c>
      <c r="M51" s="360">
        <v>4</v>
      </c>
    </row>
    <row r="52" spans="2:13" ht="27.75" customHeight="1" x14ac:dyDescent="0.15">
      <c r="B52" s="1188"/>
      <c r="C52" s="1189"/>
      <c r="D52" s="106"/>
      <c r="E52" s="1190" t="s">
        <v>45</v>
      </c>
      <c r="F52" s="1190"/>
      <c r="G52" s="1190"/>
      <c r="H52" s="1191"/>
      <c r="I52" s="358">
        <v>4118</v>
      </c>
      <c r="J52" s="359">
        <v>3761</v>
      </c>
      <c r="K52" s="359">
        <v>3489</v>
      </c>
      <c r="L52" s="359">
        <v>3266</v>
      </c>
      <c r="M52" s="360">
        <v>2817</v>
      </c>
    </row>
    <row r="53" spans="2:13" ht="27.75" customHeight="1" thickBot="1" x14ac:dyDescent="0.2">
      <c r="B53" s="1192" t="s">
        <v>46</v>
      </c>
      <c r="C53" s="1193"/>
      <c r="D53" s="110"/>
      <c r="E53" s="1194" t="s">
        <v>47</v>
      </c>
      <c r="F53" s="1194"/>
      <c r="G53" s="1194"/>
      <c r="H53" s="1195"/>
      <c r="I53" s="361">
        <v>-688</v>
      </c>
      <c r="J53" s="362">
        <v>-260</v>
      </c>
      <c r="K53" s="362">
        <v>-85</v>
      </c>
      <c r="L53" s="362">
        <v>-346</v>
      </c>
      <c r="M53" s="363">
        <v>-386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bkdE/F2BFEXLP+DhXpmmdKHt/u+u0euA+JgASf5advFRFJvbHnwYV2zzwh78EKkASprFchmjxDTSbUMbzFjo3w==" saltValue="XGVr0VCo7VqUC9HPobp4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577</v>
      </c>
      <c r="G54" s="119" t="s">
        <v>578</v>
      </c>
      <c r="H54" s="120" t="s">
        <v>579</v>
      </c>
    </row>
    <row r="55" spans="2:8" ht="52.5" customHeight="1" x14ac:dyDescent="0.15">
      <c r="B55" s="121"/>
      <c r="C55" s="1211" t="s">
        <v>50</v>
      </c>
      <c r="D55" s="1211"/>
      <c r="E55" s="1212"/>
      <c r="F55" s="122">
        <v>798</v>
      </c>
      <c r="G55" s="122">
        <v>798</v>
      </c>
      <c r="H55" s="123">
        <v>772</v>
      </c>
    </row>
    <row r="56" spans="2:8" ht="52.5" customHeight="1" x14ac:dyDescent="0.15">
      <c r="B56" s="124"/>
      <c r="C56" s="1213" t="s">
        <v>51</v>
      </c>
      <c r="D56" s="1213"/>
      <c r="E56" s="1214"/>
      <c r="F56" s="125">
        <v>126</v>
      </c>
      <c r="G56" s="125">
        <v>136</v>
      </c>
      <c r="H56" s="126">
        <v>112</v>
      </c>
    </row>
    <row r="57" spans="2:8" ht="53.25" customHeight="1" x14ac:dyDescent="0.15">
      <c r="B57" s="124"/>
      <c r="C57" s="1215" t="s">
        <v>52</v>
      </c>
      <c r="D57" s="1215"/>
      <c r="E57" s="1216"/>
      <c r="F57" s="127">
        <v>700</v>
      </c>
      <c r="G57" s="127">
        <v>824</v>
      </c>
      <c r="H57" s="128">
        <v>720</v>
      </c>
    </row>
    <row r="58" spans="2:8" ht="45.75" customHeight="1" x14ac:dyDescent="0.15">
      <c r="B58" s="129"/>
      <c r="C58" s="1203" t="s">
        <v>604</v>
      </c>
      <c r="D58" s="1204"/>
      <c r="E58" s="1205"/>
      <c r="F58" s="130">
        <v>150</v>
      </c>
      <c r="G58" s="130">
        <v>235</v>
      </c>
      <c r="H58" s="131">
        <v>229</v>
      </c>
    </row>
    <row r="59" spans="2:8" ht="45.75" customHeight="1" x14ac:dyDescent="0.15">
      <c r="B59" s="129"/>
      <c r="C59" s="1203" t="s">
        <v>605</v>
      </c>
      <c r="D59" s="1204"/>
      <c r="E59" s="1205"/>
      <c r="F59" s="130">
        <v>173</v>
      </c>
      <c r="G59" s="130">
        <v>216</v>
      </c>
      <c r="H59" s="131">
        <v>184</v>
      </c>
    </row>
    <row r="60" spans="2:8" ht="45.75" customHeight="1" x14ac:dyDescent="0.15">
      <c r="B60" s="129"/>
      <c r="C60" s="1203" t="s">
        <v>606</v>
      </c>
      <c r="D60" s="1204"/>
      <c r="E60" s="1205"/>
      <c r="F60" s="130">
        <v>125</v>
      </c>
      <c r="G60" s="130">
        <v>126</v>
      </c>
      <c r="H60" s="131">
        <v>126</v>
      </c>
    </row>
    <row r="61" spans="2:8" ht="45.75" customHeight="1" x14ac:dyDescent="0.15">
      <c r="B61" s="129"/>
      <c r="C61" s="1203" t="s">
        <v>608</v>
      </c>
      <c r="D61" s="1204"/>
      <c r="E61" s="1205"/>
      <c r="F61" s="130">
        <v>70</v>
      </c>
      <c r="G61" s="130">
        <v>85</v>
      </c>
      <c r="H61" s="131">
        <v>66</v>
      </c>
    </row>
    <row r="62" spans="2:8" ht="45.75" customHeight="1" thickBot="1" x14ac:dyDescent="0.2">
      <c r="B62" s="132"/>
      <c r="C62" s="1206" t="s">
        <v>607</v>
      </c>
      <c r="D62" s="1207"/>
      <c r="E62" s="1208"/>
      <c r="F62" s="133">
        <v>103</v>
      </c>
      <c r="G62" s="133">
        <v>89</v>
      </c>
      <c r="H62" s="134">
        <v>55</v>
      </c>
    </row>
    <row r="63" spans="2:8" ht="52.5" customHeight="1" thickBot="1" x14ac:dyDescent="0.2">
      <c r="B63" s="135"/>
      <c r="C63" s="1209" t="s">
        <v>53</v>
      </c>
      <c r="D63" s="1209"/>
      <c r="E63" s="1210"/>
      <c r="F63" s="136">
        <v>1624</v>
      </c>
      <c r="G63" s="136">
        <v>1758</v>
      </c>
      <c r="H63" s="137">
        <v>1604</v>
      </c>
    </row>
    <row r="64" spans="2:8"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sheetData>
  <sheetProtection algorithmName="SHA-512" hashValue="BJud1Xg1sREb/QSb8xuIiiyNVB1Wd+p6ar3q78tG0PhqE6WOeXUZoLP82wvncpQIJFLzAix07vTfuBwZ0yLjfQ==" saltValue="YqFyjmmpfixZwfDaHub0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572</v>
      </c>
      <c r="G2" s="151"/>
      <c r="H2" s="152"/>
    </row>
    <row r="3" spans="1:8" x14ac:dyDescent="0.15">
      <c r="A3" s="148" t="s">
        <v>565</v>
      </c>
      <c r="B3" s="153"/>
      <c r="C3" s="154"/>
      <c r="D3" s="155">
        <v>126753</v>
      </c>
      <c r="E3" s="156"/>
      <c r="F3" s="157">
        <v>228215</v>
      </c>
      <c r="G3" s="158"/>
      <c r="H3" s="159"/>
    </row>
    <row r="4" spans="1:8" x14ac:dyDescent="0.15">
      <c r="A4" s="160"/>
      <c r="B4" s="161"/>
      <c r="C4" s="162"/>
      <c r="D4" s="163">
        <v>112963</v>
      </c>
      <c r="E4" s="164"/>
      <c r="F4" s="165">
        <v>117571</v>
      </c>
      <c r="G4" s="166"/>
      <c r="H4" s="167"/>
    </row>
    <row r="5" spans="1:8" x14ac:dyDescent="0.15">
      <c r="A5" s="148" t="s">
        <v>567</v>
      </c>
      <c r="B5" s="153"/>
      <c r="C5" s="154"/>
      <c r="D5" s="155">
        <v>177319</v>
      </c>
      <c r="E5" s="156"/>
      <c r="F5" s="157">
        <v>264232</v>
      </c>
      <c r="G5" s="158"/>
      <c r="H5" s="159"/>
    </row>
    <row r="6" spans="1:8" x14ac:dyDescent="0.15">
      <c r="A6" s="160"/>
      <c r="B6" s="161"/>
      <c r="C6" s="162"/>
      <c r="D6" s="163">
        <v>127878</v>
      </c>
      <c r="E6" s="164"/>
      <c r="F6" s="165">
        <v>133959</v>
      </c>
      <c r="G6" s="166"/>
      <c r="H6" s="167"/>
    </row>
    <row r="7" spans="1:8" x14ac:dyDescent="0.15">
      <c r="A7" s="148" t="s">
        <v>568</v>
      </c>
      <c r="B7" s="153"/>
      <c r="C7" s="154"/>
      <c r="D7" s="155">
        <v>189628</v>
      </c>
      <c r="E7" s="156"/>
      <c r="F7" s="157">
        <v>263613</v>
      </c>
      <c r="G7" s="158"/>
      <c r="H7" s="159"/>
    </row>
    <row r="8" spans="1:8" x14ac:dyDescent="0.15">
      <c r="A8" s="160"/>
      <c r="B8" s="161"/>
      <c r="C8" s="162"/>
      <c r="D8" s="163">
        <v>170985</v>
      </c>
      <c r="E8" s="164"/>
      <c r="F8" s="165">
        <v>128823</v>
      </c>
      <c r="G8" s="166"/>
      <c r="H8" s="167"/>
    </row>
    <row r="9" spans="1:8" x14ac:dyDescent="0.15">
      <c r="A9" s="148" t="s">
        <v>569</v>
      </c>
      <c r="B9" s="153"/>
      <c r="C9" s="154"/>
      <c r="D9" s="155">
        <v>234253</v>
      </c>
      <c r="E9" s="156"/>
      <c r="F9" s="157">
        <v>330026</v>
      </c>
      <c r="G9" s="158"/>
      <c r="H9" s="159"/>
    </row>
    <row r="10" spans="1:8" x14ac:dyDescent="0.15">
      <c r="A10" s="160"/>
      <c r="B10" s="161"/>
      <c r="C10" s="162"/>
      <c r="D10" s="163">
        <v>211220</v>
      </c>
      <c r="E10" s="164"/>
      <c r="F10" s="165">
        <v>141075</v>
      </c>
      <c r="G10" s="166"/>
      <c r="H10" s="167"/>
    </row>
    <row r="11" spans="1:8" x14ac:dyDescent="0.15">
      <c r="A11" s="148" t="s">
        <v>570</v>
      </c>
      <c r="B11" s="153"/>
      <c r="C11" s="154"/>
      <c r="D11" s="155">
        <v>158157</v>
      </c>
      <c r="E11" s="156"/>
      <c r="F11" s="157">
        <v>278179</v>
      </c>
      <c r="G11" s="158"/>
      <c r="H11" s="159"/>
    </row>
    <row r="12" spans="1:8" x14ac:dyDescent="0.15">
      <c r="A12" s="160"/>
      <c r="B12" s="161"/>
      <c r="C12" s="168"/>
      <c r="D12" s="163">
        <v>132027</v>
      </c>
      <c r="E12" s="164"/>
      <c r="F12" s="165">
        <v>122182</v>
      </c>
      <c r="G12" s="166"/>
      <c r="H12" s="167"/>
    </row>
    <row r="13" spans="1:8" x14ac:dyDescent="0.15">
      <c r="A13" s="148"/>
      <c r="B13" s="153"/>
      <c r="C13" s="169"/>
      <c r="D13" s="170">
        <v>177222</v>
      </c>
      <c r="E13" s="171"/>
      <c r="F13" s="172">
        <v>272853</v>
      </c>
      <c r="G13" s="173"/>
      <c r="H13" s="159"/>
    </row>
    <row r="14" spans="1:8" x14ac:dyDescent="0.15">
      <c r="A14" s="160"/>
      <c r="B14" s="161"/>
      <c r="C14" s="162"/>
      <c r="D14" s="163">
        <v>151015</v>
      </c>
      <c r="E14" s="164"/>
      <c r="F14" s="165">
        <v>128722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8.0399999999999991</v>
      </c>
      <c r="C19" s="174">
        <f>ROUND(VALUE(SUBSTITUTE(実質収支比率等に係る経年分析!G$48,"▲","-")),2)</f>
        <v>10.16</v>
      </c>
      <c r="D19" s="174">
        <f>ROUND(VALUE(SUBSTITUTE(実質収支比率等に係る経年分析!H$48,"▲","-")),2)</f>
        <v>10.84</v>
      </c>
      <c r="E19" s="174">
        <f>ROUND(VALUE(SUBSTITUTE(実質収支比率等に係る経年分析!I$48,"▲","-")),2)</f>
        <v>8.85</v>
      </c>
      <c r="F19" s="174">
        <f>ROUND(VALUE(SUBSTITUTE(実質収支比率等に係る経年分析!J$48,"▲","-")),2)</f>
        <v>9.75</v>
      </c>
    </row>
    <row r="20" spans="1:11" x14ac:dyDescent="0.15">
      <c r="A20" s="174" t="s">
        <v>57</v>
      </c>
      <c r="B20" s="174">
        <f>ROUND(VALUE(SUBSTITUTE(実質収支比率等に係る経年分析!F$47,"▲","-")),2)</f>
        <v>54.43</v>
      </c>
      <c r="C20" s="174">
        <f>ROUND(VALUE(SUBSTITUTE(実質収支比率等に係る経年分析!G$47,"▲","-")),2)</f>
        <v>44.27</v>
      </c>
      <c r="D20" s="174">
        <f>ROUND(VALUE(SUBSTITUTE(実質収支比率等に係る経年分析!H$47,"▲","-")),2)</f>
        <v>41.57</v>
      </c>
      <c r="E20" s="174">
        <f>ROUND(VALUE(SUBSTITUTE(実質収支比率等に係る経年分析!I$47,"▲","-")),2)</f>
        <v>37.31</v>
      </c>
      <c r="F20" s="174">
        <f>ROUND(VALUE(SUBSTITUTE(実質収支比率等に係る経年分析!J$47,"▲","-")),2)</f>
        <v>36.76</v>
      </c>
    </row>
    <row r="21" spans="1:11" x14ac:dyDescent="0.15">
      <c r="A21" s="174" t="s">
        <v>58</v>
      </c>
      <c r="B21" s="174">
        <f>IF(ISNUMBER(VALUE(SUBSTITUTE(実質収支比率等に係る経年分析!F$49,"▲","-"))),ROUND(VALUE(SUBSTITUTE(実質収支比率等に係る経年分析!F$49,"▲","-")),2),NA())</f>
        <v>-12.07</v>
      </c>
      <c r="C21" s="174">
        <f>IF(ISNUMBER(VALUE(SUBSTITUTE(実質収支比率等に係る経年分析!G$49,"▲","-"))),ROUND(VALUE(SUBSTITUTE(実質収支比率等に係る経年分析!G$49,"▲","-")),2),NA())</f>
        <v>-8.68</v>
      </c>
      <c r="D21" s="174">
        <f>IF(ISNUMBER(VALUE(SUBSTITUTE(実質収支比率等に係る経年分析!H$49,"▲","-"))),ROUND(VALUE(SUBSTITUTE(実質収支比率等に係る経年分析!H$49,"▲","-")),2),NA())</f>
        <v>2.1800000000000002</v>
      </c>
      <c r="E21" s="174">
        <f>IF(ISNUMBER(VALUE(SUBSTITUTE(実質収支比率等に係る経年分析!I$49,"▲","-"))),ROUND(VALUE(SUBSTITUTE(実質収支比率等に係る経年分析!I$49,"▲","-")),2),NA())</f>
        <v>-0.89</v>
      </c>
      <c r="F21" s="174">
        <f>IF(ISNUMBER(VALUE(SUBSTITUTE(実質収支比率等に係る経年分析!J$49,"▲","-"))),ROUND(VALUE(SUBSTITUTE(実質収支比率等に係る経年分析!J$49,"▲","-")),2),NA())</f>
        <v>-0.5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下水道事業特別会計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0.34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宅地造成事業特別会計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1.51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1.22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0.15</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1.1299999999999999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1.1599999999999999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0.64</v>
      </c>
    </row>
    <row r="34" spans="1:16" x14ac:dyDescent="0.15">
      <c r="A34" s="175" t="str">
        <f>IF(連結実質赤字比率に係る赤字・黒字の構成分析!C$36="",NA(),連結実質赤字比率に係る赤字・黒字の構成分析!C$36)</f>
        <v>診療所事業特別会計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0.56000000000000005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6.33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9.01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8.0500000000000007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8.2200000000000006</v>
      </c>
    </row>
    <row r="36" spans="1:16" x14ac:dyDescent="0.15">
      <c r="A36" s="175" t="str">
        <f>IF(連結実質赤字比率に係る赤字・黒字の構成分析!C$34="",NA(),連結実質赤字比率に係る赤字・黒字の構成分析!C$34)</f>
        <v>簡易水道事業会計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125.71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123.1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111.1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98.15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89.2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968</v>
      </c>
      <c r="E42" s="176"/>
      <c r="F42" s="176"/>
      <c r="G42" s="176">
        <f>'実質公債費比率（分子）の構造'!L$52</f>
        <v>964</v>
      </c>
      <c r="H42" s="176"/>
      <c r="I42" s="176"/>
      <c r="J42" s="176">
        <f>'実質公債費比率（分子）の構造'!M$52</f>
        <v>536</v>
      </c>
      <c r="K42" s="176"/>
      <c r="L42" s="176"/>
      <c r="M42" s="176">
        <f>'実質公債費比率（分子）の構造'!N$52</f>
        <v>505</v>
      </c>
      <c r="N42" s="176"/>
      <c r="O42" s="176"/>
      <c r="P42" s="176">
        <f>'実質公債費比率（分子）の構造'!O$52</f>
        <v>497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185</v>
      </c>
      <c r="C46" s="176"/>
      <c r="D46" s="176"/>
      <c r="E46" s="176">
        <f>'実質公債費比率（分子）の構造'!L$48</f>
        <v>195</v>
      </c>
      <c r="F46" s="176"/>
      <c r="G46" s="176"/>
      <c r="H46" s="176">
        <f>'実質公債費比率（分子）の構造'!M$48</f>
        <v>185</v>
      </c>
      <c r="I46" s="176"/>
      <c r="J46" s="176"/>
      <c r="K46" s="176">
        <f>'実質公債費比率（分子）の構造'!N$48</f>
        <v>224</v>
      </c>
      <c r="L46" s="176"/>
      <c r="M46" s="176"/>
      <c r="N46" s="176">
        <f>'実質公債費比率（分子）の構造'!O$48</f>
        <v>219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895</v>
      </c>
      <c r="C49" s="176"/>
      <c r="D49" s="176"/>
      <c r="E49" s="176">
        <f>'実質公債費比率（分子）の構造'!L$45</f>
        <v>892</v>
      </c>
      <c r="F49" s="176"/>
      <c r="G49" s="176"/>
      <c r="H49" s="176">
        <f>'実質公債費比率（分子）の構造'!M$45</f>
        <v>472</v>
      </c>
      <c r="I49" s="176"/>
      <c r="J49" s="176"/>
      <c r="K49" s="176">
        <f>'実質公債費比率（分子）の構造'!N$45</f>
        <v>433</v>
      </c>
      <c r="L49" s="176"/>
      <c r="M49" s="176"/>
      <c r="N49" s="176">
        <f>'実質公債費比率（分子）の構造'!O$45</f>
        <v>465</v>
      </c>
      <c r="O49" s="176"/>
      <c r="P49" s="176"/>
    </row>
    <row r="50" spans="1:16" x14ac:dyDescent="0.15">
      <c r="A50" s="176" t="s">
        <v>73</v>
      </c>
      <c r="B50" s="176" t="e">
        <f>NA()</f>
        <v>#N/A</v>
      </c>
      <c r="C50" s="176">
        <f>IF(ISNUMBER('実質公債費比率（分子）の構造'!K$53),'実質公債費比率（分子）の構造'!K$53,NA())</f>
        <v>112</v>
      </c>
      <c r="D50" s="176" t="e">
        <f>NA()</f>
        <v>#N/A</v>
      </c>
      <c r="E50" s="176" t="e">
        <f>NA()</f>
        <v>#N/A</v>
      </c>
      <c r="F50" s="176">
        <f>IF(ISNUMBER('実質公債費比率（分子）の構造'!L$53),'実質公債費比率（分子）の構造'!L$53,NA())</f>
        <v>123</v>
      </c>
      <c r="G50" s="176" t="e">
        <f>NA()</f>
        <v>#N/A</v>
      </c>
      <c r="H50" s="176" t="e">
        <f>NA()</f>
        <v>#N/A</v>
      </c>
      <c r="I50" s="176">
        <f>IF(ISNUMBER('実質公債費比率（分子）の構造'!M$53),'実質公債費比率（分子）の構造'!M$53,NA())</f>
        <v>121</v>
      </c>
      <c r="J50" s="176" t="e">
        <f>NA()</f>
        <v>#N/A</v>
      </c>
      <c r="K50" s="176" t="e">
        <f>NA()</f>
        <v>#N/A</v>
      </c>
      <c r="L50" s="176">
        <f>IF(ISNUMBER('実質公債費比率（分子）の構造'!N$53),'実質公債費比率（分子）の構造'!N$53,NA())</f>
        <v>152</v>
      </c>
      <c r="M50" s="176" t="e">
        <f>NA()</f>
        <v>#N/A</v>
      </c>
      <c r="N50" s="176" t="e">
        <f>NA()</f>
        <v>#N/A</v>
      </c>
      <c r="O50" s="176">
        <f>IF(ISNUMBER('実質公債費比率（分子）の構造'!O$53),'実質公債費比率（分子）の構造'!O$53,NA())</f>
        <v>187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4118</v>
      </c>
      <c r="E56" s="175"/>
      <c r="F56" s="175"/>
      <c r="G56" s="175">
        <f>'将来負担比率（分子）の構造'!J$52</f>
        <v>3761</v>
      </c>
      <c r="H56" s="175"/>
      <c r="I56" s="175"/>
      <c r="J56" s="175">
        <f>'将来負担比率（分子）の構造'!K$52</f>
        <v>3489</v>
      </c>
      <c r="K56" s="175"/>
      <c r="L56" s="175"/>
      <c r="M56" s="175">
        <f>'将来負担比率（分子）の構造'!L$52</f>
        <v>3266</v>
      </c>
      <c r="N56" s="175"/>
      <c r="O56" s="175"/>
      <c r="P56" s="175">
        <f>'将来負担比率（分子）の構造'!M$52</f>
        <v>2817</v>
      </c>
    </row>
    <row r="57" spans="1:16" x14ac:dyDescent="0.15">
      <c r="A57" s="175" t="s">
        <v>44</v>
      </c>
      <c r="B57" s="175"/>
      <c r="C57" s="175"/>
      <c r="D57" s="175">
        <f>'将来負担比率（分子）の構造'!I$51</f>
        <v>61</v>
      </c>
      <c r="E57" s="175"/>
      <c r="F57" s="175"/>
      <c r="G57" s="175">
        <f>'将来負担比率（分子）の構造'!J$51</f>
        <v>59</v>
      </c>
      <c r="H57" s="175"/>
      <c r="I57" s="175"/>
      <c r="J57" s="175">
        <f>'将来負担比率（分子）の構造'!K$51</f>
        <v>7</v>
      </c>
      <c r="K57" s="175"/>
      <c r="L57" s="175"/>
      <c r="M57" s="175">
        <f>'将来負担比率（分子）の構造'!L$51</f>
        <v>5</v>
      </c>
      <c r="N57" s="175"/>
      <c r="O57" s="175"/>
      <c r="P57" s="175">
        <f>'将来負担比率（分子）の構造'!M$51</f>
        <v>4</v>
      </c>
    </row>
    <row r="58" spans="1:16" x14ac:dyDescent="0.15">
      <c r="A58" s="175" t="s">
        <v>43</v>
      </c>
      <c r="B58" s="175"/>
      <c r="C58" s="175"/>
      <c r="D58" s="175">
        <f>'将来負担比率（分子）の構造'!I$50</f>
        <v>2302</v>
      </c>
      <c r="E58" s="175"/>
      <c r="F58" s="175"/>
      <c r="G58" s="175">
        <f>'将来負担比率（分子）の構造'!J$50</f>
        <v>1969</v>
      </c>
      <c r="H58" s="175"/>
      <c r="I58" s="175"/>
      <c r="J58" s="175">
        <f>'将来負担比率（分子）の構造'!K$50</f>
        <v>1756</v>
      </c>
      <c r="K58" s="175"/>
      <c r="L58" s="175"/>
      <c r="M58" s="175">
        <f>'将来負担比率（分子）の構造'!L$50</f>
        <v>1902</v>
      </c>
      <c r="N58" s="175"/>
      <c r="O58" s="175"/>
      <c r="P58" s="175">
        <f>'将来負担比率（分子）の構造'!M$50</f>
        <v>1772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114</v>
      </c>
      <c r="C62" s="175"/>
      <c r="D62" s="175"/>
      <c r="E62" s="175">
        <f>'将来負担比率（分子）の構造'!J$45</f>
        <v>92</v>
      </c>
      <c r="F62" s="175"/>
      <c r="G62" s="175"/>
      <c r="H62" s="175">
        <f>'将来負担比率（分子）の構造'!K$45</f>
        <v>94</v>
      </c>
      <c r="I62" s="175"/>
      <c r="J62" s="175"/>
      <c r="K62" s="175">
        <f>'将来負担比率（分子）の構造'!L$45</f>
        <v>74</v>
      </c>
      <c r="L62" s="175"/>
      <c r="M62" s="175"/>
      <c r="N62" s="175">
        <f>'将来負担比率（分子）の構造'!M$45</f>
        <v>62</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2032</v>
      </c>
      <c r="C64" s="175"/>
      <c r="D64" s="175"/>
      <c r="E64" s="175">
        <f>'将来負担比率（分子）の構造'!J$43</f>
        <v>2008</v>
      </c>
      <c r="F64" s="175"/>
      <c r="G64" s="175"/>
      <c r="H64" s="175">
        <f>'将来負担比率（分子）の構造'!K$43</f>
        <v>1859</v>
      </c>
      <c r="I64" s="175"/>
      <c r="J64" s="175"/>
      <c r="K64" s="175">
        <f>'将来負担比率（分子）の構造'!L$43</f>
        <v>1682</v>
      </c>
      <c r="L64" s="175"/>
      <c r="M64" s="175"/>
      <c r="N64" s="175">
        <f>'将来負担比率（分子）の構造'!M$43</f>
        <v>1498</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3646</v>
      </c>
      <c r="C66" s="175"/>
      <c r="D66" s="175"/>
      <c r="E66" s="175">
        <f>'将来負担比率（分子）の構造'!J$41</f>
        <v>3429</v>
      </c>
      <c r="F66" s="175"/>
      <c r="G66" s="175"/>
      <c r="H66" s="175">
        <f>'将来負担比率（分子）の構造'!K$41</f>
        <v>3213</v>
      </c>
      <c r="I66" s="175"/>
      <c r="J66" s="175"/>
      <c r="K66" s="175">
        <f>'将来負担比率（分子）の構造'!L$41</f>
        <v>3071</v>
      </c>
      <c r="L66" s="175"/>
      <c r="M66" s="175"/>
      <c r="N66" s="175">
        <f>'将来負担比率（分子）の構造'!M$41</f>
        <v>2646</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798</v>
      </c>
      <c r="C72" s="179">
        <f>基金残高に係る経年分析!G55</f>
        <v>798</v>
      </c>
      <c r="D72" s="179">
        <f>基金残高に係る経年分析!H55</f>
        <v>772</v>
      </c>
    </row>
    <row r="73" spans="1:16" x14ac:dyDescent="0.15">
      <c r="A73" s="178" t="s">
        <v>80</v>
      </c>
      <c r="B73" s="179">
        <f>基金残高に係る経年分析!F56</f>
        <v>126</v>
      </c>
      <c r="C73" s="179">
        <f>基金残高に係る経年分析!G56</f>
        <v>136</v>
      </c>
      <c r="D73" s="179">
        <f>基金残高に係る経年分析!H56</f>
        <v>112</v>
      </c>
    </row>
    <row r="74" spans="1:16" x14ac:dyDescent="0.15">
      <c r="A74" s="178" t="s">
        <v>81</v>
      </c>
      <c r="B74" s="179">
        <f>基金残高に係る経年分析!F57</f>
        <v>700</v>
      </c>
      <c r="C74" s="179">
        <f>基金残高に係る経年分析!G57</f>
        <v>824</v>
      </c>
      <c r="D74" s="179">
        <f>基金残高に係る経年分析!H57</f>
        <v>720</v>
      </c>
    </row>
  </sheetData>
  <sheetProtection algorithmName="SHA-512" hashValue="a91xuYCR23Udeks4oy20nxR06q4DCleJENeRI3O1OF15soBYIJTojjPaInMB8HDyxcDLmeChS73d2oJg5PJ/Eg==" saltValue="zHNDdgdUW3g4+XGNc3me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918369</v>
      </c>
      <c r="S5" s="677"/>
      <c r="T5" s="677"/>
      <c r="U5" s="677"/>
      <c r="V5" s="677"/>
      <c r="W5" s="677"/>
      <c r="X5" s="677"/>
      <c r="Y5" s="702"/>
      <c r="Z5" s="715">
        <v>23.2</v>
      </c>
      <c r="AA5" s="715"/>
      <c r="AB5" s="715"/>
      <c r="AC5" s="715"/>
      <c r="AD5" s="716">
        <v>918369</v>
      </c>
      <c r="AE5" s="716"/>
      <c r="AF5" s="716"/>
      <c r="AG5" s="716"/>
      <c r="AH5" s="716"/>
      <c r="AI5" s="716"/>
      <c r="AJ5" s="716"/>
      <c r="AK5" s="716"/>
      <c r="AL5" s="703">
        <v>44.1</v>
      </c>
      <c r="AM5" s="685"/>
      <c r="AN5" s="685"/>
      <c r="AO5" s="704"/>
      <c r="AP5" s="679" t="s">
        <v>231</v>
      </c>
      <c r="AQ5" s="680"/>
      <c r="AR5" s="680"/>
      <c r="AS5" s="680"/>
      <c r="AT5" s="680"/>
      <c r="AU5" s="680"/>
      <c r="AV5" s="680"/>
      <c r="AW5" s="680"/>
      <c r="AX5" s="680"/>
      <c r="AY5" s="680"/>
      <c r="AZ5" s="680"/>
      <c r="BA5" s="680"/>
      <c r="BB5" s="680"/>
      <c r="BC5" s="680"/>
      <c r="BD5" s="680"/>
      <c r="BE5" s="680"/>
      <c r="BF5" s="681"/>
      <c r="BG5" s="621">
        <v>918369</v>
      </c>
      <c r="BH5" s="622"/>
      <c r="BI5" s="622"/>
      <c r="BJ5" s="622"/>
      <c r="BK5" s="622"/>
      <c r="BL5" s="622"/>
      <c r="BM5" s="622"/>
      <c r="BN5" s="623"/>
      <c r="BO5" s="659">
        <v>100</v>
      </c>
      <c r="BP5" s="659"/>
      <c r="BQ5" s="659"/>
      <c r="BR5" s="659"/>
      <c r="BS5" s="660" t="s">
        <v>132</v>
      </c>
      <c r="BT5" s="660"/>
      <c r="BU5" s="660"/>
      <c r="BV5" s="660"/>
      <c r="BW5" s="660"/>
      <c r="BX5" s="660"/>
      <c r="BY5" s="660"/>
      <c r="BZ5" s="660"/>
      <c r="CA5" s="660"/>
      <c r="CB5" s="695"/>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10990</v>
      </c>
      <c r="S6" s="622"/>
      <c r="T6" s="622"/>
      <c r="U6" s="622"/>
      <c r="V6" s="622"/>
      <c r="W6" s="622"/>
      <c r="X6" s="622"/>
      <c r="Y6" s="623"/>
      <c r="Z6" s="659">
        <v>0.3</v>
      </c>
      <c r="AA6" s="659"/>
      <c r="AB6" s="659"/>
      <c r="AC6" s="659"/>
      <c r="AD6" s="660">
        <v>10990</v>
      </c>
      <c r="AE6" s="660"/>
      <c r="AF6" s="660"/>
      <c r="AG6" s="660"/>
      <c r="AH6" s="660"/>
      <c r="AI6" s="660"/>
      <c r="AJ6" s="660"/>
      <c r="AK6" s="660"/>
      <c r="AL6" s="624">
        <v>0.5</v>
      </c>
      <c r="AM6" s="625"/>
      <c r="AN6" s="625"/>
      <c r="AO6" s="661"/>
      <c r="AP6" s="618" t="s">
        <v>236</v>
      </c>
      <c r="AQ6" s="619"/>
      <c r="AR6" s="619"/>
      <c r="AS6" s="619"/>
      <c r="AT6" s="619"/>
      <c r="AU6" s="619"/>
      <c r="AV6" s="619"/>
      <c r="AW6" s="619"/>
      <c r="AX6" s="619"/>
      <c r="AY6" s="619"/>
      <c r="AZ6" s="619"/>
      <c r="BA6" s="619"/>
      <c r="BB6" s="619"/>
      <c r="BC6" s="619"/>
      <c r="BD6" s="619"/>
      <c r="BE6" s="619"/>
      <c r="BF6" s="620"/>
      <c r="BG6" s="621">
        <v>918369</v>
      </c>
      <c r="BH6" s="622"/>
      <c r="BI6" s="622"/>
      <c r="BJ6" s="622"/>
      <c r="BK6" s="622"/>
      <c r="BL6" s="622"/>
      <c r="BM6" s="622"/>
      <c r="BN6" s="623"/>
      <c r="BO6" s="659">
        <v>100</v>
      </c>
      <c r="BP6" s="659"/>
      <c r="BQ6" s="659"/>
      <c r="BR6" s="659"/>
      <c r="BS6" s="660" t="s">
        <v>132</v>
      </c>
      <c r="BT6" s="660"/>
      <c r="BU6" s="660"/>
      <c r="BV6" s="660"/>
      <c r="BW6" s="660"/>
      <c r="BX6" s="660"/>
      <c r="BY6" s="660"/>
      <c r="BZ6" s="660"/>
      <c r="CA6" s="660"/>
      <c r="CB6" s="695"/>
      <c r="CD6" s="679" t="s">
        <v>237</v>
      </c>
      <c r="CE6" s="680"/>
      <c r="CF6" s="680"/>
      <c r="CG6" s="680"/>
      <c r="CH6" s="680"/>
      <c r="CI6" s="680"/>
      <c r="CJ6" s="680"/>
      <c r="CK6" s="680"/>
      <c r="CL6" s="680"/>
      <c r="CM6" s="680"/>
      <c r="CN6" s="680"/>
      <c r="CO6" s="680"/>
      <c r="CP6" s="680"/>
      <c r="CQ6" s="681"/>
      <c r="CR6" s="621">
        <v>50700</v>
      </c>
      <c r="CS6" s="622"/>
      <c r="CT6" s="622"/>
      <c r="CU6" s="622"/>
      <c r="CV6" s="622"/>
      <c r="CW6" s="622"/>
      <c r="CX6" s="622"/>
      <c r="CY6" s="623"/>
      <c r="CZ6" s="703">
        <v>1.3</v>
      </c>
      <c r="DA6" s="685"/>
      <c r="DB6" s="685"/>
      <c r="DC6" s="705"/>
      <c r="DD6" s="627" t="s">
        <v>132</v>
      </c>
      <c r="DE6" s="622"/>
      <c r="DF6" s="622"/>
      <c r="DG6" s="622"/>
      <c r="DH6" s="622"/>
      <c r="DI6" s="622"/>
      <c r="DJ6" s="622"/>
      <c r="DK6" s="622"/>
      <c r="DL6" s="622"/>
      <c r="DM6" s="622"/>
      <c r="DN6" s="622"/>
      <c r="DO6" s="622"/>
      <c r="DP6" s="623"/>
      <c r="DQ6" s="627">
        <v>50700</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358</v>
      </c>
      <c r="S7" s="622"/>
      <c r="T7" s="622"/>
      <c r="U7" s="622"/>
      <c r="V7" s="622"/>
      <c r="W7" s="622"/>
      <c r="X7" s="622"/>
      <c r="Y7" s="623"/>
      <c r="Z7" s="659">
        <v>0</v>
      </c>
      <c r="AA7" s="659"/>
      <c r="AB7" s="659"/>
      <c r="AC7" s="659"/>
      <c r="AD7" s="660">
        <v>358</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229672</v>
      </c>
      <c r="BH7" s="622"/>
      <c r="BI7" s="622"/>
      <c r="BJ7" s="622"/>
      <c r="BK7" s="622"/>
      <c r="BL7" s="622"/>
      <c r="BM7" s="622"/>
      <c r="BN7" s="623"/>
      <c r="BO7" s="659">
        <v>25</v>
      </c>
      <c r="BP7" s="659"/>
      <c r="BQ7" s="659"/>
      <c r="BR7" s="659"/>
      <c r="BS7" s="660" t="s">
        <v>132</v>
      </c>
      <c r="BT7" s="660"/>
      <c r="BU7" s="660"/>
      <c r="BV7" s="660"/>
      <c r="BW7" s="660"/>
      <c r="BX7" s="660"/>
      <c r="BY7" s="660"/>
      <c r="BZ7" s="660"/>
      <c r="CA7" s="660"/>
      <c r="CB7" s="695"/>
      <c r="CD7" s="618" t="s">
        <v>240</v>
      </c>
      <c r="CE7" s="619"/>
      <c r="CF7" s="619"/>
      <c r="CG7" s="619"/>
      <c r="CH7" s="619"/>
      <c r="CI7" s="619"/>
      <c r="CJ7" s="619"/>
      <c r="CK7" s="619"/>
      <c r="CL7" s="619"/>
      <c r="CM7" s="619"/>
      <c r="CN7" s="619"/>
      <c r="CO7" s="619"/>
      <c r="CP7" s="619"/>
      <c r="CQ7" s="620"/>
      <c r="CR7" s="621">
        <v>1003510</v>
      </c>
      <c r="CS7" s="622"/>
      <c r="CT7" s="622"/>
      <c r="CU7" s="622"/>
      <c r="CV7" s="622"/>
      <c r="CW7" s="622"/>
      <c r="CX7" s="622"/>
      <c r="CY7" s="623"/>
      <c r="CZ7" s="659">
        <v>26.7</v>
      </c>
      <c r="DA7" s="659"/>
      <c r="DB7" s="659"/>
      <c r="DC7" s="659"/>
      <c r="DD7" s="627">
        <v>30007</v>
      </c>
      <c r="DE7" s="622"/>
      <c r="DF7" s="622"/>
      <c r="DG7" s="622"/>
      <c r="DH7" s="622"/>
      <c r="DI7" s="622"/>
      <c r="DJ7" s="622"/>
      <c r="DK7" s="622"/>
      <c r="DL7" s="622"/>
      <c r="DM7" s="622"/>
      <c r="DN7" s="622"/>
      <c r="DO7" s="622"/>
      <c r="DP7" s="623"/>
      <c r="DQ7" s="627">
        <v>815327</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3597</v>
      </c>
      <c r="S8" s="622"/>
      <c r="T8" s="622"/>
      <c r="U8" s="622"/>
      <c r="V8" s="622"/>
      <c r="W8" s="622"/>
      <c r="X8" s="622"/>
      <c r="Y8" s="623"/>
      <c r="Z8" s="659">
        <v>0.1</v>
      </c>
      <c r="AA8" s="659"/>
      <c r="AB8" s="659"/>
      <c r="AC8" s="659"/>
      <c r="AD8" s="660">
        <v>3597</v>
      </c>
      <c r="AE8" s="660"/>
      <c r="AF8" s="660"/>
      <c r="AG8" s="660"/>
      <c r="AH8" s="660"/>
      <c r="AI8" s="660"/>
      <c r="AJ8" s="660"/>
      <c r="AK8" s="660"/>
      <c r="AL8" s="624">
        <v>0.2</v>
      </c>
      <c r="AM8" s="625"/>
      <c r="AN8" s="625"/>
      <c r="AO8" s="661"/>
      <c r="AP8" s="618" t="s">
        <v>242</v>
      </c>
      <c r="AQ8" s="619"/>
      <c r="AR8" s="619"/>
      <c r="AS8" s="619"/>
      <c r="AT8" s="619"/>
      <c r="AU8" s="619"/>
      <c r="AV8" s="619"/>
      <c r="AW8" s="619"/>
      <c r="AX8" s="619"/>
      <c r="AY8" s="619"/>
      <c r="AZ8" s="619"/>
      <c r="BA8" s="619"/>
      <c r="BB8" s="619"/>
      <c r="BC8" s="619"/>
      <c r="BD8" s="619"/>
      <c r="BE8" s="619"/>
      <c r="BF8" s="620"/>
      <c r="BG8" s="621">
        <v>5876</v>
      </c>
      <c r="BH8" s="622"/>
      <c r="BI8" s="622"/>
      <c r="BJ8" s="622"/>
      <c r="BK8" s="622"/>
      <c r="BL8" s="622"/>
      <c r="BM8" s="622"/>
      <c r="BN8" s="623"/>
      <c r="BO8" s="659">
        <v>0.6</v>
      </c>
      <c r="BP8" s="659"/>
      <c r="BQ8" s="659"/>
      <c r="BR8" s="659"/>
      <c r="BS8" s="660" t="s">
        <v>132</v>
      </c>
      <c r="BT8" s="660"/>
      <c r="BU8" s="660"/>
      <c r="BV8" s="660"/>
      <c r="BW8" s="660"/>
      <c r="BX8" s="660"/>
      <c r="BY8" s="660"/>
      <c r="BZ8" s="660"/>
      <c r="CA8" s="660"/>
      <c r="CB8" s="695"/>
      <c r="CD8" s="618" t="s">
        <v>243</v>
      </c>
      <c r="CE8" s="619"/>
      <c r="CF8" s="619"/>
      <c r="CG8" s="619"/>
      <c r="CH8" s="619"/>
      <c r="CI8" s="619"/>
      <c r="CJ8" s="619"/>
      <c r="CK8" s="619"/>
      <c r="CL8" s="619"/>
      <c r="CM8" s="619"/>
      <c r="CN8" s="619"/>
      <c r="CO8" s="619"/>
      <c r="CP8" s="619"/>
      <c r="CQ8" s="620"/>
      <c r="CR8" s="621">
        <v>546322</v>
      </c>
      <c r="CS8" s="622"/>
      <c r="CT8" s="622"/>
      <c r="CU8" s="622"/>
      <c r="CV8" s="622"/>
      <c r="CW8" s="622"/>
      <c r="CX8" s="622"/>
      <c r="CY8" s="623"/>
      <c r="CZ8" s="659">
        <v>14.5</v>
      </c>
      <c r="DA8" s="659"/>
      <c r="DB8" s="659"/>
      <c r="DC8" s="659"/>
      <c r="DD8" s="627">
        <v>27882</v>
      </c>
      <c r="DE8" s="622"/>
      <c r="DF8" s="622"/>
      <c r="DG8" s="622"/>
      <c r="DH8" s="622"/>
      <c r="DI8" s="622"/>
      <c r="DJ8" s="622"/>
      <c r="DK8" s="622"/>
      <c r="DL8" s="622"/>
      <c r="DM8" s="622"/>
      <c r="DN8" s="622"/>
      <c r="DO8" s="622"/>
      <c r="DP8" s="623"/>
      <c r="DQ8" s="627">
        <v>375626</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2457</v>
      </c>
      <c r="S9" s="622"/>
      <c r="T9" s="622"/>
      <c r="U9" s="622"/>
      <c r="V9" s="622"/>
      <c r="W9" s="622"/>
      <c r="X9" s="622"/>
      <c r="Y9" s="623"/>
      <c r="Z9" s="659">
        <v>0.1</v>
      </c>
      <c r="AA9" s="659"/>
      <c r="AB9" s="659"/>
      <c r="AC9" s="659"/>
      <c r="AD9" s="660">
        <v>2457</v>
      </c>
      <c r="AE9" s="660"/>
      <c r="AF9" s="660"/>
      <c r="AG9" s="660"/>
      <c r="AH9" s="660"/>
      <c r="AI9" s="660"/>
      <c r="AJ9" s="660"/>
      <c r="AK9" s="660"/>
      <c r="AL9" s="624">
        <v>0.1</v>
      </c>
      <c r="AM9" s="625"/>
      <c r="AN9" s="625"/>
      <c r="AO9" s="661"/>
      <c r="AP9" s="618" t="s">
        <v>245</v>
      </c>
      <c r="AQ9" s="619"/>
      <c r="AR9" s="619"/>
      <c r="AS9" s="619"/>
      <c r="AT9" s="619"/>
      <c r="AU9" s="619"/>
      <c r="AV9" s="619"/>
      <c r="AW9" s="619"/>
      <c r="AX9" s="619"/>
      <c r="AY9" s="619"/>
      <c r="AZ9" s="619"/>
      <c r="BA9" s="619"/>
      <c r="BB9" s="619"/>
      <c r="BC9" s="619"/>
      <c r="BD9" s="619"/>
      <c r="BE9" s="619"/>
      <c r="BF9" s="620"/>
      <c r="BG9" s="621">
        <v>182671</v>
      </c>
      <c r="BH9" s="622"/>
      <c r="BI9" s="622"/>
      <c r="BJ9" s="622"/>
      <c r="BK9" s="622"/>
      <c r="BL9" s="622"/>
      <c r="BM9" s="622"/>
      <c r="BN9" s="623"/>
      <c r="BO9" s="659">
        <v>19.899999999999999</v>
      </c>
      <c r="BP9" s="659"/>
      <c r="BQ9" s="659"/>
      <c r="BR9" s="659"/>
      <c r="BS9" s="660" t="s">
        <v>132</v>
      </c>
      <c r="BT9" s="660"/>
      <c r="BU9" s="660"/>
      <c r="BV9" s="660"/>
      <c r="BW9" s="660"/>
      <c r="BX9" s="660"/>
      <c r="BY9" s="660"/>
      <c r="BZ9" s="660"/>
      <c r="CA9" s="660"/>
      <c r="CB9" s="695"/>
      <c r="CD9" s="618" t="s">
        <v>246</v>
      </c>
      <c r="CE9" s="619"/>
      <c r="CF9" s="619"/>
      <c r="CG9" s="619"/>
      <c r="CH9" s="619"/>
      <c r="CI9" s="619"/>
      <c r="CJ9" s="619"/>
      <c r="CK9" s="619"/>
      <c r="CL9" s="619"/>
      <c r="CM9" s="619"/>
      <c r="CN9" s="619"/>
      <c r="CO9" s="619"/>
      <c r="CP9" s="619"/>
      <c r="CQ9" s="620"/>
      <c r="CR9" s="621">
        <v>664513</v>
      </c>
      <c r="CS9" s="622"/>
      <c r="CT9" s="622"/>
      <c r="CU9" s="622"/>
      <c r="CV9" s="622"/>
      <c r="CW9" s="622"/>
      <c r="CX9" s="622"/>
      <c r="CY9" s="623"/>
      <c r="CZ9" s="659">
        <v>17.7</v>
      </c>
      <c r="DA9" s="659"/>
      <c r="DB9" s="659"/>
      <c r="DC9" s="659"/>
      <c r="DD9" s="627">
        <v>37238</v>
      </c>
      <c r="DE9" s="622"/>
      <c r="DF9" s="622"/>
      <c r="DG9" s="622"/>
      <c r="DH9" s="622"/>
      <c r="DI9" s="622"/>
      <c r="DJ9" s="622"/>
      <c r="DK9" s="622"/>
      <c r="DL9" s="622"/>
      <c r="DM9" s="622"/>
      <c r="DN9" s="622"/>
      <c r="DO9" s="622"/>
      <c r="DP9" s="623"/>
      <c r="DQ9" s="627">
        <v>467202</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59" t="s">
        <v>132</v>
      </c>
      <c r="AA10" s="659"/>
      <c r="AB10" s="659"/>
      <c r="AC10" s="659"/>
      <c r="AD10" s="660" t="s">
        <v>132</v>
      </c>
      <c r="AE10" s="660"/>
      <c r="AF10" s="660"/>
      <c r="AG10" s="660"/>
      <c r="AH10" s="660"/>
      <c r="AI10" s="660"/>
      <c r="AJ10" s="660"/>
      <c r="AK10" s="660"/>
      <c r="AL10" s="624" t="s">
        <v>132</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16647</v>
      </c>
      <c r="BH10" s="622"/>
      <c r="BI10" s="622"/>
      <c r="BJ10" s="622"/>
      <c r="BK10" s="622"/>
      <c r="BL10" s="622"/>
      <c r="BM10" s="622"/>
      <c r="BN10" s="623"/>
      <c r="BO10" s="659">
        <v>1.8</v>
      </c>
      <c r="BP10" s="659"/>
      <c r="BQ10" s="659"/>
      <c r="BR10" s="659"/>
      <c r="BS10" s="660" t="s">
        <v>132</v>
      </c>
      <c r="BT10" s="660"/>
      <c r="BU10" s="660"/>
      <c r="BV10" s="660"/>
      <c r="BW10" s="660"/>
      <c r="BX10" s="660"/>
      <c r="BY10" s="660"/>
      <c r="BZ10" s="660"/>
      <c r="CA10" s="660"/>
      <c r="CB10" s="695"/>
      <c r="CD10" s="618" t="s">
        <v>249</v>
      </c>
      <c r="CE10" s="619"/>
      <c r="CF10" s="619"/>
      <c r="CG10" s="619"/>
      <c r="CH10" s="619"/>
      <c r="CI10" s="619"/>
      <c r="CJ10" s="619"/>
      <c r="CK10" s="619"/>
      <c r="CL10" s="619"/>
      <c r="CM10" s="619"/>
      <c r="CN10" s="619"/>
      <c r="CO10" s="619"/>
      <c r="CP10" s="619"/>
      <c r="CQ10" s="620"/>
      <c r="CR10" s="621" t="s">
        <v>132</v>
      </c>
      <c r="CS10" s="622"/>
      <c r="CT10" s="622"/>
      <c r="CU10" s="622"/>
      <c r="CV10" s="622"/>
      <c r="CW10" s="622"/>
      <c r="CX10" s="622"/>
      <c r="CY10" s="623"/>
      <c r="CZ10" s="659" t="s">
        <v>182</v>
      </c>
      <c r="DA10" s="659"/>
      <c r="DB10" s="659"/>
      <c r="DC10" s="659"/>
      <c r="DD10" s="627" t="s">
        <v>132</v>
      </c>
      <c r="DE10" s="622"/>
      <c r="DF10" s="622"/>
      <c r="DG10" s="622"/>
      <c r="DH10" s="622"/>
      <c r="DI10" s="622"/>
      <c r="DJ10" s="622"/>
      <c r="DK10" s="622"/>
      <c r="DL10" s="622"/>
      <c r="DM10" s="622"/>
      <c r="DN10" s="622"/>
      <c r="DO10" s="622"/>
      <c r="DP10" s="623"/>
      <c r="DQ10" s="627" t="s">
        <v>132</v>
      </c>
      <c r="DR10" s="622"/>
      <c r="DS10" s="622"/>
      <c r="DT10" s="622"/>
      <c r="DU10" s="622"/>
      <c r="DV10" s="622"/>
      <c r="DW10" s="622"/>
      <c r="DX10" s="622"/>
      <c r="DY10" s="622"/>
      <c r="DZ10" s="622"/>
      <c r="EA10" s="622"/>
      <c r="EB10" s="622"/>
      <c r="EC10" s="658"/>
    </row>
    <row r="11" spans="2:143" ht="11.25" customHeight="1" x14ac:dyDescent="0.15">
      <c r="B11" s="618" t="s">
        <v>250</v>
      </c>
      <c r="C11" s="619"/>
      <c r="D11" s="619"/>
      <c r="E11" s="619"/>
      <c r="F11" s="619"/>
      <c r="G11" s="619"/>
      <c r="H11" s="619"/>
      <c r="I11" s="619"/>
      <c r="J11" s="619"/>
      <c r="K11" s="619"/>
      <c r="L11" s="619"/>
      <c r="M11" s="619"/>
      <c r="N11" s="619"/>
      <c r="O11" s="619"/>
      <c r="P11" s="619"/>
      <c r="Q11" s="620"/>
      <c r="R11" s="621">
        <v>88593</v>
      </c>
      <c r="S11" s="622"/>
      <c r="T11" s="622"/>
      <c r="U11" s="622"/>
      <c r="V11" s="622"/>
      <c r="W11" s="622"/>
      <c r="X11" s="622"/>
      <c r="Y11" s="623"/>
      <c r="Z11" s="624">
        <v>2.2000000000000002</v>
      </c>
      <c r="AA11" s="625"/>
      <c r="AB11" s="625"/>
      <c r="AC11" s="626"/>
      <c r="AD11" s="627">
        <v>88593</v>
      </c>
      <c r="AE11" s="622"/>
      <c r="AF11" s="622"/>
      <c r="AG11" s="622"/>
      <c r="AH11" s="622"/>
      <c r="AI11" s="622"/>
      <c r="AJ11" s="622"/>
      <c r="AK11" s="623"/>
      <c r="AL11" s="624">
        <v>4.3</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24478</v>
      </c>
      <c r="BH11" s="622"/>
      <c r="BI11" s="622"/>
      <c r="BJ11" s="622"/>
      <c r="BK11" s="622"/>
      <c r="BL11" s="622"/>
      <c r="BM11" s="622"/>
      <c r="BN11" s="623"/>
      <c r="BO11" s="659">
        <v>2.7</v>
      </c>
      <c r="BP11" s="659"/>
      <c r="BQ11" s="659"/>
      <c r="BR11" s="659"/>
      <c r="BS11" s="660" t="s">
        <v>182</v>
      </c>
      <c r="BT11" s="660"/>
      <c r="BU11" s="660"/>
      <c r="BV11" s="660"/>
      <c r="BW11" s="660"/>
      <c r="BX11" s="660"/>
      <c r="BY11" s="660"/>
      <c r="BZ11" s="660"/>
      <c r="CA11" s="660"/>
      <c r="CB11" s="695"/>
      <c r="CD11" s="618" t="s">
        <v>252</v>
      </c>
      <c r="CE11" s="619"/>
      <c r="CF11" s="619"/>
      <c r="CG11" s="619"/>
      <c r="CH11" s="619"/>
      <c r="CI11" s="619"/>
      <c r="CJ11" s="619"/>
      <c r="CK11" s="619"/>
      <c r="CL11" s="619"/>
      <c r="CM11" s="619"/>
      <c r="CN11" s="619"/>
      <c r="CO11" s="619"/>
      <c r="CP11" s="619"/>
      <c r="CQ11" s="620"/>
      <c r="CR11" s="621">
        <v>26892</v>
      </c>
      <c r="CS11" s="622"/>
      <c r="CT11" s="622"/>
      <c r="CU11" s="622"/>
      <c r="CV11" s="622"/>
      <c r="CW11" s="622"/>
      <c r="CX11" s="622"/>
      <c r="CY11" s="623"/>
      <c r="CZ11" s="659">
        <v>0.7</v>
      </c>
      <c r="DA11" s="659"/>
      <c r="DB11" s="659"/>
      <c r="DC11" s="659"/>
      <c r="DD11" s="627">
        <v>6135</v>
      </c>
      <c r="DE11" s="622"/>
      <c r="DF11" s="622"/>
      <c r="DG11" s="622"/>
      <c r="DH11" s="622"/>
      <c r="DI11" s="622"/>
      <c r="DJ11" s="622"/>
      <c r="DK11" s="622"/>
      <c r="DL11" s="622"/>
      <c r="DM11" s="622"/>
      <c r="DN11" s="622"/>
      <c r="DO11" s="622"/>
      <c r="DP11" s="623"/>
      <c r="DQ11" s="627">
        <v>25776</v>
      </c>
      <c r="DR11" s="622"/>
      <c r="DS11" s="622"/>
      <c r="DT11" s="622"/>
      <c r="DU11" s="622"/>
      <c r="DV11" s="622"/>
      <c r="DW11" s="622"/>
      <c r="DX11" s="622"/>
      <c r="DY11" s="622"/>
      <c r="DZ11" s="622"/>
      <c r="EA11" s="622"/>
      <c r="EB11" s="622"/>
      <c r="EC11" s="658"/>
    </row>
    <row r="12" spans="2:143" ht="11.25" customHeight="1" x14ac:dyDescent="0.15">
      <c r="B12" s="618" t="s">
        <v>253</v>
      </c>
      <c r="C12" s="619"/>
      <c r="D12" s="619"/>
      <c r="E12" s="619"/>
      <c r="F12" s="619"/>
      <c r="G12" s="619"/>
      <c r="H12" s="619"/>
      <c r="I12" s="619"/>
      <c r="J12" s="619"/>
      <c r="K12" s="619"/>
      <c r="L12" s="619"/>
      <c r="M12" s="619"/>
      <c r="N12" s="619"/>
      <c r="O12" s="619"/>
      <c r="P12" s="619"/>
      <c r="Q12" s="620"/>
      <c r="R12" s="621" t="s">
        <v>182</v>
      </c>
      <c r="S12" s="622"/>
      <c r="T12" s="622"/>
      <c r="U12" s="622"/>
      <c r="V12" s="622"/>
      <c r="W12" s="622"/>
      <c r="X12" s="622"/>
      <c r="Y12" s="623"/>
      <c r="Z12" s="659" t="s">
        <v>132</v>
      </c>
      <c r="AA12" s="659"/>
      <c r="AB12" s="659"/>
      <c r="AC12" s="659"/>
      <c r="AD12" s="660" t="s">
        <v>132</v>
      </c>
      <c r="AE12" s="660"/>
      <c r="AF12" s="660"/>
      <c r="AG12" s="660"/>
      <c r="AH12" s="660"/>
      <c r="AI12" s="660"/>
      <c r="AJ12" s="660"/>
      <c r="AK12" s="660"/>
      <c r="AL12" s="624" t="s">
        <v>132</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654020</v>
      </c>
      <c r="BH12" s="622"/>
      <c r="BI12" s="622"/>
      <c r="BJ12" s="622"/>
      <c r="BK12" s="622"/>
      <c r="BL12" s="622"/>
      <c r="BM12" s="622"/>
      <c r="BN12" s="623"/>
      <c r="BO12" s="659">
        <v>71.2</v>
      </c>
      <c r="BP12" s="659"/>
      <c r="BQ12" s="659"/>
      <c r="BR12" s="659"/>
      <c r="BS12" s="660" t="s">
        <v>132</v>
      </c>
      <c r="BT12" s="660"/>
      <c r="BU12" s="660"/>
      <c r="BV12" s="660"/>
      <c r="BW12" s="660"/>
      <c r="BX12" s="660"/>
      <c r="BY12" s="660"/>
      <c r="BZ12" s="660"/>
      <c r="CA12" s="660"/>
      <c r="CB12" s="695"/>
      <c r="CD12" s="618" t="s">
        <v>255</v>
      </c>
      <c r="CE12" s="619"/>
      <c r="CF12" s="619"/>
      <c r="CG12" s="619"/>
      <c r="CH12" s="619"/>
      <c r="CI12" s="619"/>
      <c r="CJ12" s="619"/>
      <c r="CK12" s="619"/>
      <c r="CL12" s="619"/>
      <c r="CM12" s="619"/>
      <c r="CN12" s="619"/>
      <c r="CO12" s="619"/>
      <c r="CP12" s="619"/>
      <c r="CQ12" s="620"/>
      <c r="CR12" s="621">
        <v>127536</v>
      </c>
      <c r="CS12" s="622"/>
      <c r="CT12" s="622"/>
      <c r="CU12" s="622"/>
      <c r="CV12" s="622"/>
      <c r="CW12" s="622"/>
      <c r="CX12" s="622"/>
      <c r="CY12" s="623"/>
      <c r="CZ12" s="659">
        <v>3.4</v>
      </c>
      <c r="DA12" s="659"/>
      <c r="DB12" s="659"/>
      <c r="DC12" s="659"/>
      <c r="DD12" s="627">
        <v>10232</v>
      </c>
      <c r="DE12" s="622"/>
      <c r="DF12" s="622"/>
      <c r="DG12" s="622"/>
      <c r="DH12" s="622"/>
      <c r="DI12" s="622"/>
      <c r="DJ12" s="622"/>
      <c r="DK12" s="622"/>
      <c r="DL12" s="622"/>
      <c r="DM12" s="622"/>
      <c r="DN12" s="622"/>
      <c r="DO12" s="622"/>
      <c r="DP12" s="623"/>
      <c r="DQ12" s="627">
        <v>90083</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59" t="s">
        <v>132</v>
      </c>
      <c r="AA13" s="659"/>
      <c r="AB13" s="659"/>
      <c r="AC13" s="659"/>
      <c r="AD13" s="660" t="s">
        <v>132</v>
      </c>
      <c r="AE13" s="660"/>
      <c r="AF13" s="660"/>
      <c r="AG13" s="660"/>
      <c r="AH13" s="660"/>
      <c r="AI13" s="660"/>
      <c r="AJ13" s="660"/>
      <c r="AK13" s="660"/>
      <c r="AL13" s="624" t="s">
        <v>132</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652808</v>
      </c>
      <c r="BH13" s="622"/>
      <c r="BI13" s="622"/>
      <c r="BJ13" s="622"/>
      <c r="BK13" s="622"/>
      <c r="BL13" s="622"/>
      <c r="BM13" s="622"/>
      <c r="BN13" s="623"/>
      <c r="BO13" s="659">
        <v>71.099999999999994</v>
      </c>
      <c r="BP13" s="659"/>
      <c r="BQ13" s="659"/>
      <c r="BR13" s="659"/>
      <c r="BS13" s="660" t="s">
        <v>132</v>
      </c>
      <c r="BT13" s="660"/>
      <c r="BU13" s="660"/>
      <c r="BV13" s="660"/>
      <c r="BW13" s="660"/>
      <c r="BX13" s="660"/>
      <c r="BY13" s="660"/>
      <c r="BZ13" s="660"/>
      <c r="CA13" s="660"/>
      <c r="CB13" s="695"/>
      <c r="CD13" s="618" t="s">
        <v>258</v>
      </c>
      <c r="CE13" s="619"/>
      <c r="CF13" s="619"/>
      <c r="CG13" s="619"/>
      <c r="CH13" s="619"/>
      <c r="CI13" s="619"/>
      <c r="CJ13" s="619"/>
      <c r="CK13" s="619"/>
      <c r="CL13" s="619"/>
      <c r="CM13" s="619"/>
      <c r="CN13" s="619"/>
      <c r="CO13" s="619"/>
      <c r="CP13" s="619"/>
      <c r="CQ13" s="620"/>
      <c r="CR13" s="621">
        <v>530873</v>
      </c>
      <c r="CS13" s="622"/>
      <c r="CT13" s="622"/>
      <c r="CU13" s="622"/>
      <c r="CV13" s="622"/>
      <c r="CW13" s="622"/>
      <c r="CX13" s="622"/>
      <c r="CY13" s="623"/>
      <c r="CZ13" s="659">
        <v>14.1</v>
      </c>
      <c r="DA13" s="659"/>
      <c r="DB13" s="659"/>
      <c r="DC13" s="659"/>
      <c r="DD13" s="627">
        <v>280561</v>
      </c>
      <c r="DE13" s="622"/>
      <c r="DF13" s="622"/>
      <c r="DG13" s="622"/>
      <c r="DH13" s="622"/>
      <c r="DI13" s="622"/>
      <c r="DJ13" s="622"/>
      <c r="DK13" s="622"/>
      <c r="DL13" s="622"/>
      <c r="DM13" s="622"/>
      <c r="DN13" s="622"/>
      <c r="DO13" s="622"/>
      <c r="DP13" s="623"/>
      <c r="DQ13" s="627">
        <v>355593</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v>30</v>
      </c>
      <c r="S14" s="622"/>
      <c r="T14" s="622"/>
      <c r="U14" s="622"/>
      <c r="V14" s="622"/>
      <c r="W14" s="622"/>
      <c r="X14" s="622"/>
      <c r="Y14" s="623"/>
      <c r="Z14" s="659">
        <v>0</v>
      </c>
      <c r="AA14" s="659"/>
      <c r="AB14" s="659"/>
      <c r="AC14" s="659"/>
      <c r="AD14" s="660">
        <v>30</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14081</v>
      </c>
      <c r="BH14" s="622"/>
      <c r="BI14" s="622"/>
      <c r="BJ14" s="622"/>
      <c r="BK14" s="622"/>
      <c r="BL14" s="622"/>
      <c r="BM14" s="622"/>
      <c r="BN14" s="623"/>
      <c r="BO14" s="659">
        <v>1.5</v>
      </c>
      <c r="BP14" s="659"/>
      <c r="BQ14" s="659"/>
      <c r="BR14" s="659"/>
      <c r="BS14" s="660" t="s">
        <v>132</v>
      </c>
      <c r="BT14" s="660"/>
      <c r="BU14" s="660"/>
      <c r="BV14" s="660"/>
      <c r="BW14" s="660"/>
      <c r="BX14" s="660"/>
      <c r="BY14" s="660"/>
      <c r="BZ14" s="660"/>
      <c r="CA14" s="660"/>
      <c r="CB14" s="695"/>
      <c r="CD14" s="618" t="s">
        <v>261</v>
      </c>
      <c r="CE14" s="619"/>
      <c r="CF14" s="619"/>
      <c r="CG14" s="619"/>
      <c r="CH14" s="619"/>
      <c r="CI14" s="619"/>
      <c r="CJ14" s="619"/>
      <c r="CK14" s="619"/>
      <c r="CL14" s="619"/>
      <c r="CM14" s="619"/>
      <c r="CN14" s="619"/>
      <c r="CO14" s="619"/>
      <c r="CP14" s="619"/>
      <c r="CQ14" s="620"/>
      <c r="CR14" s="621">
        <v>72701</v>
      </c>
      <c r="CS14" s="622"/>
      <c r="CT14" s="622"/>
      <c r="CU14" s="622"/>
      <c r="CV14" s="622"/>
      <c r="CW14" s="622"/>
      <c r="CX14" s="622"/>
      <c r="CY14" s="623"/>
      <c r="CZ14" s="659">
        <v>1.9</v>
      </c>
      <c r="DA14" s="659"/>
      <c r="DB14" s="659"/>
      <c r="DC14" s="659"/>
      <c r="DD14" s="627">
        <v>8979</v>
      </c>
      <c r="DE14" s="622"/>
      <c r="DF14" s="622"/>
      <c r="DG14" s="622"/>
      <c r="DH14" s="622"/>
      <c r="DI14" s="622"/>
      <c r="DJ14" s="622"/>
      <c r="DK14" s="622"/>
      <c r="DL14" s="622"/>
      <c r="DM14" s="622"/>
      <c r="DN14" s="622"/>
      <c r="DO14" s="622"/>
      <c r="DP14" s="623"/>
      <c r="DQ14" s="627">
        <v>65038</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132</v>
      </c>
      <c r="S15" s="622"/>
      <c r="T15" s="622"/>
      <c r="U15" s="622"/>
      <c r="V15" s="622"/>
      <c r="W15" s="622"/>
      <c r="X15" s="622"/>
      <c r="Y15" s="623"/>
      <c r="Z15" s="659" t="s">
        <v>132</v>
      </c>
      <c r="AA15" s="659"/>
      <c r="AB15" s="659"/>
      <c r="AC15" s="659"/>
      <c r="AD15" s="660" t="s">
        <v>132</v>
      </c>
      <c r="AE15" s="660"/>
      <c r="AF15" s="660"/>
      <c r="AG15" s="660"/>
      <c r="AH15" s="660"/>
      <c r="AI15" s="660"/>
      <c r="AJ15" s="660"/>
      <c r="AK15" s="660"/>
      <c r="AL15" s="624" t="s">
        <v>132</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20596</v>
      </c>
      <c r="BH15" s="622"/>
      <c r="BI15" s="622"/>
      <c r="BJ15" s="622"/>
      <c r="BK15" s="622"/>
      <c r="BL15" s="622"/>
      <c r="BM15" s="622"/>
      <c r="BN15" s="623"/>
      <c r="BO15" s="659">
        <v>2.2000000000000002</v>
      </c>
      <c r="BP15" s="659"/>
      <c r="BQ15" s="659"/>
      <c r="BR15" s="659"/>
      <c r="BS15" s="660" t="s">
        <v>132</v>
      </c>
      <c r="BT15" s="660"/>
      <c r="BU15" s="660"/>
      <c r="BV15" s="660"/>
      <c r="BW15" s="660"/>
      <c r="BX15" s="660"/>
      <c r="BY15" s="660"/>
      <c r="BZ15" s="660"/>
      <c r="CA15" s="660"/>
      <c r="CB15" s="695"/>
      <c r="CD15" s="618" t="s">
        <v>264</v>
      </c>
      <c r="CE15" s="619"/>
      <c r="CF15" s="619"/>
      <c r="CG15" s="619"/>
      <c r="CH15" s="619"/>
      <c r="CI15" s="619"/>
      <c r="CJ15" s="619"/>
      <c r="CK15" s="619"/>
      <c r="CL15" s="619"/>
      <c r="CM15" s="619"/>
      <c r="CN15" s="619"/>
      <c r="CO15" s="619"/>
      <c r="CP15" s="619"/>
      <c r="CQ15" s="620"/>
      <c r="CR15" s="621">
        <v>271367</v>
      </c>
      <c r="CS15" s="622"/>
      <c r="CT15" s="622"/>
      <c r="CU15" s="622"/>
      <c r="CV15" s="622"/>
      <c r="CW15" s="622"/>
      <c r="CX15" s="622"/>
      <c r="CY15" s="623"/>
      <c r="CZ15" s="659">
        <v>7.2</v>
      </c>
      <c r="DA15" s="659"/>
      <c r="DB15" s="659"/>
      <c r="DC15" s="659"/>
      <c r="DD15" s="627">
        <v>65370</v>
      </c>
      <c r="DE15" s="622"/>
      <c r="DF15" s="622"/>
      <c r="DG15" s="622"/>
      <c r="DH15" s="622"/>
      <c r="DI15" s="622"/>
      <c r="DJ15" s="622"/>
      <c r="DK15" s="622"/>
      <c r="DL15" s="622"/>
      <c r="DM15" s="622"/>
      <c r="DN15" s="622"/>
      <c r="DO15" s="622"/>
      <c r="DP15" s="623"/>
      <c r="DQ15" s="627">
        <v>195704</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1021</v>
      </c>
      <c r="S16" s="622"/>
      <c r="T16" s="622"/>
      <c r="U16" s="622"/>
      <c r="V16" s="622"/>
      <c r="W16" s="622"/>
      <c r="X16" s="622"/>
      <c r="Y16" s="623"/>
      <c r="Z16" s="659">
        <v>0</v>
      </c>
      <c r="AA16" s="659"/>
      <c r="AB16" s="659"/>
      <c r="AC16" s="659"/>
      <c r="AD16" s="660">
        <v>1021</v>
      </c>
      <c r="AE16" s="660"/>
      <c r="AF16" s="660"/>
      <c r="AG16" s="660"/>
      <c r="AH16" s="660"/>
      <c r="AI16" s="660"/>
      <c r="AJ16" s="660"/>
      <c r="AK16" s="660"/>
      <c r="AL16" s="624">
        <v>0</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59" t="s">
        <v>132</v>
      </c>
      <c r="BP16" s="659"/>
      <c r="BQ16" s="659"/>
      <c r="BR16" s="659"/>
      <c r="BS16" s="660" t="s">
        <v>132</v>
      </c>
      <c r="BT16" s="660"/>
      <c r="BU16" s="660"/>
      <c r="BV16" s="660"/>
      <c r="BW16" s="660"/>
      <c r="BX16" s="660"/>
      <c r="BY16" s="660"/>
      <c r="BZ16" s="660"/>
      <c r="CA16" s="660"/>
      <c r="CB16" s="695"/>
      <c r="CD16" s="618" t="s">
        <v>267</v>
      </c>
      <c r="CE16" s="619"/>
      <c r="CF16" s="619"/>
      <c r="CG16" s="619"/>
      <c r="CH16" s="619"/>
      <c r="CI16" s="619"/>
      <c r="CJ16" s="619"/>
      <c r="CK16" s="619"/>
      <c r="CL16" s="619"/>
      <c r="CM16" s="619"/>
      <c r="CN16" s="619"/>
      <c r="CO16" s="619"/>
      <c r="CP16" s="619"/>
      <c r="CQ16" s="620"/>
      <c r="CR16" s="621" t="s">
        <v>132</v>
      </c>
      <c r="CS16" s="622"/>
      <c r="CT16" s="622"/>
      <c r="CU16" s="622"/>
      <c r="CV16" s="622"/>
      <c r="CW16" s="622"/>
      <c r="CX16" s="622"/>
      <c r="CY16" s="623"/>
      <c r="CZ16" s="659" t="s">
        <v>132</v>
      </c>
      <c r="DA16" s="659"/>
      <c r="DB16" s="659"/>
      <c r="DC16" s="659"/>
      <c r="DD16" s="627" t="s">
        <v>132</v>
      </c>
      <c r="DE16" s="622"/>
      <c r="DF16" s="622"/>
      <c r="DG16" s="622"/>
      <c r="DH16" s="622"/>
      <c r="DI16" s="622"/>
      <c r="DJ16" s="622"/>
      <c r="DK16" s="622"/>
      <c r="DL16" s="622"/>
      <c r="DM16" s="622"/>
      <c r="DN16" s="622"/>
      <c r="DO16" s="622"/>
      <c r="DP16" s="623"/>
      <c r="DQ16" s="627" t="s">
        <v>132</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11224</v>
      </c>
      <c r="S17" s="622"/>
      <c r="T17" s="622"/>
      <c r="U17" s="622"/>
      <c r="V17" s="622"/>
      <c r="W17" s="622"/>
      <c r="X17" s="622"/>
      <c r="Y17" s="623"/>
      <c r="Z17" s="659">
        <v>0.3</v>
      </c>
      <c r="AA17" s="659"/>
      <c r="AB17" s="659"/>
      <c r="AC17" s="659"/>
      <c r="AD17" s="660">
        <v>11224</v>
      </c>
      <c r="AE17" s="660"/>
      <c r="AF17" s="660"/>
      <c r="AG17" s="660"/>
      <c r="AH17" s="660"/>
      <c r="AI17" s="660"/>
      <c r="AJ17" s="660"/>
      <c r="AK17" s="660"/>
      <c r="AL17" s="624">
        <v>0.5</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59" t="s">
        <v>132</v>
      </c>
      <c r="BP17" s="659"/>
      <c r="BQ17" s="659"/>
      <c r="BR17" s="659"/>
      <c r="BS17" s="660" t="s">
        <v>132</v>
      </c>
      <c r="BT17" s="660"/>
      <c r="BU17" s="660"/>
      <c r="BV17" s="660"/>
      <c r="BW17" s="660"/>
      <c r="BX17" s="660"/>
      <c r="BY17" s="660"/>
      <c r="BZ17" s="660"/>
      <c r="CA17" s="660"/>
      <c r="CB17" s="695"/>
      <c r="CD17" s="618" t="s">
        <v>270</v>
      </c>
      <c r="CE17" s="619"/>
      <c r="CF17" s="619"/>
      <c r="CG17" s="619"/>
      <c r="CH17" s="619"/>
      <c r="CI17" s="619"/>
      <c r="CJ17" s="619"/>
      <c r="CK17" s="619"/>
      <c r="CL17" s="619"/>
      <c r="CM17" s="619"/>
      <c r="CN17" s="619"/>
      <c r="CO17" s="619"/>
      <c r="CP17" s="619"/>
      <c r="CQ17" s="620"/>
      <c r="CR17" s="621">
        <v>465252</v>
      </c>
      <c r="CS17" s="622"/>
      <c r="CT17" s="622"/>
      <c r="CU17" s="622"/>
      <c r="CV17" s="622"/>
      <c r="CW17" s="622"/>
      <c r="CX17" s="622"/>
      <c r="CY17" s="623"/>
      <c r="CZ17" s="659">
        <v>12.4</v>
      </c>
      <c r="DA17" s="659"/>
      <c r="DB17" s="659"/>
      <c r="DC17" s="659"/>
      <c r="DD17" s="627" t="s">
        <v>132</v>
      </c>
      <c r="DE17" s="622"/>
      <c r="DF17" s="622"/>
      <c r="DG17" s="622"/>
      <c r="DH17" s="622"/>
      <c r="DI17" s="622"/>
      <c r="DJ17" s="622"/>
      <c r="DK17" s="622"/>
      <c r="DL17" s="622"/>
      <c r="DM17" s="622"/>
      <c r="DN17" s="622"/>
      <c r="DO17" s="622"/>
      <c r="DP17" s="623"/>
      <c r="DQ17" s="627">
        <v>462574</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1084</v>
      </c>
      <c r="S18" s="622"/>
      <c r="T18" s="622"/>
      <c r="U18" s="622"/>
      <c r="V18" s="622"/>
      <c r="W18" s="622"/>
      <c r="X18" s="622"/>
      <c r="Y18" s="623"/>
      <c r="Z18" s="659">
        <v>0</v>
      </c>
      <c r="AA18" s="659"/>
      <c r="AB18" s="659"/>
      <c r="AC18" s="659"/>
      <c r="AD18" s="660">
        <v>1084</v>
      </c>
      <c r="AE18" s="660"/>
      <c r="AF18" s="660"/>
      <c r="AG18" s="660"/>
      <c r="AH18" s="660"/>
      <c r="AI18" s="660"/>
      <c r="AJ18" s="660"/>
      <c r="AK18" s="660"/>
      <c r="AL18" s="624">
        <v>0.1</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132</v>
      </c>
      <c r="BP18" s="659"/>
      <c r="BQ18" s="659"/>
      <c r="BR18" s="659"/>
      <c r="BS18" s="660" t="s">
        <v>182</v>
      </c>
      <c r="BT18" s="660"/>
      <c r="BU18" s="660"/>
      <c r="BV18" s="660"/>
      <c r="BW18" s="660"/>
      <c r="BX18" s="660"/>
      <c r="BY18" s="660"/>
      <c r="BZ18" s="660"/>
      <c r="CA18" s="660"/>
      <c r="CB18" s="695"/>
      <c r="CD18" s="618" t="s">
        <v>273</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59" t="s">
        <v>132</v>
      </c>
      <c r="DA18" s="659"/>
      <c r="DB18" s="659"/>
      <c r="DC18" s="659"/>
      <c r="DD18" s="627" t="s">
        <v>132</v>
      </c>
      <c r="DE18" s="622"/>
      <c r="DF18" s="622"/>
      <c r="DG18" s="622"/>
      <c r="DH18" s="622"/>
      <c r="DI18" s="622"/>
      <c r="DJ18" s="622"/>
      <c r="DK18" s="622"/>
      <c r="DL18" s="622"/>
      <c r="DM18" s="622"/>
      <c r="DN18" s="622"/>
      <c r="DO18" s="622"/>
      <c r="DP18" s="623"/>
      <c r="DQ18" s="627" t="s">
        <v>132</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1084</v>
      </c>
      <c r="S19" s="622"/>
      <c r="T19" s="622"/>
      <c r="U19" s="622"/>
      <c r="V19" s="622"/>
      <c r="W19" s="622"/>
      <c r="X19" s="622"/>
      <c r="Y19" s="623"/>
      <c r="Z19" s="659">
        <v>0</v>
      </c>
      <c r="AA19" s="659"/>
      <c r="AB19" s="659"/>
      <c r="AC19" s="659"/>
      <c r="AD19" s="660">
        <v>1084</v>
      </c>
      <c r="AE19" s="660"/>
      <c r="AF19" s="660"/>
      <c r="AG19" s="660"/>
      <c r="AH19" s="660"/>
      <c r="AI19" s="660"/>
      <c r="AJ19" s="660"/>
      <c r="AK19" s="660"/>
      <c r="AL19" s="624">
        <v>0.1</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t="s">
        <v>132</v>
      </c>
      <c r="BH19" s="622"/>
      <c r="BI19" s="622"/>
      <c r="BJ19" s="622"/>
      <c r="BK19" s="622"/>
      <c r="BL19" s="622"/>
      <c r="BM19" s="622"/>
      <c r="BN19" s="623"/>
      <c r="BO19" s="659" t="s">
        <v>132</v>
      </c>
      <c r="BP19" s="659"/>
      <c r="BQ19" s="659"/>
      <c r="BR19" s="659"/>
      <c r="BS19" s="660" t="s">
        <v>132</v>
      </c>
      <c r="BT19" s="660"/>
      <c r="BU19" s="660"/>
      <c r="BV19" s="660"/>
      <c r="BW19" s="660"/>
      <c r="BX19" s="660"/>
      <c r="BY19" s="660"/>
      <c r="BZ19" s="660"/>
      <c r="CA19" s="660"/>
      <c r="CB19" s="695"/>
      <c r="CD19" s="618" t="s">
        <v>276</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132</v>
      </c>
      <c r="DA19" s="659"/>
      <c r="DB19" s="659"/>
      <c r="DC19" s="659"/>
      <c r="DD19" s="627" t="s">
        <v>132</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15">
      <c r="B20" s="696" t="s">
        <v>277</v>
      </c>
      <c r="C20" s="697"/>
      <c r="D20" s="697"/>
      <c r="E20" s="697"/>
      <c r="F20" s="697"/>
      <c r="G20" s="697"/>
      <c r="H20" s="697"/>
      <c r="I20" s="697"/>
      <c r="J20" s="697"/>
      <c r="K20" s="697"/>
      <c r="L20" s="697"/>
      <c r="M20" s="697"/>
      <c r="N20" s="697"/>
      <c r="O20" s="697"/>
      <c r="P20" s="697"/>
      <c r="Q20" s="698"/>
      <c r="R20" s="621" t="s">
        <v>132</v>
      </c>
      <c r="S20" s="622"/>
      <c r="T20" s="622"/>
      <c r="U20" s="622"/>
      <c r="V20" s="622"/>
      <c r="W20" s="622"/>
      <c r="X20" s="622"/>
      <c r="Y20" s="623"/>
      <c r="Z20" s="659" t="s">
        <v>278</v>
      </c>
      <c r="AA20" s="659"/>
      <c r="AB20" s="659"/>
      <c r="AC20" s="659"/>
      <c r="AD20" s="660" t="s">
        <v>132</v>
      </c>
      <c r="AE20" s="660"/>
      <c r="AF20" s="660"/>
      <c r="AG20" s="660"/>
      <c r="AH20" s="660"/>
      <c r="AI20" s="660"/>
      <c r="AJ20" s="660"/>
      <c r="AK20" s="660"/>
      <c r="AL20" s="624" t="s">
        <v>132</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t="s">
        <v>132</v>
      </c>
      <c r="BH20" s="622"/>
      <c r="BI20" s="622"/>
      <c r="BJ20" s="622"/>
      <c r="BK20" s="622"/>
      <c r="BL20" s="622"/>
      <c r="BM20" s="622"/>
      <c r="BN20" s="623"/>
      <c r="BO20" s="659" t="s">
        <v>132</v>
      </c>
      <c r="BP20" s="659"/>
      <c r="BQ20" s="659"/>
      <c r="BR20" s="659"/>
      <c r="BS20" s="660" t="s">
        <v>132</v>
      </c>
      <c r="BT20" s="660"/>
      <c r="BU20" s="660"/>
      <c r="BV20" s="660"/>
      <c r="BW20" s="660"/>
      <c r="BX20" s="660"/>
      <c r="BY20" s="660"/>
      <c r="BZ20" s="660"/>
      <c r="CA20" s="660"/>
      <c r="CB20" s="695"/>
      <c r="CD20" s="618" t="s">
        <v>280</v>
      </c>
      <c r="CE20" s="619"/>
      <c r="CF20" s="619"/>
      <c r="CG20" s="619"/>
      <c r="CH20" s="619"/>
      <c r="CI20" s="619"/>
      <c r="CJ20" s="619"/>
      <c r="CK20" s="619"/>
      <c r="CL20" s="619"/>
      <c r="CM20" s="619"/>
      <c r="CN20" s="619"/>
      <c r="CO20" s="619"/>
      <c r="CP20" s="619"/>
      <c r="CQ20" s="620"/>
      <c r="CR20" s="621">
        <v>3759666</v>
      </c>
      <c r="CS20" s="622"/>
      <c r="CT20" s="622"/>
      <c r="CU20" s="622"/>
      <c r="CV20" s="622"/>
      <c r="CW20" s="622"/>
      <c r="CX20" s="622"/>
      <c r="CY20" s="623"/>
      <c r="CZ20" s="659">
        <v>100</v>
      </c>
      <c r="DA20" s="659"/>
      <c r="DB20" s="659"/>
      <c r="DC20" s="659"/>
      <c r="DD20" s="627">
        <v>466404</v>
      </c>
      <c r="DE20" s="622"/>
      <c r="DF20" s="622"/>
      <c r="DG20" s="622"/>
      <c r="DH20" s="622"/>
      <c r="DI20" s="622"/>
      <c r="DJ20" s="622"/>
      <c r="DK20" s="622"/>
      <c r="DL20" s="622"/>
      <c r="DM20" s="622"/>
      <c r="DN20" s="622"/>
      <c r="DO20" s="622"/>
      <c r="DP20" s="623"/>
      <c r="DQ20" s="627">
        <v>2903623</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1287788</v>
      </c>
      <c r="S21" s="622"/>
      <c r="T21" s="622"/>
      <c r="U21" s="622"/>
      <c r="V21" s="622"/>
      <c r="W21" s="622"/>
      <c r="X21" s="622"/>
      <c r="Y21" s="623"/>
      <c r="Z21" s="659">
        <v>32.5</v>
      </c>
      <c r="AA21" s="659"/>
      <c r="AB21" s="659"/>
      <c r="AC21" s="659"/>
      <c r="AD21" s="660">
        <v>1046417</v>
      </c>
      <c r="AE21" s="660"/>
      <c r="AF21" s="660"/>
      <c r="AG21" s="660"/>
      <c r="AH21" s="660"/>
      <c r="AI21" s="660"/>
      <c r="AJ21" s="660"/>
      <c r="AK21" s="660"/>
      <c r="AL21" s="624">
        <v>50.2</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t="s">
        <v>132</v>
      </c>
      <c r="BH21" s="622"/>
      <c r="BI21" s="622"/>
      <c r="BJ21" s="622"/>
      <c r="BK21" s="622"/>
      <c r="BL21" s="622"/>
      <c r="BM21" s="622"/>
      <c r="BN21" s="623"/>
      <c r="BO21" s="659" t="s">
        <v>182</v>
      </c>
      <c r="BP21" s="659"/>
      <c r="BQ21" s="659"/>
      <c r="BR21" s="659"/>
      <c r="BS21" s="660" t="s">
        <v>182</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1046417</v>
      </c>
      <c r="S22" s="622"/>
      <c r="T22" s="622"/>
      <c r="U22" s="622"/>
      <c r="V22" s="622"/>
      <c r="W22" s="622"/>
      <c r="X22" s="622"/>
      <c r="Y22" s="623"/>
      <c r="Z22" s="659">
        <v>26.4</v>
      </c>
      <c r="AA22" s="659"/>
      <c r="AB22" s="659"/>
      <c r="AC22" s="659"/>
      <c r="AD22" s="660">
        <v>1046417</v>
      </c>
      <c r="AE22" s="660"/>
      <c r="AF22" s="660"/>
      <c r="AG22" s="660"/>
      <c r="AH22" s="660"/>
      <c r="AI22" s="660"/>
      <c r="AJ22" s="660"/>
      <c r="AK22" s="660"/>
      <c r="AL22" s="624">
        <v>50.2</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132</v>
      </c>
      <c r="BH22" s="622"/>
      <c r="BI22" s="622"/>
      <c r="BJ22" s="622"/>
      <c r="BK22" s="622"/>
      <c r="BL22" s="622"/>
      <c r="BM22" s="622"/>
      <c r="BN22" s="623"/>
      <c r="BO22" s="659" t="s">
        <v>132</v>
      </c>
      <c r="BP22" s="659"/>
      <c r="BQ22" s="659"/>
      <c r="BR22" s="659"/>
      <c r="BS22" s="660" t="s">
        <v>132</v>
      </c>
      <c r="BT22" s="660"/>
      <c r="BU22" s="660"/>
      <c r="BV22" s="660"/>
      <c r="BW22" s="660"/>
      <c r="BX22" s="660"/>
      <c r="BY22" s="660"/>
      <c r="BZ22" s="660"/>
      <c r="CA22" s="660"/>
      <c r="CB22" s="695"/>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241371</v>
      </c>
      <c r="S23" s="622"/>
      <c r="T23" s="622"/>
      <c r="U23" s="622"/>
      <c r="V23" s="622"/>
      <c r="W23" s="622"/>
      <c r="X23" s="622"/>
      <c r="Y23" s="623"/>
      <c r="Z23" s="659">
        <v>6.1</v>
      </c>
      <c r="AA23" s="659"/>
      <c r="AB23" s="659"/>
      <c r="AC23" s="659"/>
      <c r="AD23" s="660" t="s">
        <v>132</v>
      </c>
      <c r="AE23" s="660"/>
      <c r="AF23" s="660"/>
      <c r="AG23" s="660"/>
      <c r="AH23" s="660"/>
      <c r="AI23" s="660"/>
      <c r="AJ23" s="660"/>
      <c r="AK23" s="660"/>
      <c r="AL23" s="624" t="s">
        <v>132</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132</v>
      </c>
      <c r="BH23" s="622"/>
      <c r="BI23" s="622"/>
      <c r="BJ23" s="622"/>
      <c r="BK23" s="622"/>
      <c r="BL23" s="622"/>
      <c r="BM23" s="622"/>
      <c r="BN23" s="623"/>
      <c r="BO23" s="659" t="s">
        <v>132</v>
      </c>
      <c r="BP23" s="659"/>
      <c r="BQ23" s="659"/>
      <c r="BR23" s="659"/>
      <c r="BS23" s="660" t="s">
        <v>132</v>
      </c>
      <c r="BT23" s="660"/>
      <c r="BU23" s="660"/>
      <c r="BV23" s="660"/>
      <c r="BW23" s="660"/>
      <c r="BX23" s="660"/>
      <c r="BY23" s="660"/>
      <c r="BZ23" s="660"/>
      <c r="CA23" s="660"/>
      <c r="CB23" s="695"/>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132</v>
      </c>
      <c r="S24" s="622"/>
      <c r="T24" s="622"/>
      <c r="U24" s="622"/>
      <c r="V24" s="622"/>
      <c r="W24" s="622"/>
      <c r="X24" s="622"/>
      <c r="Y24" s="623"/>
      <c r="Z24" s="659" t="s">
        <v>132</v>
      </c>
      <c r="AA24" s="659"/>
      <c r="AB24" s="659"/>
      <c r="AC24" s="659"/>
      <c r="AD24" s="660" t="s">
        <v>132</v>
      </c>
      <c r="AE24" s="660"/>
      <c r="AF24" s="660"/>
      <c r="AG24" s="660"/>
      <c r="AH24" s="660"/>
      <c r="AI24" s="660"/>
      <c r="AJ24" s="660"/>
      <c r="AK24" s="660"/>
      <c r="AL24" s="624" t="s">
        <v>132</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132</v>
      </c>
      <c r="BH24" s="622"/>
      <c r="BI24" s="622"/>
      <c r="BJ24" s="622"/>
      <c r="BK24" s="622"/>
      <c r="BL24" s="622"/>
      <c r="BM24" s="622"/>
      <c r="BN24" s="623"/>
      <c r="BO24" s="659" t="s">
        <v>132</v>
      </c>
      <c r="BP24" s="659"/>
      <c r="BQ24" s="659"/>
      <c r="BR24" s="659"/>
      <c r="BS24" s="660" t="s">
        <v>132</v>
      </c>
      <c r="BT24" s="660"/>
      <c r="BU24" s="660"/>
      <c r="BV24" s="660"/>
      <c r="BW24" s="660"/>
      <c r="BX24" s="660"/>
      <c r="BY24" s="660"/>
      <c r="BZ24" s="660"/>
      <c r="CA24" s="660"/>
      <c r="CB24" s="695"/>
      <c r="CD24" s="679" t="s">
        <v>295</v>
      </c>
      <c r="CE24" s="680"/>
      <c r="CF24" s="680"/>
      <c r="CG24" s="680"/>
      <c r="CH24" s="680"/>
      <c r="CI24" s="680"/>
      <c r="CJ24" s="680"/>
      <c r="CK24" s="680"/>
      <c r="CL24" s="680"/>
      <c r="CM24" s="680"/>
      <c r="CN24" s="680"/>
      <c r="CO24" s="680"/>
      <c r="CP24" s="680"/>
      <c r="CQ24" s="681"/>
      <c r="CR24" s="676">
        <v>1329447</v>
      </c>
      <c r="CS24" s="677"/>
      <c r="CT24" s="677"/>
      <c r="CU24" s="677"/>
      <c r="CV24" s="677"/>
      <c r="CW24" s="677"/>
      <c r="CX24" s="677"/>
      <c r="CY24" s="702"/>
      <c r="CZ24" s="703">
        <v>35.4</v>
      </c>
      <c r="DA24" s="685"/>
      <c r="DB24" s="685"/>
      <c r="DC24" s="705"/>
      <c r="DD24" s="701">
        <v>1103969</v>
      </c>
      <c r="DE24" s="677"/>
      <c r="DF24" s="677"/>
      <c r="DG24" s="677"/>
      <c r="DH24" s="677"/>
      <c r="DI24" s="677"/>
      <c r="DJ24" s="677"/>
      <c r="DK24" s="702"/>
      <c r="DL24" s="701">
        <v>1088044</v>
      </c>
      <c r="DM24" s="677"/>
      <c r="DN24" s="677"/>
      <c r="DO24" s="677"/>
      <c r="DP24" s="677"/>
      <c r="DQ24" s="677"/>
      <c r="DR24" s="677"/>
      <c r="DS24" s="677"/>
      <c r="DT24" s="677"/>
      <c r="DU24" s="677"/>
      <c r="DV24" s="702"/>
      <c r="DW24" s="703">
        <v>51.4</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2325511</v>
      </c>
      <c r="S25" s="622"/>
      <c r="T25" s="622"/>
      <c r="U25" s="622"/>
      <c r="V25" s="622"/>
      <c r="W25" s="622"/>
      <c r="X25" s="622"/>
      <c r="Y25" s="623"/>
      <c r="Z25" s="659">
        <v>58.7</v>
      </c>
      <c r="AA25" s="659"/>
      <c r="AB25" s="659"/>
      <c r="AC25" s="659"/>
      <c r="AD25" s="660">
        <v>2084140</v>
      </c>
      <c r="AE25" s="660"/>
      <c r="AF25" s="660"/>
      <c r="AG25" s="660"/>
      <c r="AH25" s="660"/>
      <c r="AI25" s="660"/>
      <c r="AJ25" s="660"/>
      <c r="AK25" s="660"/>
      <c r="AL25" s="624">
        <v>100</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278</v>
      </c>
      <c r="BH25" s="622"/>
      <c r="BI25" s="622"/>
      <c r="BJ25" s="622"/>
      <c r="BK25" s="622"/>
      <c r="BL25" s="622"/>
      <c r="BM25" s="622"/>
      <c r="BN25" s="623"/>
      <c r="BO25" s="659" t="s">
        <v>132</v>
      </c>
      <c r="BP25" s="659"/>
      <c r="BQ25" s="659"/>
      <c r="BR25" s="659"/>
      <c r="BS25" s="660" t="s">
        <v>132</v>
      </c>
      <c r="BT25" s="660"/>
      <c r="BU25" s="660"/>
      <c r="BV25" s="660"/>
      <c r="BW25" s="660"/>
      <c r="BX25" s="660"/>
      <c r="BY25" s="660"/>
      <c r="BZ25" s="660"/>
      <c r="CA25" s="660"/>
      <c r="CB25" s="695"/>
      <c r="CD25" s="618" t="s">
        <v>298</v>
      </c>
      <c r="CE25" s="619"/>
      <c r="CF25" s="619"/>
      <c r="CG25" s="619"/>
      <c r="CH25" s="619"/>
      <c r="CI25" s="619"/>
      <c r="CJ25" s="619"/>
      <c r="CK25" s="619"/>
      <c r="CL25" s="619"/>
      <c r="CM25" s="619"/>
      <c r="CN25" s="619"/>
      <c r="CO25" s="619"/>
      <c r="CP25" s="619"/>
      <c r="CQ25" s="620"/>
      <c r="CR25" s="621">
        <v>723355</v>
      </c>
      <c r="CS25" s="634"/>
      <c r="CT25" s="634"/>
      <c r="CU25" s="634"/>
      <c r="CV25" s="634"/>
      <c r="CW25" s="634"/>
      <c r="CX25" s="634"/>
      <c r="CY25" s="635"/>
      <c r="CZ25" s="624">
        <v>19.2</v>
      </c>
      <c r="DA25" s="636"/>
      <c r="DB25" s="636"/>
      <c r="DC25" s="637"/>
      <c r="DD25" s="627">
        <v>597717</v>
      </c>
      <c r="DE25" s="634"/>
      <c r="DF25" s="634"/>
      <c r="DG25" s="634"/>
      <c r="DH25" s="634"/>
      <c r="DI25" s="634"/>
      <c r="DJ25" s="634"/>
      <c r="DK25" s="635"/>
      <c r="DL25" s="627">
        <v>589052</v>
      </c>
      <c r="DM25" s="634"/>
      <c r="DN25" s="634"/>
      <c r="DO25" s="634"/>
      <c r="DP25" s="634"/>
      <c r="DQ25" s="634"/>
      <c r="DR25" s="634"/>
      <c r="DS25" s="634"/>
      <c r="DT25" s="634"/>
      <c r="DU25" s="634"/>
      <c r="DV25" s="635"/>
      <c r="DW25" s="624">
        <v>27.8</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t="s">
        <v>132</v>
      </c>
      <c r="S26" s="622"/>
      <c r="T26" s="622"/>
      <c r="U26" s="622"/>
      <c r="V26" s="622"/>
      <c r="W26" s="622"/>
      <c r="X26" s="622"/>
      <c r="Y26" s="623"/>
      <c r="Z26" s="659" t="s">
        <v>132</v>
      </c>
      <c r="AA26" s="659"/>
      <c r="AB26" s="659"/>
      <c r="AC26" s="659"/>
      <c r="AD26" s="660" t="s">
        <v>132</v>
      </c>
      <c r="AE26" s="660"/>
      <c r="AF26" s="660"/>
      <c r="AG26" s="660"/>
      <c r="AH26" s="660"/>
      <c r="AI26" s="660"/>
      <c r="AJ26" s="660"/>
      <c r="AK26" s="660"/>
      <c r="AL26" s="624" t="s">
        <v>132</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132</v>
      </c>
      <c r="BH26" s="622"/>
      <c r="BI26" s="622"/>
      <c r="BJ26" s="622"/>
      <c r="BK26" s="622"/>
      <c r="BL26" s="622"/>
      <c r="BM26" s="622"/>
      <c r="BN26" s="623"/>
      <c r="BO26" s="659" t="s">
        <v>132</v>
      </c>
      <c r="BP26" s="659"/>
      <c r="BQ26" s="659"/>
      <c r="BR26" s="659"/>
      <c r="BS26" s="660" t="s">
        <v>132</v>
      </c>
      <c r="BT26" s="660"/>
      <c r="BU26" s="660"/>
      <c r="BV26" s="660"/>
      <c r="BW26" s="660"/>
      <c r="BX26" s="660"/>
      <c r="BY26" s="660"/>
      <c r="BZ26" s="660"/>
      <c r="CA26" s="660"/>
      <c r="CB26" s="695"/>
      <c r="CD26" s="618" t="s">
        <v>301</v>
      </c>
      <c r="CE26" s="619"/>
      <c r="CF26" s="619"/>
      <c r="CG26" s="619"/>
      <c r="CH26" s="619"/>
      <c r="CI26" s="619"/>
      <c r="CJ26" s="619"/>
      <c r="CK26" s="619"/>
      <c r="CL26" s="619"/>
      <c r="CM26" s="619"/>
      <c r="CN26" s="619"/>
      <c r="CO26" s="619"/>
      <c r="CP26" s="619"/>
      <c r="CQ26" s="620"/>
      <c r="CR26" s="621">
        <v>431210</v>
      </c>
      <c r="CS26" s="622"/>
      <c r="CT26" s="622"/>
      <c r="CU26" s="622"/>
      <c r="CV26" s="622"/>
      <c r="CW26" s="622"/>
      <c r="CX26" s="622"/>
      <c r="CY26" s="623"/>
      <c r="CZ26" s="624">
        <v>11.5</v>
      </c>
      <c r="DA26" s="636"/>
      <c r="DB26" s="636"/>
      <c r="DC26" s="637"/>
      <c r="DD26" s="627">
        <v>336052</v>
      </c>
      <c r="DE26" s="622"/>
      <c r="DF26" s="622"/>
      <c r="DG26" s="622"/>
      <c r="DH26" s="622"/>
      <c r="DI26" s="622"/>
      <c r="DJ26" s="622"/>
      <c r="DK26" s="623"/>
      <c r="DL26" s="627" t="s">
        <v>132</v>
      </c>
      <c r="DM26" s="622"/>
      <c r="DN26" s="622"/>
      <c r="DO26" s="622"/>
      <c r="DP26" s="622"/>
      <c r="DQ26" s="622"/>
      <c r="DR26" s="622"/>
      <c r="DS26" s="622"/>
      <c r="DT26" s="622"/>
      <c r="DU26" s="622"/>
      <c r="DV26" s="623"/>
      <c r="DW26" s="624" t="s">
        <v>132</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20129</v>
      </c>
      <c r="S27" s="622"/>
      <c r="T27" s="622"/>
      <c r="U27" s="622"/>
      <c r="V27" s="622"/>
      <c r="W27" s="622"/>
      <c r="X27" s="622"/>
      <c r="Y27" s="623"/>
      <c r="Z27" s="659">
        <v>0.5</v>
      </c>
      <c r="AA27" s="659"/>
      <c r="AB27" s="659"/>
      <c r="AC27" s="659"/>
      <c r="AD27" s="660" t="s">
        <v>132</v>
      </c>
      <c r="AE27" s="660"/>
      <c r="AF27" s="660"/>
      <c r="AG27" s="660"/>
      <c r="AH27" s="660"/>
      <c r="AI27" s="660"/>
      <c r="AJ27" s="660"/>
      <c r="AK27" s="660"/>
      <c r="AL27" s="624" t="s">
        <v>132</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918369</v>
      </c>
      <c r="BH27" s="622"/>
      <c r="BI27" s="622"/>
      <c r="BJ27" s="622"/>
      <c r="BK27" s="622"/>
      <c r="BL27" s="622"/>
      <c r="BM27" s="622"/>
      <c r="BN27" s="623"/>
      <c r="BO27" s="659">
        <v>100</v>
      </c>
      <c r="BP27" s="659"/>
      <c r="BQ27" s="659"/>
      <c r="BR27" s="659"/>
      <c r="BS27" s="660" t="s">
        <v>132</v>
      </c>
      <c r="BT27" s="660"/>
      <c r="BU27" s="660"/>
      <c r="BV27" s="660"/>
      <c r="BW27" s="660"/>
      <c r="BX27" s="660"/>
      <c r="BY27" s="660"/>
      <c r="BZ27" s="660"/>
      <c r="CA27" s="660"/>
      <c r="CB27" s="695"/>
      <c r="CD27" s="618" t="s">
        <v>304</v>
      </c>
      <c r="CE27" s="619"/>
      <c r="CF27" s="619"/>
      <c r="CG27" s="619"/>
      <c r="CH27" s="619"/>
      <c r="CI27" s="619"/>
      <c r="CJ27" s="619"/>
      <c r="CK27" s="619"/>
      <c r="CL27" s="619"/>
      <c r="CM27" s="619"/>
      <c r="CN27" s="619"/>
      <c r="CO27" s="619"/>
      <c r="CP27" s="619"/>
      <c r="CQ27" s="620"/>
      <c r="CR27" s="621">
        <v>140840</v>
      </c>
      <c r="CS27" s="634"/>
      <c r="CT27" s="634"/>
      <c r="CU27" s="634"/>
      <c r="CV27" s="634"/>
      <c r="CW27" s="634"/>
      <c r="CX27" s="634"/>
      <c r="CY27" s="635"/>
      <c r="CZ27" s="624">
        <v>3.7</v>
      </c>
      <c r="DA27" s="636"/>
      <c r="DB27" s="636"/>
      <c r="DC27" s="637"/>
      <c r="DD27" s="627">
        <v>43678</v>
      </c>
      <c r="DE27" s="634"/>
      <c r="DF27" s="634"/>
      <c r="DG27" s="634"/>
      <c r="DH27" s="634"/>
      <c r="DI27" s="634"/>
      <c r="DJ27" s="634"/>
      <c r="DK27" s="635"/>
      <c r="DL27" s="627">
        <v>36418</v>
      </c>
      <c r="DM27" s="634"/>
      <c r="DN27" s="634"/>
      <c r="DO27" s="634"/>
      <c r="DP27" s="634"/>
      <c r="DQ27" s="634"/>
      <c r="DR27" s="634"/>
      <c r="DS27" s="634"/>
      <c r="DT27" s="634"/>
      <c r="DU27" s="634"/>
      <c r="DV27" s="635"/>
      <c r="DW27" s="624">
        <v>1.7</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159974</v>
      </c>
      <c r="S28" s="622"/>
      <c r="T28" s="622"/>
      <c r="U28" s="622"/>
      <c r="V28" s="622"/>
      <c r="W28" s="622"/>
      <c r="X28" s="622"/>
      <c r="Y28" s="623"/>
      <c r="Z28" s="659">
        <v>4</v>
      </c>
      <c r="AA28" s="659"/>
      <c r="AB28" s="659"/>
      <c r="AC28" s="659"/>
      <c r="AD28" s="660" t="s">
        <v>132</v>
      </c>
      <c r="AE28" s="660"/>
      <c r="AF28" s="660"/>
      <c r="AG28" s="660"/>
      <c r="AH28" s="660"/>
      <c r="AI28" s="660"/>
      <c r="AJ28" s="660"/>
      <c r="AK28" s="660"/>
      <c r="AL28" s="624" t="s">
        <v>182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465252</v>
      </c>
      <c r="CS28" s="622"/>
      <c r="CT28" s="622"/>
      <c r="CU28" s="622"/>
      <c r="CV28" s="622"/>
      <c r="CW28" s="622"/>
      <c r="CX28" s="622"/>
      <c r="CY28" s="623"/>
      <c r="CZ28" s="624">
        <v>12.4</v>
      </c>
      <c r="DA28" s="636"/>
      <c r="DB28" s="636"/>
      <c r="DC28" s="637"/>
      <c r="DD28" s="627">
        <v>462574</v>
      </c>
      <c r="DE28" s="622"/>
      <c r="DF28" s="622"/>
      <c r="DG28" s="622"/>
      <c r="DH28" s="622"/>
      <c r="DI28" s="622"/>
      <c r="DJ28" s="622"/>
      <c r="DK28" s="623"/>
      <c r="DL28" s="627">
        <v>462574</v>
      </c>
      <c r="DM28" s="622"/>
      <c r="DN28" s="622"/>
      <c r="DO28" s="622"/>
      <c r="DP28" s="622"/>
      <c r="DQ28" s="622"/>
      <c r="DR28" s="622"/>
      <c r="DS28" s="622"/>
      <c r="DT28" s="622"/>
      <c r="DU28" s="622"/>
      <c r="DV28" s="623"/>
      <c r="DW28" s="624">
        <v>21.9</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16741</v>
      </c>
      <c r="S29" s="622"/>
      <c r="T29" s="622"/>
      <c r="U29" s="622"/>
      <c r="V29" s="622"/>
      <c r="W29" s="622"/>
      <c r="X29" s="622"/>
      <c r="Y29" s="623"/>
      <c r="Z29" s="659">
        <v>0.4</v>
      </c>
      <c r="AA29" s="659"/>
      <c r="AB29" s="659"/>
      <c r="AC29" s="659"/>
      <c r="AD29" s="660" t="s">
        <v>132</v>
      </c>
      <c r="AE29" s="660"/>
      <c r="AF29" s="660"/>
      <c r="AG29" s="660"/>
      <c r="AH29" s="660"/>
      <c r="AI29" s="660"/>
      <c r="AJ29" s="660"/>
      <c r="AK29" s="660"/>
      <c r="AL29" s="624" t="s">
        <v>132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308</v>
      </c>
      <c r="CE29" s="641"/>
      <c r="CF29" s="618" t="s">
        <v>309</v>
      </c>
      <c r="CG29" s="619"/>
      <c r="CH29" s="619"/>
      <c r="CI29" s="619"/>
      <c r="CJ29" s="619"/>
      <c r="CK29" s="619"/>
      <c r="CL29" s="619"/>
      <c r="CM29" s="619"/>
      <c r="CN29" s="619"/>
      <c r="CO29" s="619"/>
      <c r="CP29" s="619"/>
      <c r="CQ29" s="620"/>
      <c r="CR29" s="621">
        <v>465252</v>
      </c>
      <c r="CS29" s="634"/>
      <c r="CT29" s="634"/>
      <c r="CU29" s="634"/>
      <c r="CV29" s="634"/>
      <c r="CW29" s="634"/>
      <c r="CX29" s="634"/>
      <c r="CY29" s="635"/>
      <c r="CZ29" s="624">
        <v>12.4</v>
      </c>
      <c r="DA29" s="636"/>
      <c r="DB29" s="636"/>
      <c r="DC29" s="637"/>
      <c r="DD29" s="627">
        <v>462574</v>
      </c>
      <c r="DE29" s="634"/>
      <c r="DF29" s="634"/>
      <c r="DG29" s="634"/>
      <c r="DH29" s="634"/>
      <c r="DI29" s="634"/>
      <c r="DJ29" s="634"/>
      <c r="DK29" s="635"/>
      <c r="DL29" s="627">
        <v>462574</v>
      </c>
      <c r="DM29" s="634"/>
      <c r="DN29" s="634"/>
      <c r="DO29" s="634"/>
      <c r="DP29" s="634"/>
      <c r="DQ29" s="634"/>
      <c r="DR29" s="634"/>
      <c r="DS29" s="634"/>
      <c r="DT29" s="634"/>
      <c r="DU29" s="634"/>
      <c r="DV29" s="635"/>
      <c r="DW29" s="624">
        <v>21.9</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237350</v>
      </c>
      <c r="S30" s="622"/>
      <c r="T30" s="622"/>
      <c r="U30" s="622"/>
      <c r="V30" s="622"/>
      <c r="W30" s="622"/>
      <c r="X30" s="622"/>
      <c r="Y30" s="623"/>
      <c r="Z30" s="659">
        <v>6</v>
      </c>
      <c r="AA30" s="659"/>
      <c r="AB30" s="659"/>
      <c r="AC30" s="659"/>
      <c r="AD30" s="660" t="s">
        <v>132</v>
      </c>
      <c r="AE30" s="660"/>
      <c r="AF30" s="660"/>
      <c r="AG30" s="660"/>
      <c r="AH30" s="660"/>
      <c r="AI30" s="660"/>
      <c r="AJ30" s="660"/>
      <c r="AK30" s="660"/>
      <c r="AL30" s="624" t="s">
        <v>132</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3"/>
      <c r="BI30" s="693"/>
      <c r="BJ30" s="693"/>
      <c r="BK30" s="693"/>
      <c r="BL30" s="693"/>
      <c r="BM30" s="693"/>
      <c r="BN30" s="693"/>
      <c r="BO30" s="693"/>
      <c r="BP30" s="693"/>
      <c r="BQ30" s="694"/>
      <c r="BR30" s="673" t="s">
        <v>312</v>
      </c>
      <c r="BS30" s="693"/>
      <c r="BT30" s="693"/>
      <c r="BU30" s="693"/>
      <c r="BV30" s="693"/>
      <c r="BW30" s="693"/>
      <c r="BX30" s="693"/>
      <c r="BY30" s="693"/>
      <c r="BZ30" s="693"/>
      <c r="CA30" s="693"/>
      <c r="CB30" s="694"/>
      <c r="CD30" s="642"/>
      <c r="CE30" s="643"/>
      <c r="CF30" s="618" t="s">
        <v>313</v>
      </c>
      <c r="CG30" s="619"/>
      <c r="CH30" s="619"/>
      <c r="CI30" s="619"/>
      <c r="CJ30" s="619"/>
      <c r="CK30" s="619"/>
      <c r="CL30" s="619"/>
      <c r="CM30" s="619"/>
      <c r="CN30" s="619"/>
      <c r="CO30" s="619"/>
      <c r="CP30" s="619"/>
      <c r="CQ30" s="620"/>
      <c r="CR30" s="621">
        <v>456425</v>
      </c>
      <c r="CS30" s="622"/>
      <c r="CT30" s="622"/>
      <c r="CU30" s="622"/>
      <c r="CV30" s="622"/>
      <c r="CW30" s="622"/>
      <c r="CX30" s="622"/>
      <c r="CY30" s="623"/>
      <c r="CZ30" s="624">
        <v>12.1</v>
      </c>
      <c r="DA30" s="636"/>
      <c r="DB30" s="636"/>
      <c r="DC30" s="637"/>
      <c r="DD30" s="627">
        <v>453779</v>
      </c>
      <c r="DE30" s="622"/>
      <c r="DF30" s="622"/>
      <c r="DG30" s="622"/>
      <c r="DH30" s="622"/>
      <c r="DI30" s="622"/>
      <c r="DJ30" s="622"/>
      <c r="DK30" s="623"/>
      <c r="DL30" s="627">
        <v>453779</v>
      </c>
      <c r="DM30" s="622"/>
      <c r="DN30" s="622"/>
      <c r="DO30" s="622"/>
      <c r="DP30" s="622"/>
      <c r="DQ30" s="622"/>
      <c r="DR30" s="622"/>
      <c r="DS30" s="622"/>
      <c r="DT30" s="622"/>
      <c r="DU30" s="622"/>
      <c r="DV30" s="623"/>
      <c r="DW30" s="624">
        <v>21.4</v>
      </c>
      <c r="DX30" s="636"/>
      <c r="DY30" s="636"/>
      <c r="DZ30" s="636"/>
      <c r="EA30" s="636"/>
      <c r="EB30" s="636"/>
      <c r="EC30" s="648"/>
    </row>
    <row r="31" spans="2:133" ht="11.25" customHeight="1" x14ac:dyDescent="0.15">
      <c r="B31" s="696" t="s">
        <v>314</v>
      </c>
      <c r="C31" s="697"/>
      <c r="D31" s="697"/>
      <c r="E31" s="697"/>
      <c r="F31" s="697"/>
      <c r="G31" s="697"/>
      <c r="H31" s="697"/>
      <c r="I31" s="697"/>
      <c r="J31" s="697"/>
      <c r="K31" s="697"/>
      <c r="L31" s="697"/>
      <c r="M31" s="697"/>
      <c r="N31" s="697"/>
      <c r="O31" s="697"/>
      <c r="P31" s="697"/>
      <c r="Q31" s="698"/>
      <c r="R31" s="621" t="s">
        <v>132</v>
      </c>
      <c r="S31" s="622"/>
      <c r="T31" s="622"/>
      <c r="U31" s="622"/>
      <c r="V31" s="622"/>
      <c r="W31" s="622"/>
      <c r="X31" s="622"/>
      <c r="Y31" s="623"/>
      <c r="Z31" s="659" t="s">
        <v>132</v>
      </c>
      <c r="AA31" s="659"/>
      <c r="AB31" s="659"/>
      <c r="AC31" s="659"/>
      <c r="AD31" s="660" t="s">
        <v>132</v>
      </c>
      <c r="AE31" s="660"/>
      <c r="AF31" s="660"/>
      <c r="AG31" s="660"/>
      <c r="AH31" s="660"/>
      <c r="AI31" s="660"/>
      <c r="AJ31" s="660"/>
      <c r="AK31" s="660"/>
      <c r="AL31" s="624" t="s">
        <v>132</v>
      </c>
      <c r="AM31" s="625"/>
      <c r="AN31" s="625"/>
      <c r="AO31" s="661"/>
      <c r="AP31" s="687" t="s">
        <v>315</v>
      </c>
      <c r="AQ31" s="688"/>
      <c r="AR31" s="688"/>
      <c r="AS31" s="688"/>
      <c r="AT31" s="689" t="s">
        <v>316</v>
      </c>
      <c r="AU31" s="218"/>
      <c r="AV31" s="218"/>
      <c r="AW31" s="218"/>
      <c r="AX31" s="679" t="s">
        <v>191</v>
      </c>
      <c r="AY31" s="680"/>
      <c r="AZ31" s="680"/>
      <c r="BA31" s="680"/>
      <c r="BB31" s="680"/>
      <c r="BC31" s="680"/>
      <c r="BD31" s="680"/>
      <c r="BE31" s="680"/>
      <c r="BF31" s="681"/>
      <c r="BG31" s="683">
        <v>99.9</v>
      </c>
      <c r="BH31" s="684"/>
      <c r="BI31" s="684"/>
      <c r="BJ31" s="684"/>
      <c r="BK31" s="684"/>
      <c r="BL31" s="684"/>
      <c r="BM31" s="685">
        <v>99.6</v>
      </c>
      <c r="BN31" s="684"/>
      <c r="BO31" s="684"/>
      <c r="BP31" s="684"/>
      <c r="BQ31" s="686"/>
      <c r="BR31" s="683">
        <v>99.9</v>
      </c>
      <c r="BS31" s="684"/>
      <c r="BT31" s="684"/>
      <c r="BU31" s="684"/>
      <c r="BV31" s="684"/>
      <c r="BW31" s="684"/>
      <c r="BX31" s="685">
        <v>99.6</v>
      </c>
      <c r="BY31" s="684"/>
      <c r="BZ31" s="684"/>
      <c r="CA31" s="684"/>
      <c r="CB31" s="686"/>
      <c r="CD31" s="642"/>
      <c r="CE31" s="643"/>
      <c r="CF31" s="618" t="s">
        <v>317</v>
      </c>
      <c r="CG31" s="619"/>
      <c r="CH31" s="619"/>
      <c r="CI31" s="619"/>
      <c r="CJ31" s="619"/>
      <c r="CK31" s="619"/>
      <c r="CL31" s="619"/>
      <c r="CM31" s="619"/>
      <c r="CN31" s="619"/>
      <c r="CO31" s="619"/>
      <c r="CP31" s="619"/>
      <c r="CQ31" s="620"/>
      <c r="CR31" s="621">
        <v>8827</v>
      </c>
      <c r="CS31" s="634"/>
      <c r="CT31" s="634"/>
      <c r="CU31" s="634"/>
      <c r="CV31" s="634"/>
      <c r="CW31" s="634"/>
      <c r="CX31" s="634"/>
      <c r="CY31" s="635"/>
      <c r="CZ31" s="624">
        <v>0.2</v>
      </c>
      <c r="DA31" s="636"/>
      <c r="DB31" s="636"/>
      <c r="DC31" s="637"/>
      <c r="DD31" s="627">
        <v>8795</v>
      </c>
      <c r="DE31" s="634"/>
      <c r="DF31" s="634"/>
      <c r="DG31" s="634"/>
      <c r="DH31" s="634"/>
      <c r="DI31" s="634"/>
      <c r="DJ31" s="634"/>
      <c r="DK31" s="635"/>
      <c r="DL31" s="627">
        <v>8795</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104853</v>
      </c>
      <c r="S32" s="622"/>
      <c r="T32" s="622"/>
      <c r="U32" s="622"/>
      <c r="V32" s="622"/>
      <c r="W32" s="622"/>
      <c r="X32" s="622"/>
      <c r="Y32" s="623"/>
      <c r="Z32" s="659">
        <v>2.6</v>
      </c>
      <c r="AA32" s="659"/>
      <c r="AB32" s="659"/>
      <c r="AC32" s="659"/>
      <c r="AD32" s="660" t="s">
        <v>132</v>
      </c>
      <c r="AE32" s="660"/>
      <c r="AF32" s="660"/>
      <c r="AG32" s="660"/>
      <c r="AH32" s="660"/>
      <c r="AI32" s="660"/>
      <c r="AJ32" s="660"/>
      <c r="AK32" s="660"/>
      <c r="AL32" s="624" t="s">
        <v>132</v>
      </c>
      <c r="AM32" s="625"/>
      <c r="AN32" s="625"/>
      <c r="AO32" s="661"/>
      <c r="AP32" s="662"/>
      <c r="AQ32" s="663"/>
      <c r="AR32" s="663"/>
      <c r="AS32" s="663"/>
      <c r="AT32" s="690"/>
      <c r="AU32" s="214" t="s">
        <v>319</v>
      </c>
      <c r="AX32" s="618" t="s">
        <v>320</v>
      </c>
      <c r="AY32" s="619"/>
      <c r="AZ32" s="619"/>
      <c r="BA32" s="619"/>
      <c r="BB32" s="619"/>
      <c r="BC32" s="619"/>
      <c r="BD32" s="619"/>
      <c r="BE32" s="619"/>
      <c r="BF32" s="620"/>
      <c r="BG32" s="692">
        <v>99.8</v>
      </c>
      <c r="BH32" s="634"/>
      <c r="BI32" s="634"/>
      <c r="BJ32" s="634"/>
      <c r="BK32" s="634"/>
      <c r="BL32" s="634"/>
      <c r="BM32" s="625">
        <v>98.7</v>
      </c>
      <c r="BN32" s="634"/>
      <c r="BO32" s="634"/>
      <c r="BP32" s="634"/>
      <c r="BQ32" s="657"/>
      <c r="BR32" s="692">
        <v>99.7</v>
      </c>
      <c r="BS32" s="634"/>
      <c r="BT32" s="634"/>
      <c r="BU32" s="634"/>
      <c r="BV32" s="634"/>
      <c r="BW32" s="634"/>
      <c r="BX32" s="625">
        <v>98.6</v>
      </c>
      <c r="BY32" s="634"/>
      <c r="BZ32" s="634"/>
      <c r="CA32" s="634"/>
      <c r="CB32" s="657"/>
      <c r="CD32" s="644"/>
      <c r="CE32" s="645"/>
      <c r="CF32" s="618" t="s">
        <v>321</v>
      </c>
      <c r="CG32" s="619"/>
      <c r="CH32" s="619"/>
      <c r="CI32" s="619"/>
      <c r="CJ32" s="619"/>
      <c r="CK32" s="619"/>
      <c r="CL32" s="619"/>
      <c r="CM32" s="619"/>
      <c r="CN32" s="619"/>
      <c r="CO32" s="619"/>
      <c r="CP32" s="619"/>
      <c r="CQ32" s="620"/>
      <c r="CR32" s="621" t="s">
        <v>132</v>
      </c>
      <c r="CS32" s="622"/>
      <c r="CT32" s="622"/>
      <c r="CU32" s="622"/>
      <c r="CV32" s="622"/>
      <c r="CW32" s="622"/>
      <c r="CX32" s="622"/>
      <c r="CY32" s="623"/>
      <c r="CZ32" s="624" t="s">
        <v>132</v>
      </c>
      <c r="DA32" s="636"/>
      <c r="DB32" s="636"/>
      <c r="DC32" s="637"/>
      <c r="DD32" s="627" t="s">
        <v>132</v>
      </c>
      <c r="DE32" s="622"/>
      <c r="DF32" s="622"/>
      <c r="DG32" s="622"/>
      <c r="DH32" s="622"/>
      <c r="DI32" s="622"/>
      <c r="DJ32" s="622"/>
      <c r="DK32" s="623"/>
      <c r="DL32" s="627" t="s">
        <v>132</v>
      </c>
      <c r="DM32" s="622"/>
      <c r="DN32" s="622"/>
      <c r="DO32" s="622"/>
      <c r="DP32" s="622"/>
      <c r="DQ32" s="622"/>
      <c r="DR32" s="622"/>
      <c r="DS32" s="622"/>
      <c r="DT32" s="622"/>
      <c r="DU32" s="622"/>
      <c r="DV32" s="623"/>
      <c r="DW32" s="624" t="s">
        <v>132</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2402</v>
      </c>
      <c r="S33" s="622"/>
      <c r="T33" s="622"/>
      <c r="U33" s="622"/>
      <c r="V33" s="622"/>
      <c r="W33" s="622"/>
      <c r="X33" s="622"/>
      <c r="Y33" s="623"/>
      <c r="Z33" s="659">
        <v>0.1</v>
      </c>
      <c r="AA33" s="659"/>
      <c r="AB33" s="659"/>
      <c r="AC33" s="659"/>
      <c r="AD33" s="660" t="s">
        <v>132</v>
      </c>
      <c r="AE33" s="660"/>
      <c r="AF33" s="660"/>
      <c r="AG33" s="660"/>
      <c r="AH33" s="660"/>
      <c r="AI33" s="660"/>
      <c r="AJ33" s="660"/>
      <c r="AK33" s="660"/>
      <c r="AL33" s="624" t="s">
        <v>132</v>
      </c>
      <c r="AM33" s="625"/>
      <c r="AN33" s="625"/>
      <c r="AO33" s="661"/>
      <c r="AP33" s="664"/>
      <c r="AQ33" s="665"/>
      <c r="AR33" s="665"/>
      <c r="AS33" s="665"/>
      <c r="AT33" s="691"/>
      <c r="AU33" s="219"/>
      <c r="AV33" s="219"/>
      <c r="AW33" s="219"/>
      <c r="AX33" s="602" t="s">
        <v>323</v>
      </c>
      <c r="AY33" s="603"/>
      <c r="AZ33" s="603"/>
      <c r="BA33" s="603"/>
      <c r="BB33" s="603"/>
      <c r="BC33" s="603"/>
      <c r="BD33" s="603"/>
      <c r="BE33" s="603"/>
      <c r="BF33" s="604"/>
      <c r="BG33" s="682">
        <v>100</v>
      </c>
      <c r="BH33" s="606"/>
      <c r="BI33" s="606"/>
      <c r="BJ33" s="606"/>
      <c r="BK33" s="606"/>
      <c r="BL33" s="606"/>
      <c r="BM33" s="652">
        <v>100</v>
      </c>
      <c r="BN33" s="606"/>
      <c r="BO33" s="606"/>
      <c r="BP33" s="606"/>
      <c r="BQ33" s="669"/>
      <c r="BR33" s="682">
        <v>100</v>
      </c>
      <c r="BS33" s="606"/>
      <c r="BT33" s="606"/>
      <c r="BU33" s="606"/>
      <c r="BV33" s="606"/>
      <c r="BW33" s="606"/>
      <c r="BX33" s="652">
        <v>100</v>
      </c>
      <c r="BY33" s="606"/>
      <c r="BZ33" s="606"/>
      <c r="CA33" s="606"/>
      <c r="CB33" s="669"/>
      <c r="CD33" s="618" t="s">
        <v>324</v>
      </c>
      <c r="CE33" s="619"/>
      <c r="CF33" s="619"/>
      <c r="CG33" s="619"/>
      <c r="CH33" s="619"/>
      <c r="CI33" s="619"/>
      <c r="CJ33" s="619"/>
      <c r="CK33" s="619"/>
      <c r="CL33" s="619"/>
      <c r="CM33" s="619"/>
      <c r="CN33" s="619"/>
      <c r="CO33" s="619"/>
      <c r="CP33" s="619"/>
      <c r="CQ33" s="620"/>
      <c r="CR33" s="621">
        <v>1963815</v>
      </c>
      <c r="CS33" s="634"/>
      <c r="CT33" s="634"/>
      <c r="CU33" s="634"/>
      <c r="CV33" s="634"/>
      <c r="CW33" s="634"/>
      <c r="CX33" s="634"/>
      <c r="CY33" s="635"/>
      <c r="CZ33" s="624">
        <v>52.2</v>
      </c>
      <c r="DA33" s="636"/>
      <c r="DB33" s="636"/>
      <c r="DC33" s="637"/>
      <c r="DD33" s="627">
        <v>1609852</v>
      </c>
      <c r="DE33" s="634"/>
      <c r="DF33" s="634"/>
      <c r="DG33" s="634"/>
      <c r="DH33" s="634"/>
      <c r="DI33" s="634"/>
      <c r="DJ33" s="634"/>
      <c r="DK33" s="635"/>
      <c r="DL33" s="627">
        <v>712422</v>
      </c>
      <c r="DM33" s="634"/>
      <c r="DN33" s="634"/>
      <c r="DO33" s="634"/>
      <c r="DP33" s="634"/>
      <c r="DQ33" s="634"/>
      <c r="DR33" s="634"/>
      <c r="DS33" s="634"/>
      <c r="DT33" s="634"/>
      <c r="DU33" s="634"/>
      <c r="DV33" s="635"/>
      <c r="DW33" s="624">
        <v>33.700000000000003</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66503</v>
      </c>
      <c r="S34" s="622"/>
      <c r="T34" s="622"/>
      <c r="U34" s="622"/>
      <c r="V34" s="622"/>
      <c r="W34" s="622"/>
      <c r="X34" s="622"/>
      <c r="Y34" s="623"/>
      <c r="Z34" s="659">
        <v>1.7</v>
      </c>
      <c r="AA34" s="659"/>
      <c r="AB34" s="659"/>
      <c r="AC34" s="659"/>
      <c r="AD34" s="660" t="s">
        <v>132</v>
      </c>
      <c r="AE34" s="660"/>
      <c r="AF34" s="660"/>
      <c r="AG34" s="660"/>
      <c r="AH34" s="660"/>
      <c r="AI34" s="660"/>
      <c r="AJ34" s="660"/>
      <c r="AK34" s="660"/>
      <c r="AL34" s="624" t="s">
        <v>132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755885</v>
      </c>
      <c r="CS34" s="622"/>
      <c r="CT34" s="622"/>
      <c r="CU34" s="622"/>
      <c r="CV34" s="622"/>
      <c r="CW34" s="622"/>
      <c r="CX34" s="622"/>
      <c r="CY34" s="623"/>
      <c r="CZ34" s="624">
        <v>20.100000000000001</v>
      </c>
      <c r="DA34" s="636"/>
      <c r="DB34" s="636"/>
      <c r="DC34" s="637"/>
      <c r="DD34" s="627">
        <v>524794</v>
      </c>
      <c r="DE34" s="622"/>
      <c r="DF34" s="622"/>
      <c r="DG34" s="622"/>
      <c r="DH34" s="622"/>
      <c r="DI34" s="622"/>
      <c r="DJ34" s="622"/>
      <c r="DK34" s="623"/>
      <c r="DL34" s="627">
        <v>387539</v>
      </c>
      <c r="DM34" s="622"/>
      <c r="DN34" s="622"/>
      <c r="DO34" s="622"/>
      <c r="DP34" s="622"/>
      <c r="DQ34" s="622"/>
      <c r="DR34" s="622"/>
      <c r="DS34" s="622"/>
      <c r="DT34" s="622"/>
      <c r="DU34" s="622"/>
      <c r="DV34" s="623"/>
      <c r="DW34" s="624">
        <v>18.3</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713894</v>
      </c>
      <c r="S35" s="622"/>
      <c r="T35" s="622"/>
      <c r="U35" s="622"/>
      <c r="V35" s="622"/>
      <c r="W35" s="622"/>
      <c r="X35" s="622"/>
      <c r="Y35" s="623"/>
      <c r="Z35" s="659">
        <v>18</v>
      </c>
      <c r="AA35" s="659"/>
      <c r="AB35" s="659"/>
      <c r="AC35" s="659"/>
      <c r="AD35" s="660" t="s">
        <v>132</v>
      </c>
      <c r="AE35" s="660"/>
      <c r="AF35" s="660"/>
      <c r="AG35" s="660"/>
      <c r="AH35" s="660"/>
      <c r="AI35" s="660"/>
      <c r="AJ35" s="660"/>
      <c r="AK35" s="660"/>
      <c r="AL35" s="624" t="s">
        <v>132</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6977</v>
      </c>
      <c r="CS35" s="634"/>
      <c r="CT35" s="634"/>
      <c r="CU35" s="634"/>
      <c r="CV35" s="634"/>
      <c r="CW35" s="634"/>
      <c r="CX35" s="634"/>
      <c r="CY35" s="635"/>
      <c r="CZ35" s="624">
        <v>0.2</v>
      </c>
      <c r="DA35" s="636"/>
      <c r="DB35" s="636"/>
      <c r="DC35" s="637"/>
      <c r="DD35" s="627">
        <v>4460</v>
      </c>
      <c r="DE35" s="634"/>
      <c r="DF35" s="634"/>
      <c r="DG35" s="634"/>
      <c r="DH35" s="634"/>
      <c r="DI35" s="634"/>
      <c r="DJ35" s="634"/>
      <c r="DK35" s="635"/>
      <c r="DL35" s="627">
        <v>4460</v>
      </c>
      <c r="DM35" s="634"/>
      <c r="DN35" s="634"/>
      <c r="DO35" s="634"/>
      <c r="DP35" s="634"/>
      <c r="DQ35" s="634"/>
      <c r="DR35" s="634"/>
      <c r="DS35" s="634"/>
      <c r="DT35" s="634"/>
      <c r="DU35" s="634"/>
      <c r="DV35" s="635"/>
      <c r="DW35" s="624">
        <v>0.2</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195108</v>
      </c>
      <c r="S36" s="622"/>
      <c r="T36" s="622"/>
      <c r="U36" s="622"/>
      <c r="V36" s="622"/>
      <c r="W36" s="622"/>
      <c r="X36" s="622"/>
      <c r="Y36" s="623"/>
      <c r="Z36" s="659">
        <v>4.9000000000000004</v>
      </c>
      <c r="AA36" s="659"/>
      <c r="AB36" s="659"/>
      <c r="AC36" s="659"/>
      <c r="AD36" s="660" t="s">
        <v>132</v>
      </c>
      <c r="AE36" s="660"/>
      <c r="AF36" s="660"/>
      <c r="AG36" s="660"/>
      <c r="AH36" s="660"/>
      <c r="AI36" s="660"/>
      <c r="AJ36" s="660"/>
      <c r="AK36" s="660"/>
      <c r="AL36" s="624" t="s">
        <v>132</v>
      </c>
      <c r="AM36" s="625"/>
      <c r="AN36" s="625"/>
      <c r="AO36" s="661"/>
      <c r="AP36" s="222"/>
      <c r="AQ36" s="670" t="s">
        <v>332</v>
      </c>
      <c r="AR36" s="671"/>
      <c r="AS36" s="671"/>
      <c r="AT36" s="671"/>
      <c r="AU36" s="671"/>
      <c r="AV36" s="671"/>
      <c r="AW36" s="671"/>
      <c r="AX36" s="671"/>
      <c r="AY36" s="672"/>
      <c r="AZ36" s="676">
        <v>457381</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372</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289819</v>
      </c>
      <c r="CS36" s="622"/>
      <c r="CT36" s="622"/>
      <c r="CU36" s="622"/>
      <c r="CV36" s="622"/>
      <c r="CW36" s="622"/>
      <c r="CX36" s="622"/>
      <c r="CY36" s="623"/>
      <c r="CZ36" s="624">
        <v>7.7</v>
      </c>
      <c r="DA36" s="636"/>
      <c r="DB36" s="636"/>
      <c r="DC36" s="637"/>
      <c r="DD36" s="627">
        <v>263043</v>
      </c>
      <c r="DE36" s="622"/>
      <c r="DF36" s="622"/>
      <c r="DG36" s="622"/>
      <c r="DH36" s="622"/>
      <c r="DI36" s="622"/>
      <c r="DJ36" s="622"/>
      <c r="DK36" s="623"/>
      <c r="DL36" s="627">
        <v>77083</v>
      </c>
      <c r="DM36" s="622"/>
      <c r="DN36" s="622"/>
      <c r="DO36" s="622"/>
      <c r="DP36" s="622"/>
      <c r="DQ36" s="622"/>
      <c r="DR36" s="622"/>
      <c r="DS36" s="622"/>
      <c r="DT36" s="622"/>
      <c r="DU36" s="622"/>
      <c r="DV36" s="623"/>
      <c r="DW36" s="624">
        <v>3.6</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90398</v>
      </c>
      <c r="S37" s="622"/>
      <c r="T37" s="622"/>
      <c r="U37" s="622"/>
      <c r="V37" s="622"/>
      <c r="W37" s="622"/>
      <c r="X37" s="622"/>
      <c r="Y37" s="623"/>
      <c r="Z37" s="659">
        <v>2.2999999999999998</v>
      </c>
      <c r="AA37" s="659"/>
      <c r="AB37" s="659"/>
      <c r="AC37" s="659"/>
      <c r="AD37" s="660">
        <v>222</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152590</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-3306</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5933</v>
      </c>
      <c r="CS37" s="634"/>
      <c r="CT37" s="634"/>
      <c r="CU37" s="634"/>
      <c r="CV37" s="634"/>
      <c r="CW37" s="634"/>
      <c r="CX37" s="634"/>
      <c r="CY37" s="635"/>
      <c r="CZ37" s="624">
        <v>0.2</v>
      </c>
      <c r="DA37" s="636"/>
      <c r="DB37" s="636"/>
      <c r="DC37" s="637"/>
      <c r="DD37" s="627">
        <v>5933</v>
      </c>
      <c r="DE37" s="634"/>
      <c r="DF37" s="634"/>
      <c r="DG37" s="634"/>
      <c r="DH37" s="634"/>
      <c r="DI37" s="634"/>
      <c r="DJ37" s="634"/>
      <c r="DK37" s="635"/>
      <c r="DL37" s="627">
        <v>5574</v>
      </c>
      <c r="DM37" s="634"/>
      <c r="DN37" s="634"/>
      <c r="DO37" s="634"/>
      <c r="DP37" s="634"/>
      <c r="DQ37" s="634"/>
      <c r="DR37" s="634"/>
      <c r="DS37" s="634"/>
      <c r="DT37" s="634"/>
      <c r="DU37" s="634"/>
      <c r="DV37" s="635"/>
      <c r="DW37" s="624">
        <v>0.3</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32000</v>
      </c>
      <c r="S38" s="622"/>
      <c r="T38" s="622"/>
      <c r="U38" s="622"/>
      <c r="V38" s="622"/>
      <c r="W38" s="622"/>
      <c r="X38" s="622"/>
      <c r="Y38" s="623"/>
      <c r="Z38" s="659">
        <v>0.8</v>
      </c>
      <c r="AA38" s="659"/>
      <c r="AB38" s="659"/>
      <c r="AC38" s="659"/>
      <c r="AD38" s="660" t="s">
        <v>132</v>
      </c>
      <c r="AE38" s="660"/>
      <c r="AF38" s="660"/>
      <c r="AG38" s="660"/>
      <c r="AH38" s="660"/>
      <c r="AI38" s="660"/>
      <c r="AJ38" s="660"/>
      <c r="AK38" s="660"/>
      <c r="AL38" s="624" t="s">
        <v>278</v>
      </c>
      <c r="AM38" s="625"/>
      <c r="AN38" s="625"/>
      <c r="AO38" s="661"/>
      <c r="AQ38" s="654" t="s">
        <v>340</v>
      </c>
      <c r="AR38" s="655"/>
      <c r="AS38" s="655"/>
      <c r="AT38" s="655"/>
      <c r="AU38" s="655"/>
      <c r="AV38" s="655"/>
      <c r="AW38" s="655"/>
      <c r="AX38" s="655"/>
      <c r="AY38" s="656"/>
      <c r="AZ38" s="621">
        <v>99647</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365</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357734</v>
      </c>
      <c r="CS38" s="622"/>
      <c r="CT38" s="622"/>
      <c r="CU38" s="622"/>
      <c r="CV38" s="622"/>
      <c r="CW38" s="622"/>
      <c r="CX38" s="622"/>
      <c r="CY38" s="623"/>
      <c r="CZ38" s="624">
        <v>9.5</v>
      </c>
      <c r="DA38" s="636"/>
      <c r="DB38" s="636"/>
      <c r="DC38" s="637"/>
      <c r="DD38" s="627">
        <v>330798</v>
      </c>
      <c r="DE38" s="622"/>
      <c r="DF38" s="622"/>
      <c r="DG38" s="622"/>
      <c r="DH38" s="622"/>
      <c r="DI38" s="622"/>
      <c r="DJ38" s="622"/>
      <c r="DK38" s="623"/>
      <c r="DL38" s="627">
        <v>243340</v>
      </c>
      <c r="DM38" s="622"/>
      <c r="DN38" s="622"/>
      <c r="DO38" s="622"/>
      <c r="DP38" s="622"/>
      <c r="DQ38" s="622"/>
      <c r="DR38" s="622"/>
      <c r="DS38" s="622"/>
      <c r="DT38" s="622"/>
      <c r="DU38" s="622"/>
      <c r="DV38" s="623"/>
      <c r="DW38" s="624">
        <v>11.5</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59" t="s">
        <v>132</v>
      </c>
      <c r="AA39" s="659"/>
      <c r="AB39" s="659"/>
      <c r="AC39" s="659"/>
      <c r="AD39" s="660" t="s">
        <v>132</v>
      </c>
      <c r="AE39" s="660"/>
      <c r="AF39" s="660"/>
      <c r="AG39" s="660"/>
      <c r="AH39" s="660"/>
      <c r="AI39" s="660"/>
      <c r="AJ39" s="660"/>
      <c r="AK39" s="660"/>
      <c r="AL39" s="624" t="s">
        <v>132</v>
      </c>
      <c r="AM39" s="625"/>
      <c r="AN39" s="625"/>
      <c r="AO39" s="661"/>
      <c r="AQ39" s="654" t="s">
        <v>344</v>
      </c>
      <c r="AR39" s="655"/>
      <c r="AS39" s="655"/>
      <c r="AT39" s="655"/>
      <c r="AU39" s="655"/>
      <c r="AV39" s="655"/>
      <c r="AW39" s="655"/>
      <c r="AX39" s="655"/>
      <c r="AY39" s="656"/>
      <c r="AZ39" s="621">
        <v>28135</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533</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553400</v>
      </c>
      <c r="CS39" s="634"/>
      <c r="CT39" s="634"/>
      <c r="CU39" s="634"/>
      <c r="CV39" s="634"/>
      <c r="CW39" s="634"/>
      <c r="CX39" s="634"/>
      <c r="CY39" s="635"/>
      <c r="CZ39" s="624">
        <v>14.7</v>
      </c>
      <c r="DA39" s="636"/>
      <c r="DB39" s="636"/>
      <c r="DC39" s="637"/>
      <c r="DD39" s="627">
        <v>486757</v>
      </c>
      <c r="DE39" s="634"/>
      <c r="DF39" s="634"/>
      <c r="DG39" s="634"/>
      <c r="DH39" s="634"/>
      <c r="DI39" s="634"/>
      <c r="DJ39" s="634"/>
      <c r="DK39" s="635"/>
      <c r="DL39" s="627" t="s">
        <v>132</v>
      </c>
      <c r="DM39" s="634"/>
      <c r="DN39" s="634"/>
      <c r="DO39" s="634"/>
      <c r="DP39" s="634"/>
      <c r="DQ39" s="634"/>
      <c r="DR39" s="634"/>
      <c r="DS39" s="634"/>
      <c r="DT39" s="634"/>
      <c r="DU39" s="634"/>
      <c r="DV39" s="635"/>
      <c r="DW39" s="624" t="s">
        <v>132</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32000</v>
      </c>
      <c r="S40" s="622"/>
      <c r="T40" s="622"/>
      <c r="U40" s="622"/>
      <c r="V40" s="622"/>
      <c r="W40" s="622"/>
      <c r="X40" s="622"/>
      <c r="Y40" s="623"/>
      <c r="Z40" s="659">
        <v>0.8</v>
      </c>
      <c r="AA40" s="659"/>
      <c r="AB40" s="659"/>
      <c r="AC40" s="659"/>
      <c r="AD40" s="660" t="s">
        <v>132</v>
      </c>
      <c r="AE40" s="660"/>
      <c r="AF40" s="660"/>
      <c r="AG40" s="660"/>
      <c r="AH40" s="660"/>
      <c r="AI40" s="660"/>
      <c r="AJ40" s="660"/>
      <c r="AK40" s="660"/>
      <c r="AL40" s="624" t="s">
        <v>132</v>
      </c>
      <c r="AM40" s="625"/>
      <c r="AN40" s="625"/>
      <c r="AO40" s="661"/>
      <c r="AQ40" s="654" t="s">
        <v>348</v>
      </c>
      <c r="AR40" s="655"/>
      <c r="AS40" s="655"/>
      <c r="AT40" s="655"/>
      <c r="AU40" s="655"/>
      <c r="AV40" s="655"/>
      <c r="AW40" s="655"/>
      <c r="AX40" s="655"/>
      <c r="AY40" s="656"/>
      <c r="AZ40" s="621" t="s">
        <v>132</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113</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t="s">
        <v>132</v>
      </c>
      <c r="CS40" s="622"/>
      <c r="CT40" s="622"/>
      <c r="CU40" s="622"/>
      <c r="CV40" s="622"/>
      <c r="CW40" s="622"/>
      <c r="CX40" s="622"/>
      <c r="CY40" s="623"/>
      <c r="CZ40" s="624" t="s">
        <v>132</v>
      </c>
      <c r="DA40" s="636"/>
      <c r="DB40" s="636"/>
      <c r="DC40" s="637"/>
      <c r="DD40" s="627" t="s">
        <v>132</v>
      </c>
      <c r="DE40" s="622"/>
      <c r="DF40" s="622"/>
      <c r="DG40" s="622"/>
      <c r="DH40" s="622"/>
      <c r="DI40" s="622"/>
      <c r="DJ40" s="622"/>
      <c r="DK40" s="623"/>
      <c r="DL40" s="627" t="s">
        <v>132</v>
      </c>
      <c r="DM40" s="622"/>
      <c r="DN40" s="622"/>
      <c r="DO40" s="622"/>
      <c r="DP40" s="622"/>
      <c r="DQ40" s="622"/>
      <c r="DR40" s="622"/>
      <c r="DS40" s="622"/>
      <c r="DT40" s="622"/>
      <c r="DU40" s="622"/>
      <c r="DV40" s="623"/>
      <c r="DW40" s="624" t="s">
        <v>182</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3964863</v>
      </c>
      <c r="S41" s="646"/>
      <c r="T41" s="646"/>
      <c r="U41" s="646"/>
      <c r="V41" s="646"/>
      <c r="W41" s="646"/>
      <c r="X41" s="646"/>
      <c r="Y41" s="649"/>
      <c r="Z41" s="650">
        <v>100</v>
      </c>
      <c r="AA41" s="650"/>
      <c r="AB41" s="650"/>
      <c r="AC41" s="650"/>
      <c r="AD41" s="651">
        <v>2084362</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40296</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132</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132</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136713</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573</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466404</v>
      </c>
      <c r="CS42" s="634"/>
      <c r="CT42" s="634"/>
      <c r="CU42" s="634"/>
      <c r="CV42" s="634"/>
      <c r="CW42" s="634"/>
      <c r="CX42" s="634"/>
      <c r="CY42" s="635"/>
      <c r="CZ42" s="624">
        <v>12.4</v>
      </c>
      <c r="DA42" s="636"/>
      <c r="DB42" s="636"/>
      <c r="DC42" s="637"/>
      <c r="DD42" s="627">
        <v>189802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4529</v>
      </c>
      <c r="CS43" s="634"/>
      <c r="CT43" s="634"/>
      <c r="CU43" s="634"/>
      <c r="CV43" s="634"/>
      <c r="CW43" s="634"/>
      <c r="CX43" s="634"/>
      <c r="CY43" s="635"/>
      <c r="CZ43" s="624">
        <v>0.1</v>
      </c>
      <c r="DA43" s="636"/>
      <c r="DB43" s="636"/>
      <c r="DC43" s="637"/>
      <c r="DD43" s="627">
        <v>4529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466404</v>
      </c>
      <c r="CS44" s="622"/>
      <c r="CT44" s="622"/>
      <c r="CU44" s="622"/>
      <c r="CV44" s="622"/>
      <c r="CW44" s="622"/>
      <c r="CX44" s="622"/>
      <c r="CY44" s="623"/>
      <c r="CZ44" s="624">
        <v>12.4</v>
      </c>
      <c r="DA44" s="625"/>
      <c r="DB44" s="625"/>
      <c r="DC44" s="626"/>
      <c r="DD44" s="627">
        <v>189802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54589</v>
      </c>
      <c r="CS45" s="634"/>
      <c r="CT45" s="634"/>
      <c r="CU45" s="634"/>
      <c r="CV45" s="634"/>
      <c r="CW45" s="634"/>
      <c r="CX45" s="634"/>
      <c r="CY45" s="635"/>
      <c r="CZ45" s="624">
        <v>1.5</v>
      </c>
      <c r="DA45" s="636"/>
      <c r="DB45" s="636"/>
      <c r="DC45" s="637"/>
      <c r="DD45" s="627">
        <v>2276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389348</v>
      </c>
      <c r="CS46" s="622"/>
      <c r="CT46" s="622"/>
      <c r="CU46" s="622"/>
      <c r="CV46" s="622"/>
      <c r="CW46" s="622"/>
      <c r="CX46" s="622"/>
      <c r="CY46" s="623"/>
      <c r="CZ46" s="624">
        <v>10.4</v>
      </c>
      <c r="DA46" s="625"/>
      <c r="DB46" s="625"/>
      <c r="DC46" s="626"/>
      <c r="DD46" s="627">
        <v>165059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t="s">
        <v>278</v>
      </c>
      <c r="CS47" s="634"/>
      <c r="CT47" s="634"/>
      <c r="CU47" s="634"/>
      <c r="CV47" s="634"/>
      <c r="CW47" s="634"/>
      <c r="CX47" s="634"/>
      <c r="CY47" s="635"/>
      <c r="CZ47" s="624" t="s">
        <v>278</v>
      </c>
      <c r="DA47" s="636"/>
      <c r="DB47" s="636"/>
      <c r="DC47" s="637"/>
      <c r="DD47" s="627" t="s">
        <v>278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278</v>
      </c>
      <c r="CS48" s="622"/>
      <c r="CT48" s="622"/>
      <c r="CU48" s="622"/>
      <c r="CV48" s="622"/>
      <c r="CW48" s="622"/>
      <c r="CX48" s="622"/>
      <c r="CY48" s="623"/>
      <c r="CZ48" s="624" t="s">
        <v>278</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3759666</v>
      </c>
      <c r="CS49" s="606"/>
      <c r="CT49" s="606"/>
      <c r="CU49" s="606"/>
      <c r="CV49" s="606"/>
      <c r="CW49" s="606"/>
      <c r="CX49" s="606"/>
      <c r="CY49" s="607"/>
      <c r="CZ49" s="608">
        <v>100</v>
      </c>
      <c r="DA49" s="609"/>
      <c r="DB49" s="609"/>
      <c r="DC49" s="610"/>
      <c r="DD49" s="611">
        <v>2903623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mNqdglHhUOnWNhguOaATek0tZuKW8rlaMVQxkqT9Z6+YRu4arIVB2YLE4i6R/zRmd/e9fhb24An4AlIl0sCADw==" saltValue="GHQ6qUce62y9DbJuXEoGK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2">
        <v>3801</v>
      </c>
      <c r="R7" s="1103"/>
      <c r="S7" s="1103"/>
      <c r="T7" s="1103"/>
      <c r="U7" s="1103"/>
      <c r="V7" s="1103">
        <v>3628</v>
      </c>
      <c r="W7" s="1103"/>
      <c r="X7" s="1103"/>
      <c r="Y7" s="1103"/>
      <c r="Z7" s="1103"/>
      <c r="AA7" s="1103">
        <v>173</v>
      </c>
      <c r="AB7" s="1103"/>
      <c r="AC7" s="1103"/>
      <c r="AD7" s="1103"/>
      <c r="AE7" s="1104"/>
      <c r="AF7" s="1105">
        <v>173</v>
      </c>
      <c r="AG7" s="1106"/>
      <c r="AH7" s="1106"/>
      <c r="AI7" s="1106"/>
      <c r="AJ7" s="1107"/>
      <c r="AK7" s="1108">
        <v>715</v>
      </c>
      <c r="AL7" s="1109"/>
      <c r="AM7" s="1109"/>
      <c r="AN7" s="1109"/>
      <c r="AO7" s="1109"/>
      <c r="AP7" s="1109">
        <v>2453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t="s">
        <v>392</v>
      </c>
      <c r="C8" s="1031"/>
      <c r="D8" s="1031"/>
      <c r="E8" s="1031"/>
      <c r="F8" s="1031"/>
      <c r="G8" s="1031"/>
      <c r="H8" s="1031"/>
      <c r="I8" s="1031"/>
      <c r="J8" s="1031"/>
      <c r="K8" s="1031"/>
      <c r="L8" s="1031"/>
      <c r="M8" s="1031"/>
      <c r="N8" s="1031"/>
      <c r="O8" s="1031"/>
      <c r="P8" s="1032"/>
      <c r="Q8" s="1038">
        <v>293</v>
      </c>
      <c r="R8" s="1039"/>
      <c r="S8" s="1039"/>
      <c r="T8" s="1039"/>
      <c r="U8" s="1039"/>
      <c r="V8" s="1039">
        <v>276</v>
      </c>
      <c r="W8" s="1039"/>
      <c r="X8" s="1039"/>
      <c r="Y8" s="1039"/>
      <c r="Z8" s="1039"/>
      <c r="AA8" s="1039">
        <v>17</v>
      </c>
      <c r="AB8" s="1039"/>
      <c r="AC8" s="1039"/>
      <c r="AD8" s="1039"/>
      <c r="AE8" s="1040"/>
      <c r="AF8" s="1035">
        <v>17</v>
      </c>
      <c r="AG8" s="1036"/>
      <c r="AH8" s="1036"/>
      <c r="AI8" s="1036"/>
      <c r="AJ8" s="1037"/>
      <c r="AK8" s="1080">
        <v>135</v>
      </c>
      <c r="AL8" s="1081"/>
      <c r="AM8" s="1081"/>
      <c r="AN8" s="1081"/>
      <c r="AO8" s="1081"/>
      <c r="AP8" s="1081">
        <v>193</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v>3954</v>
      </c>
      <c r="R23" s="1061"/>
      <c r="S23" s="1061"/>
      <c r="T23" s="1061"/>
      <c r="U23" s="1061"/>
      <c r="V23" s="1061">
        <v>3764</v>
      </c>
      <c r="W23" s="1061"/>
      <c r="X23" s="1061"/>
      <c r="Y23" s="1061"/>
      <c r="Z23" s="1061"/>
      <c r="AA23" s="1061">
        <v>191</v>
      </c>
      <c r="AB23" s="1061"/>
      <c r="AC23" s="1061"/>
      <c r="AD23" s="1061"/>
      <c r="AE23" s="1068"/>
      <c r="AF23" s="1069">
        <v>190</v>
      </c>
      <c r="AG23" s="1061"/>
      <c r="AH23" s="1061"/>
      <c r="AI23" s="1061"/>
      <c r="AJ23" s="1070"/>
      <c r="AK23" s="1071"/>
      <c r="AL23" s="1072"/>
      <c r="AM23" s="1072"/>
      <c r="AN23" s="1072"/>
      <c r="AO23" s="1072"/>
      <c r="AP23" s="1061">
        <v>2646</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419</v>
      </c>
      <c r="R28" s="1051"/>
      <c r="S28" s="1051"/>
      <c r="T28" s="1051"/>
      <c r="U28" s="1051"/>
      <c r="V28" s="1051">
        <v>419</v>
      </c>
      <c r="W28" s="1051"/>
      <c r="X28" s="1051"/>
      <c r="Y28" s="1051"/>
      <c r="Z28" s="1051"/>
      <c r="AA28" s="1051">
        <v>0</v>
      </c>
      <c r="AB28" s="1051"/>
      <c r="AC28" s="1051"/>
      <c r="AD28" s="1051"/>
      <c r="AE28" s="1052"/>
      <c r="AF28" s="1053">
        <v>0</v>
      </c>
      <c r="AG28" s="1051"/>
      <c r="AH28" s="1051"/>
      <c r="AI28" s="1051"/>
      <c r="AJ28" s="1054"/>
      <c r="AK28" s="1042">
        <v>40</v>
      </c>
      <c r="AL28" s="1043"/>
      <c r="AM28" s="1043"/>
      <c r="AN28" s="1043"/>
      <c r="AO28" s="1043"/>
      <c r="AP28" s="1043" t="s">
        <v>603</v>
      </c>
      <c r="AQ28" s="1043"/>
      <c r="AR28" s="1043"/>
      <c r="AS28" s="1043"/>
      <c r="AT28" s="1043"/>
      <c r="AU28" s="1043" t="s">
        <v>603</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436</v>
      </c>
      <c r="R29" s="1039"/>
      <c r="S29" s="1039"/>
      <c r="T29" s="1039"/>
      <c r="U29" s="1039"/>
      <c r="V29" s="1039">
        <v>422</v>
      </c>
      <c r="W29" s="1039"/>
      <c r="X29" s="1039"/>
      <c r="Y29" s="1039"/>
      <c r="Z29" s="1039"/>
      <c r="AA29" s="1039">
        <v>13</v>
      </c>
      <c r="AB29" s="1039"/>
      <c r="AC29" s="1039"/>
      <c r="AD29" s="1039"/>
      <c r="AE29" s="1040"/>
      <c r="AF29" s="1035">
        <v>13</v>
      </c>
      <c r="AG29" s="1036"/>
      <c r="AH29" s="1036"/>
      <c r="AI29" s="1036"/>
      <c r="AJ29" s="1037"/>
      <c r="AK29" s="980">
        <v>66</v>
      </c>
      <c r="AL29" s="971"/>
      <c r="AM29" s="971"/>
      <c r="AN29" s="971"/>
      <c r="AO29" s="971"/>
      <c r="AP29" s="971" t="s">
        <v>603</v>
      </c>
      <c r="AQ29" s="971"/>
      <c r="AR29" s="971"/>
      <c r="AS29" s="971"/>
      <c r="AT29" s="971"/>
      <c r="AU29" s="971" t="s">
        <v>603</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69</v>
      </c>
      <c r="R30" s="1039"/>
      <c r="S30" s="1039"/>
      <c r="T30" s="1039"/>
      <c r="U30" s="1039"/>
      <c r="V30" s="1039">
        <v>66</v>
      </c>
      <c r="W30" s="1039"/>
      <c r="X30" s="1039"/>
      <c r="Y30" s="1039"/>
      <c r="Z30" s="1039"/>
      <c r="AA30" s="1039">
        <v>3</v>
      </c>
      <c r="AB30" s="1039"/>
      <c r="AC30" s="1039"/>
      <c r="AD30" s="1039"/>
      <c r="AE30" s="1040"/>
      <c r="AF30" s="1035">
        <v>3</v>
      </c>
      <c r="AG30" s="1036"/>
      <c r="AH30" s="1036"/>
      <c r="AI30" s="1036"/>
      <c r="AJ30" s="1037"/>
      <c r="AK30" s="980">
        <v>19</v>
      </c>
      <c r="AL30" s="971"/>
      <c r="AM30" s="971"/>
      <c r="AN30" s="971"/>
      <c r="AO30" s="971"/>
      <c r="AP30" s="971" t="s">
        <v>603</v>
      </c>
      <c r="AQ30" s="971"/>
      <c r="AR30" s="971"/>
      <c r="AS30" s="971"/>
      <c r="AT30" s="971"/>
      <c r="AU30" s="971" t="s">
        <v>603</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503</v>
      </c>
      <c r="R31" s="1039"/>
      <c r="S31" s="1039"/>
      <c r="T31" s="1039"/>
      <c r="U31" s="1039"/>
      <c r="V31" s="1039">
        <v>430</v>
      </c>
      <c r="W31" s="1039"/>
      <c r="X31" s="1039"/>
      <c r="Y31" s="1039"/>
      <c r="Z31" s="1039"/>
      <c r="AA31" s="1039">
        <v>73</v>
      </c>
      <c r="AB31" s="1039"/>
      <c r="AC31" s="1039"/>
      <c r="AD31" s="1039"/>
      <c r="AE31" s="1040"/>
      <c r="AF31" s="1035">
        <v>1873</v>
      </c>
      <c r="AG31" s="1036"/>
      <c r="AH31" s="1036"/>
      <c r="AI31" s="1036"/>
      <c r="AJ31" s="1037"/>
      <c r="AK31" s="980">
        <v>100</v>
      </c>
      <c r="AL31" s="971"/>
      <c r="AM31" s="971"/>
      <c r="AN31" s="971"/>
      <c r="AO31" s="971"/>
      <c r="AP31" s="971">
        <v>1399</v>
      </c>
      <c r="AQ31" s="971"/>
      <c r="AR31" s="971"/>
      <c r="AS31" s="971"/>
      <c r="AT31" s="971"/>
      <c r="AU31" s="971">
        <v>890</v>
      </c>
      <c r="AV31" s="971"/>
      <c r="AW31" s="971"/>
      <c r="AX31" s="971"/>
      <c r="AY31" s="971"/>
      <c r="AZ31" s="1041" t="s">
        <v>603</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258</v>
      </c>
      <c r="R32" s="1039"/>
      <c r="S32" s="1039"/>
      <c r="T32" s="1039"/>
      <c r="U32" s="1039"/>
      <c r="V32" s="1039">
        <v>239</v>
      </c>
      <c r="W32" s="1039"/>
      <c r="X32" s="1039"/>
      <c r="Y32" s="1039"/>
      <c r="Z32" s="1039"/>
      <c r="AA32" s="1039">
        <v>19</v>
      </c>
      <c r="AB32" s="1039"/>
      <c r="AC32" s="1039"/>
      <c r="AD32" s="1039"/>
      <c r="AE32" s="1040"/>
      <c r="AF32" s="1035">
        <v>0</v>
      </c>
      <c r="AG32" s="1036"/>
      <c r="AH32" s="1036"/>
      <c r="AI32" s="1036"/>
      <c r="AJ32" s="1037"/>
      <c r="AK32" s="980">
        <v>153</v>
      </c>
      <c r="AL32" s="971"/>
      <c r="AM32" s="971"/>
      <c r="AN32" s="971"/>
      <c r="AO32" s="971"/>
      <c r="AP32" s="971">
        <v>772</v>
      </c>
      <c r="AQ32" s="971"/>
      <c r="AR32" s="971"/>
      <c r="AS32" s="971"/>
      <c r="AT32" s="971"/>
      <c r="AU32" s="971">
        <v>608</v>
      </c>
      <c r="AV32" s="971"/>
      <c r="AW32" s="971"/>
      <c r="AX32" s="971"/>
      <c r="AY32" s="971"/>
      <c r="AZ32" s="1041" t="s">
        <v>603</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31</v>
      </c>
      <c r="R33" s="1039"/>
      <c r="S33" s="1039"/>
      <c r="T33" s="1039"/>
      <c r="U33" s="1039"/>
      <c r="V33" s="1039">
        <v>9</v>
      </c>
      <c r="W33" s="1039"/>
      <c r="X33" s="1039"/>
      <c r="Y33" s="1039"/>
      <c r="Z33" s="1039"/>
      <c r="AA33" s="1039">
        <v>22</v>
      </c>
      <c r="AB33" s="1039"/>
      <c r="AC33" s="1039"/>
      <c r="AD33" s="1039"/>
      <c r="AE33" s="1040"/>
      <c r="AF33" s="1035">
        <v>0</v>
      </c>
      <c r="AG33" s="1036"/>
      <c r="AH33" s="1036"/>
      <c r="AI33" s="1036"/>
      <c r="AJ33" s="1037"/>
      <c r="AK33" s="980">
        <v>28</v>
      </c>
      <c r="AL33" s="971"/>
      <c r="AM33" s="971"/>
      <c r="AN33" s="971"/>
      <c r="AO33" s="971"/>
      <c r="AP33" s="971" t="s">
        <v>603</v>
      </c>
      <c r="AQ33" s="971"/>
      <c r="AR33" s="971"/>
      <c r="AS33" s="971"/>
      <c r="AT33" s="971"/>
      <c r="AU33" s="971" t="s">
        <v>603</v>
      </c>
      <c r="AV33" s="971"/>
      <c r="AW33" s="971"/>
      <c r="AX33" s="971"/>
      <c r="AY33" s="971"/>
      <c r="AZ33" s="1041" t="s">
        <v>603</v>
      </c>
      <c r="BA33" s="1041"/>
      <c r="BB33" s="1041"/>
      <c r="BC33" s="1041"/>
      <c r="BD33" s="1041"/>
      <c r="BE33" s="972" t="s">
        <v>415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1890</v>
      </c>
      <c r="AG63" s="959"/>
      <c r="AH63" s="959"/>
      <c r="AI63" s="959"/>
      <c r="AJ63" s="1022"/>
      <c r="AK63" s="1023"/>
      <c r="AL63" s="963"/>
      <c r="AM63" s="963"/>
      <c r="AN63" s="963"/>
      <c r="AO63" s="963"/>
      <c r="AP63" s="959">
        <v>2171</v>
      </c>
      <c r="AQ63" s="959"/>
      <c r="AR63" s="959"/>
      <c r="AS63" s="959"/>
      <c r="AT63" s="959"/>
      <c r="AU63" s="959">
        <v>1498</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422</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600</v>
      </c>
      <c r="C68" s="986"/>
      <c r="D68" s="986"/>
      <c r="E68" s="986"/>
      <c r="F68" s="986"/>
      <c r="G68" s="986"/>
      <c r="H68" s="986"/>
      <c r="I68" s="986"/>
      <c r="J68" s="986"/>
      <c r="K68" s="986"/>
      <c r="L68" s="986"/>
      <c r="M68" s="986"/>
      <c r="N68" s="986"/>
      <c r="O68" s="986"/>
      <c r="P68" s="987"/>
      <c r="Q68" s="988">
        <v>3947</v>
      </c>
      <c r="R68" s="982"/>
      <c r="S68" s="982"/>
      <c r="T68" s="982"/>
      <c r="U68" s="982"/>
      <c r="V68" s="982">
        <v>3887</v>
      </c>
      <c r="W68" s="982"/>
      <c r="X68" s="982"/>
      <c r="Y68" s="982"/>
      <c r="Z68" s="982"/>
      <c r="AA68" s="982">
        <v>60</v>
      </c>
      <c r="AB68" s="982"/>
      <c r="AC68" s="982"/>
      <c r="AD68" s="982"/>
      <c r="AE68" s="982"/>
      <c r="AF68" s="982">
        <v>60</v>
      </c>
      <c r="AG68" s="982"/>
      <c r="AH68" s="982"/>
      <c r="AI68" s="982"/>
      <c r="AJ68" s="982"/>
      <c r="AK68" s="982">
        <v>13</v>
      </c>
      <c r="AL68" s="982"/>
      <c r="AM68" s="982"/>
      <c r="AN68" s="982"/>
      <c r="AO68" s="982"/>
      <c r="AP68" s="982" t="s">
        <v>603</v>
      </c>
      <c r="AQ68" s="982"/>
      <c r="AR68" s="982"/>
      <c r="AS68" s="982"/>
      <c r="AT68" s="982"/>
      <c r="AU68" s="982" t="s">
        <v>603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601</v>
      </c>
      <c r="C69" s="975"/>
      <c r="D69" s="975"/>
      <c r="E69" s="975"/>
      <c r="F69" s="975"/>
      <c r="G69" s="975"/>
      <c r="H69" s="975"/>
      <c r="I69" s="975"/>
      <c r="J69" s="975"/>
      <c r="K69" s="975"/>
      <c r="L69" s="975"/>
      <c r="M69" s="975"/>
      <c r="N69" s="975"/>
      <c r="O69" s="975"/>
      <c r="P69" s="976"/>
      <c r="Q69" s="977">
        <v>787</v>
      </c>
      <c r="R69" s="971"/>
      <c r="S69" s="971"/>
      <c r="T69" s="971"/>
      <c r="U69" s="971"/>
      <c r="V69" s="971">
        <v>684</v>
      </c>
      <c r="W69" s="971"/>
      <c r="X69" s="971"/>
      <c r="Y69" s="971"/>
      <c r="Z69" s="971"/>
      <c r="AA69" s="971">
        <v>103</v>
      </c>
      <c r="AB69" s="971"/>
      <c r="AC69" s="971"/>
      <c r="AD69" s="971"/>
      <c r="AE69" s="971"/>
      <c r="AF69" s="971">
        <v>103</v>
      </c>
      <c r="AG69" s="971"/>
      <c r="AH69" s="971"/>
      <c r="AI69" s="971"/>
      <c r="AJ69" s="971"/>
      <c r="AK69" s="971">
        <v>178</v>
      </c>
      <c r="AL69" s="971"/>
      <c r="AM69" s="971"/>
      <c r="AN69" s="971"/>
      <c r="AO69" s="971"/>
      <c r="AP69" s="971" t="s">
        <v>603</v>
      </c>
      <c r="AQ69" s="971"/>
      <c r="AR69" s="971"/>
      <c r="AS69" s="971"/>
      <c r="AT69" s="971"/>
      <c r="AU69" s="971" t="s">
        <v>603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602</v>
      </c>
      <c r="C70" s="975"/>
      <c r="D70" s="975"/>
      <c r="E70" s="975"/>
      <c r="F70" s="975"/>
      <c r="G70" s="975"/>
      <c r="H70" s="975"/>
      <c r="I70" s="975"/>
      <c r="J70" s="975"/>
      <c r="K70" s="975"/>
      <c r="L70" s="975"/>
      <c r="M70" s="975"/>
      <c r="N70" s="975"/>
      <c r="O70" s="975"/>
      <c r="P70" s="976"/>
      <c r="Q70" s="977">
        <v>152611</v>
      </c>
      <c r="R70" s="971"/>
      <c r="S70" s="971"/>
      <c r="T70" s="971"/>
      <c r="U70" s="971"/>
      <c r="V70" s="971">
        <v>149782</v>
      </c>
      <c r="W70" s="971"/>
      <c r="X70" s="971"/>
      <c r="Y70" s="971"/>
      <c r="Z70" s="971"/>
      <c r="AA70" s="971">
        <v>2829</v>
      </c>
      <c r="AB70" s="971"/>
      <c r="AC70" s="971"/>
      <c r="AD70" s="971"/>
      <c r="AE70" s="971"/>
      <c r="AF70" s="971">
        <v>2829</v>
      </c>
      <c r="AG70" s="971"/>
      <c r="AH70" s="971"/>
      <c r="AI70" s="971"/>
      <c r="AJ70" s="971"/>
      <c r="AK70" s="971">
        <v>2275</v>
      </c>
      <c r="AL70" s="971"/>
      <c r="AM70" s="971"/>
      <c r="AN70" s="971"/>
      <c r="AO70" s="971"/>
      <c r="AP70" s="971" t="s">
        <v>603</v>
      </c>
      <c r="AQ70" s="971"/>
      <c r="AR70" s="971"/>
      <c r="AS70" s="971"/>
      <c r="AT70" s="971"/>
      <c r="AU70" s="971" t="s">
        <v>603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2992</v>
      </c>
      <c r="AG88" s="959"/>
      <c r="AH88" s="959"/>
      <c r="AI88" s="959"/>
      <c r="AJ88" s="959"/>
      <c r="AK88" s="963"/>
      <c r="AL88" s="963"/>
      <c r="AM88" s="963"/>
      <c r="AN88" s="963"/>
      <c r="AO88" s="963"/>
      <c r="AP88" s="959" t="s">
        <v>603</v>
      </c>
      <c r="AQ88" s="959"/>
      <c r="AR88" s="959"/>
      <c r="AS88" s="959"/>
      <c r="AT88" s="959"/>
      <c r="AU88" s="959" t="s">
        <v>603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311</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311</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311</v>
      </c>
      <c r="DR109" s="896"/>
      <c r="DS109" s="896"/>
      <c r="DT109" s="896"/>
      <c r="DU109" s="897"/>
      <c r="DV109" s="898" t="s">
        <v>439</v>
      </c>
      <c r="DW109" s="896"/>
      <c r="DX109" s="896"/>
      <c r="DY109" s="896"/>
      <c r="DZ109" s="929"/>
    </row>
    <row r="110" spans="1:131" s="230" customFormat="1" ht="26.25" customHeight="1" x14ac:dyDescent="0.15">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472472</v>
      </c>
      <c r="AB110" s="889"/>
      <c r="AC110" s="889"/>
      <c r="AD110" s="889"/>
      <c r="AE110" s="890"/>
      <c r="AF110" s="891">
        <v>432523</v>
      </c>
      <c r="AG110" s="889"/>
      <c r="AH110" s="889"/>
      <c r="AI110" s="889"/>
      <c r="AJ110" s="890"/>
      <c r="AK110" s="891">
        <v>465252</v>
      </c>
      <c r="AL110" s="889"/>
      <c r="AM110" s="889"/>
      <c r="AN110" s="889"/>
      <c r="AO110" s="890"/>
      <c r="AP110" s="892">
        <v>29</v>
      </c>
      <c r="AQ110" s="893"/>
      <c r="AR110" s="893"/>
      <c r="AS110" s="893"/>
      <c r="AT110" s="894"/>
      <c r="AU110" s="930" t="s">
        <v>75</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3212983</v>
      </c>
      <c r="BR110" s="842"/>
      <c r="BS110" s="842"/>
      <c r="BT110" s="842"/>
      <c r="BU110" s="842"/>
      <c r="BV110" s="842">
        <v>3070805</v>
      </c>
      <c r="BW110" s="842"/>
      <c r="BX110" s="842"/>
      <c r="BY110" s="842"/>
      <c r="BZ110" s="842"/>
      <c r="CA110" s="842">
        <v>2646380</v>
      </c>
      <c r="CB110" s="842"/>
      <c r="CC110" s="842"/>
      <c r="CD110" s="842"/>
      <c r="CE110" s="842"/>
      <c r="CF110" s="866">
        <v>164.8</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445</v>
      </c>
      <c r="DH110" s="842"/>
      <c r="DI110" s="842"/>
      <c r="DJ110" s="842"/>
      <c r="DK110" s="842"/>
      <c r="DL110" s="842" t="s">
        <v>446</v>
      </c>
      <c r="DM110" s="842"/>
      <c r="DN110" s="842"/>
      <c r="DO110" s="842"/>
      <c r="DP110" s="842"/>
      <c r="DQ110" s="842" t="s">
        <v>418</v>
      </c>
      <c r="DR110" s="842"/>
      <c r="DS110" s="842"/>
      <c r="DT110" s="842"/>
      <c r="DU110" s="842"/>
      <c r="DV110" s="843" t="s">
        <v>446</v>
      </c>
      <c r="DW110" s="843"/>
      <c r="DX110" s="843"/>
      <c r="DY110" s="843"/>
      <c r="DZ110" s="844"/>
    </row>
    <row r="111" spans="1:131" s="230" customFormat="1" ht="26.25" customHeight="1" x14ac:dyDescent="0.15">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418</v>
      </c>
      <c r="AB111" s="919"/>
      <c r="AC111" s="919"/>
      <c r="AD111" s="919"/>
      <c r="AE111" s="920"/>
      <c r="AF111" s="921" t="s">
        <v>448</v>
      </c>
      <c r="AG111" s="919"/>
      <c r="AH111" s="919"/>
      <c r="AI111" s="919"/>
      <c r="AJ111" s="920"/>
      <c r="AK111" s="921" t="s">
        <v>445</v>
      </c>
      <c r="AL111" s="919"/>
      <c r="AM111" s="919"/>
      <c r="AN111" s="919"/>
      <c r="AO111" s="920"/>
      <c r="AP111" s="922" t="s">
        <v>445</v>
      </c>
      <c r="AQ111" s="923"/>
      <c r="AR111" s="923"/>
      <c r="AS111" s="923"/>
      <c r="AT111" s="924"/>
      <c r="AU111" s="932"/>
      <c r="AV111" s="933"/>
      <c r="AW111" s="933"/>
      <c r="AX111" s="933"/>
      <c r="AY111" s="933"/>
      <c r="AZ111" s="815" t="s">
        <v>449</v>
      </c>
      <c r="BA111" s="752"/>
      <c r="BB111" s="752"/>
      <c r="BC111" s="752"/>
      <c r="BD111" s="752"/>
      <c r="BE111" s="752"/>
      <c r="BF111" s="752"/>
      <c r="BG111" s="752"/>
      <c r="BH111" s="752"/>
      <c r="BI111" s="752"/>
      <c r="BJ111" s="752"/>
      <c r="BK111" s="752"/>
      <c r="BL111" s="752"/>
      <c r="BM111" s="752"/>
      <c r="BN111" s="752"/>
      <c r="BO111" s="752"/>
      <c r="BP111" s="753"/>
      <c r="BQ111" s="816" t="s">
        <v>450</v>
      </c>
      <c r="BR111" s="817"/>
      <c r="BS111" s="817"/>
      <c r="BT111" s="817"/>
      <c r="BU111" s="817"/>
      <c r="BV111" s="817" t="s">
        <v>451</v>
      </c>
      <c r="BW111" s="817"/>
      <c r="BX111" s="817"/>
      <c r="BY111" s="817"/>
      <c r="BZ111" s="817"/>
      <c r="CA111" s="817" t="s">
        <v>445</v>
      </c>
      <c r="CB111" s="817"/>
      <c r="CC111" s="817"/>
      <c r="CD111" s="817"/>
      <c r="CE111" s="817"/>
      <c r="CF111" s="875" t="s">
        <v>452</v>
      </c>
      <c r="CG111" s="876"/>
      <c r="CH111" s="876"/>
      <c r="CI111" s="876"/>
      <c r="CJ111" s="876"/>
      <c r="CK111" s="927"/>
      <c r="CL111" s="821"/>
      <c r="CM111" s="815" t="s">
        <v>453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454</v>
      </c>
      <c r="DH111" s="817"/>
      <c r="DI111" s="817"/>
      <c r="DJ111" s="817"/>
      <c r="DK111" s="817"/>
      <c r="DL111" s="817" t="s">
        <v>445</v>
      </c>
      <c r="DM111" s="817"/>
      <c r="DN111" s="817"/>
      <c r="DO111" s="817"/>
      <c r="DP111" s="817"/>
      <c r="DQ111" s="817" t="s">
        <v>452</v>
      </c>
      <c r="DR111" s="817"/>
      <c r="DS111" s="817"/>
      <c r="DT111" s="817"/>
      <c r="DU111" s="817"/>
      <c r="DV111" s="794" t="s">
        <v>452</v>
      </c>
      <c r="DW111" s="794"/>
      <c r="DX111" s="794"/>
      <c r="DY111" s="794"/>
      <c r="DZ111" s="795"/>
    </row>
    <row r="112" spans="1:131" s="230" customFormat="1" ht="26.25" customHeight="1" x14ac:dyDescent="0.15">
      <c r="A112" s="912" t="s">
        <v>455</v>
      </c>
      <c r="B112" s="913"/>
      <c r="C112" s="752" t="s">
        <v>456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452</v>
      </c>
      <c r="AB112" s="780"/>
      <c r="AC112" s="780"/>
      <c r="AD112" s="780"/>
      <c r="AE112" s="781"/>
      <c r="AF112" s="782" t="s">
        <v>448</v>
      </c>
      <c r="AG112" s="780"/>
      <c r="AH112" s="780"/>
      <c r="AI112" s="780"/>
      <c r="AJ112" s="781"/>
      <c r="AK112" s="782" t="s">
        <v>451</v>
      </c>
      <c r="AL112" s="780"/>
      <c r="AM112" s="780"/>
      <c r="AN112" s="780"/>
      <c r="AO112" s="781"/>
      <c r="AP112" s="824" t="s">
        <v>451</v>
      </c>
      <c r="AQ112" s="825"/>
      <c r="AR112" s="825"/>
      <c r="AS112" s="825"/>
      <c r="AT112" s="826"/>
      <c r="AU112" s="932"/>
      <c r="AV112" s="933"/>
      <c r="AW112" s="933"/>
      <c r="AX112" s="933"/>
      <c r="AY112" s="933"/>
      <c r="AZ112" s="815" t="s">
        <v>457</v>
      </c>
      <c r="BA112" s="752"/>
      <c r="BB112" s="752"/>
      <c r="BC112" s="752"/>
      <c r="BD112" s="752"/>
      <c r="BE112" s="752"/>
      <c r="BF112" s="752"/>
      <c r="BG112" s="752"/>
      <c r="BH112" s="752"/>
      <c r="BI112" s="752"/>
      <c r="BJ112" s="752"/>
      <c r="BK112" s="752"/>
      <c r="BL112" s="752"/>
      <c r="BM112" s="752"/>
      <c r="BN112" s="752"/>
      <c r="BO112" s="752"/>
      <c r="BP112" s="753"/>
      <c r="BQ112" s="816">
        <v>1859046</v>
      </c>
      <c r="BR112" s="817"/>
      <c r="BS112" s="817"/>
      <c r="BT112" s="817"/>
      <c r="BU112" s="817"/>
      <c r="BV112" s="817">
        <v>1682039</v>
      </c>
      <c r="BW112" s="817"/>
      <c r="BX112" s="817"/>
      <c r="BY112" s="817"/>
      <c r="BZ112" s="817"/>
      <c r="CA112" s="817">
        <v>1498306</v>
      </c>
      <c r="CB112" s="817"/>
      <c r="CC112" s="817"/>
      <c r="CD112" s="817"/>
      <c r="CE112" s="817"/>
      <c r="CF112" s="875">
        <v>93.3</v>
      </c>
      <c r="CG112" s="876"/>
      <c r="CH112" s="876"/>
      <c r="CI112" s="876"/>
      <c r="CJ112" s="876"/>
      <c r="CK112" s="927"/>
      <c r="CL112" s="821"/>
      <c r="CM112" s="815" t="s">
        <v>458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451</v>
      </c>
      <c r="DH112" s="817"/>
      <c r="DI112" s="817"/>
      <c r="DJ112" s="817"/>
      <c r="DK112" s="817"/>
      <c r="DL112" s="817" t="s">
        <v>418</v>
      </c>
      <c r="DM112" s="817"/>
      <c r="DN112" s="817"/>
      <c r="DO112" s="817"/>
      <c r="DP112" s="817"/>
      <c r="DQ112" s="817" t="s">
        <v>445</v>
      </c>
      <c r="DR112" s="817"/>
      <c r="DS112" s="817"/>
      <c r="DT112" s="817"/>
      <c r="DU112" s="817"/>
      <c r="DV112" s="794" t="s">
        <v>445</v>
      </c>
      <c r="DW112" s="794"/>
      <c r="DX112" s="794"/>
      <c r="DY112" s="794"/>
      <c r="DZ112" s="795"/>
    </row>
    <row r="113" spans="1:130" s="230" customFormat="1" ht="26.25" customHeight="1" x14ac:dyDescent="0.15">
      <c r="A113" s="914"/>
      <c r="B113" s="915"/>
      <c r="C113" s="752" t="s">
        <v>459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185209</v>
      </c>
      <c r="AB113" s="919"/>
      <c r="AC113" s="919"/>
      <c r="AD113" s="919"/>
      <c r="AE113" s="920"/>
      <c r="AF113" s="921">
        <v>223984</v>
      </c>
      <c r="AG113" s="919"/>
      <c r="AH113" s="919"/>
      <c r="AI113" s="919"/>
      <c r="AJ113" s="920"/>
      <c r="AK113" s="921">
        <v>218560</v>
      </c>
      <c r="AL113" s="919"/>
      <c r="AM113" s="919"/>
      <c r="AN113" s="919"/>
      <c r="AO113" s="920"/>
      <c r="AP113" s="922">
        <v>13.6</v>
      </c>
      <c r="AQ113" s="923"/>
      <c r="AR113" s="923"/>
      <c r="AS113" s="923"/>
      <c r="AT113" s="924"/>
      <c r="AU113" s="932"/>
      <c r="AV113" s="933"/>
      <c r="AW113" s="933"/>
      <c r="AX113" s="933"/>
      <c r="AY113" s="933"/>
      <c r="AZ113" s="815" t="s">
        <v>460</v>
      </c>
      <c r="BA113" s="752"/>
      <c r="BB113" s="752"/>
      <c r="BC113" s="752"/>
      <c r="BD113" s="752"/>
      <c r="BE113" s="752"/>
      <c r="BF113" s="752"/>
      <c r="BG113" s="752"/>
      <c r="BH113" s="752"/>
      <c r="BI113" s="752"/>
      <c r="BJ113" s="752"/>
      <c r="BK113" s="752"/>
      <c r="BL113" s="752"/>
      <c r="BM113" s="752"/>
      <c r="BN113" s="752"/>
      <c r="BO113" s="752"/>
      <c r="BP113" s="753"/>
      <c r="BQ113" s="816" t="s">
        <v>452</v>
      </c>
      <c r="BR113" s="817"/>
      <c r="BS113" s="817"/>
      <c r="BT113" s="817"/>
      <c r="BU113" s="817"/>
      <c r="BV113" s="817" t="s">
        <v>452</v>
      </c>
      <c r="BW113" s="817"/>
      <c r="BX113" s="817"/>
      <c r="BY113" s="817"/>
      <c r="BZ113" s="817"/>
      <c r="CA113" s="817" t="s">
        <v>452</v>
      </c>
      <c r="CB113" s="817"/>
      <c r="CC113" s="817"/>
      <c r="CD113" s="817"/>
      <c r="CE113" s="817"/>
      <c r="CF113" s="875" t="s">
        <v>452</v>
      </c>
      <c r="CG113" s="876"/>
      <c r="CH113" s="876"/>
      <c r="CI113" s="876"/>
      <c r="CJ113" s="876"/>
      <c r="CK113" s="927"/>
      <c r="CL113" s="821"/>
      <c r="CM113" s="815" t="s">
        <v>461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454</v>
      </c>
      <c r="DH113" s="780"/>
      <c r="DI113" s="780"/>
      <c r="DJ113" s="780"/>
      <c r="DK113" s="781"/>
      <c r="DL113" s="782" t="s">
        <v>452</v>
      </c>
      <c r="DM113" s="780"/>
      <c r="DN113" s="780"/>
      <c r="DO113" s="780"/>
      <c r="DP113" s="781"/>
      <c r="DQ113" s="782" t="s">
        <v>448</v>
      </c>
      <c r="DR113" s="780"/>
      <c r="DS113" s="780"/>
      <c r="DT113" s="780"/>
      <c r="DU113" s="781"/>
      <c r="DV113" s="824" t="s">
        <v>451</v>
      </c>
      <c r="DW113" s="825"/>
      <c r="DX113" s="825"/>
      <c r="DY113" s="825"/>
      <c r="DZ113" s="826"/>
    </row>
    <row r="114" spans="1:130" s="230" customFormat="1" ht="26.25" customHeight="1" x14ac:dyDescent="0.15">
      <c r="A114" s="914"/>
      <c r="B114" s="915"/>
      <c r="C114" s="752" t="s">
        <v>462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452</v>
      </c>
      <c r="AB114" s="780"/>
      <c r="AC114" s="780"/>
      <c r="AD114" s="780"/>
      <c r="AE114" s="781"/>
      <c r="AF114" s="782" t="s">
        <v>451</v>
      </c>
      <c r="AG114" s="780"/>
      <c r="AH114" s="780"/>
      <c r="AI114" s="780"/>
      <c r="AJ114" s="781"/>
      <c r="AK114" s="782" t="s">
        <v>450</v>
      </c>
      <c r="AL114" s="780"/>
      <c r="AM114" s="780"/>
      <c r="AN114" s="780"/>
      <c r="AO114" s="781"/>
      <c r="AP114" s="824" t="s">
        <v>445</v>
      </c>
      <c r="AQ114" s="825"/>
      <c r="AR114" s="825"/>
      <c r="AS114" s="825"/>
      <c r="AT114" s="826"/>
      <c r="AU114" s="932"/>
      <c r="AV114" s="933"/>
      <c r="AW114" s="933"/>
      <c r="AX114" s="933"/>
      <c r="AY114" s="933"/>
      <c r="AZ114" s="815" t="s">
        <v>463</v>
      </c>
      <c r="BA114" s="752"/>
      <c r="BB114" s="752"/>
      <c r="BC114" s="752"/>
      <c r="BD114" s="752"/>
      <c r="BE114" s="752"/>
      <c r="BF114" s="752"/>
      <c r="BG114" s="752"/>
      <c r="BH114" s="752"/>
      <c r="BI114" s="752"/>
      <c r="BJ114" s="752"/>
      <c r="BK114" s="752"/>
      <c r="BL114" s="752"/>
      <c r="BM114" s="752"/>
      <c r="BN114" s="752"/>
      <c r="BO114" s="752"/>
      <c r="BP114" s="753"/>
      <c r="BQ114" s="816">
        <v>94435</v>
      </c>
      <c r="BR114" s="817"/>
      <c r="BS114" s="817"/>
      <c r="BT114" s="817"/>
      <c r="BU114" s="817"/>
      <c r="BV114" s="817">
        <v>73748</v>
      </c>
      <c r="BW114" s="817"/>
      <c r="BX114" s="817"/>
      <c r="BY114" s="817"/>
      <c r="BZ114" s="817"/>
      <c r="CA114" s="817">
        <v>62174</v>
      </c>
      <c r="CB114" s="817"/>
      <c r="CC114" s="817"/>
      <c r="CD114" s="817"/>
      <c r="CE114" s="817"/>
      <c r="CF114" s="875">
        <v>3.9</v>
      </c>
      <c r="CG114" s="876"/>
      <c r="CH114" s="876"/>
      <c r="CI114" s="876"/>
      <c r="CJ114" s="876"/>
      <c r="CK114" s="927"/>
      <c r="CL114" s="821"/>
      <c r="CM114" s="815" t="s">
        <v>464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452</v>
      </c>
      <c r="DH114" s="780"/>
      <c r="DI114" s="780"/>
      <c r="DJ114" s="780"/>
      <c r="DK114" s="781"/>
      <c r="DL114" s="782" t="s">
        <v>445</v>
      </c>
      <c r="DM114" s="780"/>
      <c r="DN114" s="780"/>
      <c r="DO114" s="780"/>
      <c r="DP114" s="781"/>
      <c r="DQ114" s="782" t="s">
        <v>452</v>
      </c>
      <c r="DR114" s="780"/>
      <c r="DS114" s="780"/>
      <c r="DT114" s="780"/>
      <c r="DU114" s="781"/>
      <c r="DV114" s="824" t="s">
        <v>452</v>
      </c>
      <c r="DW114" s="825"/>
      <c r="DX114" s="825"/>
      <c r="DY114" s="825"/>
      <c r="DZ114" s="826"/>
    </row>
    <row r="115" spans="1:130" s="230" customFormat="1" ht="26.25" customHeight="1" x14ac:dyDescent="0.15">
      <c r="A115" s="914"/>
      <c r="B115" s="915"/>
      <c r="C115" s="752" t="s">
        <v>465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451</v>
      </c>
      <c r="AB115" s="919"/>
      <c r="AC115" s="919"/>
      <c r="AD115" s="919"/>
      <c r="AE115" s="920"/>
      <c r="AF115" s="921" t="s">
        <v>446</v>
      </c>
      <c r="AG115" s="919"/>
      <c r="AH115" s="919"/>
      <c r="AI115" s="919"/>
      <c r="AJ115" s="920"/>
      <c r="AK115" s="921" t="s">
        <v>452</v>
      </c>
      <c r="AL115" s="919"/>
      <c r="AM115" s="919"/>
      <c r="AN115" s="919"/>
      <c r="AO115" s="920"/>
      <c r="AP115" s="922" t="s">
        <v>445</v>
      </c>
      <c r="AQ115" s="923"/>
      <c r="AR115" s="923"/>
      <c r="AS115" s="923"/>
      <c r="AT115" s="924"/>
      <c r="AU115" s="932"/>
      <c r="AV115" s="933"/>
      <c r="AW115" s="933"/>
      <c r="AX115" s="933"/>
      <c r="AY115" s="933"/>
      <c r="AZ115" s="815" t="s">
        <v>466</v>
      </c>
      <c r="BA115" s="752"/>
      <c r="BB115" s="752"/>
      <c r="BC115" s="752"/>
      <c r="BD115" s="752"/>
      <c r="BE115" s="752"/>
      <c r="BF115" s="752"/>
      <c r="BG115" s="752"/>
      <c r="BH115" s="752"/>
      <c r="BI115" s="752"/>
      <c r="BJ115" s="752"/>
      <c r="BK115" s="752"/>
      <c r="BL115" s="752"/>
      <c r="BM115" s="752"/>
      <c r="BN115" s="752"/>
      <c r="BO115" s="752"/>
      <c r="BP115" s="753"/>
      <c r="BQ115" s="816" t="s">
        <v>445</v>
      </c>
      <c r="BR115" s="817"/>
      <c r="BS115" s="817"/>
      <c r="BT115" s="817"/>
      <c r="BU115" s="817"/>
      <c r="BV115" s="817" t="s">
        <v>452</v>
      </c>
      <c r="BW115" s="817"/>
      <c r="BX115" s="817"/>
      <c r="BY115" s="817"/>
      <c r="BZ115" s="817"/>
      <c r="CA115" s="817" t="s">
        <v>451</v>
      </c>
      <c r="CB115" s="817"/>
      <c r="CC115" s="817"/>
      <c r="CD115" s="817"/>
      <c r="CE115" s="817"/>
      <c r="CF115" s="875" t="s">
        <v>445</v>
      </c>
      <c r="CG115" s="876"/>
      <c r="CH115" s="876"/>
      <c r="CI115" s="876"/>
      <c r="CJ115" s="876"/>
      <c r="CK115" s="927"/>
      <c r="CL115" s="821"/>
      <c r="CM115" s="815" t="s">
        <v>467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418</v>
      </c>
      <c r="DH115" s="780"/>
      <c r="DI115" s="780"/>
      <c r="DJ115" s="780"/>
      <c r="DK115" s="781"/>
      <c r="DL115" s="782" t="s">
        <v>446</v>
      </c>
      <c r="DM115" s="780"/>
      <c r="DN115" s="780"/>
      <c r="DO115" s="780"/>
      <c r="DP115" s="781"/>
      <c r="DQ115" s="782" t="s">
        <v>452</v>
      </c>
      <c r="DR115" s="780"/>
      <c r="DS115" s="780"/>
      <c r="DT115" s="780"/>
      <c r="DU115" s="781"/>
      <c r="DV115" s="824" t="s">
        <v>448</v>
      </c>
      <c r="DW115" s="825"/>
      <c r="DX115" s="825"/>
      <c r="DY115" s="825"/>
      <c r="DZ115" s="826"/>
    </row>
    <row r="116" spans="1:130" s="230" customFormat="1" ht="26.25" customHeight="1" x14ac:dyDescent="0.15">
      <c r="A116" s="916"/>
      <c r="B116" s="917"/>
      <c r="C116" s="839" t="s">
        <v>468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452</v>
      </c>
      <c r="AB116" s="780"/>
      <c r="AC116" s="780"/>
      <c r="AD116" s="780"/>
      <c r="AE116" s="781"/>
      <c r="AF116" s="782" t="s">
        <v>448</v>
      </c>
      <c r="AG116" s="780"/>
      <c r="AH116" s="780"/>
      <c r="AI116" s="780"/>
      <c r="AJ116" s="781"/>
      <c r="AK116" s="782" t="s">
        <v>445</v>
      </c>
      <c r="AL116" s="780"/>
      <c r="AM116" s="780"/>
      <c r="AN116" s="780"/>
      <c r="AO116" s="781"/>
      <c r="AP116" s="824" t="s">
        <v>445</v>
      </c>
      <c r="AQ116" s="825"/>
      <c r="AR116" s="825"/>
      <c r="AS116" s="825"/>
      <c r="AT116" s="826"/>
      <c r="AU116" s="932"/>
      <c r="AV116" s="933"/>
      <c r="AW116" s="933"/>
      <c r="AX116" s="933"/>
      <c r="AY116" s="933"/>
      <c r="AZ116" s="909" t="s">
        <v>469</v>
      </c>
      <c r="BA116" s="910"/>
      <c r="BB116" s="910"/>
      <c r="BC116" s="910"/>
      <c r="BD116" s="910"/>
      <c r="BE116" s="910"/>
      <c r="BF116" s="910"/>
      <c r="BG116" s="910"/>
      <c r="BH116" s="910"/>
      <c r="BI116" s="910"/>
      <c r="BJ116" s="910"/>
      <c r="BK116" s="910"/>
      <c r="BL116" s="910"/>
      <c r="BM116" s="910"/>
      <c r="BN116" s="910"/>
      <c r="BO116" s="910"/>
      <c r="BP116" s="911"/>
      <c r="BQ116" s="816" t="s">
        <v>452</v>
      </c>
      <c r="BR116" s="817"/>
      <c r="BS116" s="817"/>
      <c r="BT116" s="817"/>
      <c r="BU116" s="817"/>
      <c r="BV116" s="817" t="s">
        <v>452</v>
      </c>
      <c r="BW116" s="817"/>
      <c r="BX116" s="817"/>
      <c r="BY116" s="817"/>
      <c r="BZ116" s="817"/>
      <c r="CA116" s="817" t="s">
        <v>445</v>
      </c>
      <c r="CB116" s="817"/>
      <c r="CC116" s="817"/>
      <c r="CD116" s="817"/>
      <c r="CE116" s="817"/>
      <c r="CF116" s="875" t="s">
        <v>446</v>
      </c>
      <c r="CG116" s="876"/>
      <c r="CH116" s="876"/>
      <c r="CI116" s="876"/>
      <c r="CJ116" s="876"/>
      <c r="CK116" s="927"/>
      <c r="CL116" s="821"/>
      <c r="CM116" s="815" t="s">
        <v>470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451</v>
      </c>
      <c r="DH116" s="780"/>
      <c r="DI116" s="780"/>
      <c r="DJ116" s="780"/>
      <c r="DK116" s="781"/>
      <c r="DL116" s="782" t="s">
        <v>445</v>
      </c>
      <c r="DM116" s="780"/>
      <c r="DN116" s="780"/>
      <c r="DO116" s="780"/>
      <c r="DP116" s="781"/>
      <c r="DQ116" s="782" t="s">
        <v>445</v>
      </c>
      <c r="DR116" s="780"/>
      <c r="DS116" s="780"/>
      <c r="DT116" s="780"/>
      <c r="DU116" s="781"/>
      <c r="DV116" s="824" t="s">
        <v>445</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471</v>
      </c>
      <c r="Z117" s="897"/>
      <c r="AA117" s="902">
        <v>657681</v>
      </c>
      <c r="AB117" s="903"/>
      <c r="AC117" s="903"/>
      <c r="AD117" s="903"/>
      <c r="AE117" s="904"/>
      <c r="AF117" s="905">
        <v>656507</v>
      </c>
      <c r="AG117" s="903"/>
      <c r="AH117" s="903"/>
      <c r="AI117" s="903"/>
      <c r="AJ117" s="904"/>
      <c r="AK117" s="905">
        <v>683812</v>
      </c>
      <c r="AL117" s="903"/>
      <c r="AM117" s="903"/>
      <c r="AN117" s="903"/>
      <c r="AO117" s="904"/>
      <c r="AP117" s="906"/>
      <c r="AQ117" s="907"/>
      <c r="AR117" s="907"/>
      <c r="AS117" s="907"/>
      <c r="AT117" s="908"/>
      <c r="AU117" s="932"/>
      <c r="AV117" s="933"/>
      <c r="AW117" s="933"/>
      <c r="AX117" s="933"/>
      <c r="AY117" s="933"/>
      <c r="AZ117" s="863" t="s">
        <v>472</v>
      </c>
      <c r="BA117" s="864"/>
      <c r="BB117" s="864"/>
      <c r="BC117" s="864"/>
      <c r="BD117" s="864"/>
      <c r="BE117" s="864"/>
      <c r="BF117" s="864"/>
      <c r="BG117" s="864"/>
      <c r="BH117" s="864"/>
      <c r="BI117" s="864"/>
      <c r="BJ117" s="864"/>
      <c r="BK117" s="864"/>
      <c r="BL117" s="864"/>
      <c r="BM117" s="864"/>
      <c r="BN117" s="864"/>
      <c r="BO117" s="864"/>
      <c r="BP117" s="865"/>
      <c r="BQ117" s="816" t="s">
        <v>445</v>
      </c>
      <c r="BR117" s="817"/>
      <c r="BS117" s="817"/>
      <c r="BT117" s="817"/>
      <c r="BU117" s="817"/>
      <c r="BV117" s="817" t="s">
        <v>452</v>
      </c>
      <c r="BW117" s="817"/>
      <c r="BX117" s="817"/>
      <c r="BY117" s="817"/>
      <c r="BZ117" s="817"/>
      <c r="CA117" s="817" t="s">
        <v>452</v>
      </c>
      <c r="CB117" s="817"/>
      <c r="CC117" s="817"/>
      <c r="CD117" s="817"/>
      <c r="CE117" s="817"/>
      <c r="CF117" s="875" t="s">
        <v>452</v>
      </c>
      <c r="CG117" s="876"/>
      <c r="CH117" s="876"/>
      <c r="CI117" s="876"/>
      <c r="CJ117" s="876"/>
      <c r="CK117" s="927"/>
      <c r="CL117" s="821"/>
      <c r="CM117" s="815"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452</v>
      </c>
      <c r="DH117" s="780"/>
      <c r="DI117" s="780"/>
      <c r="DJ117" s="780"/>
      <c r="DK117" s="781"/>
      <c r="DL117" s="782" t="s">
        <v>452</v>
      </c>
      <c r="DM117" s="780"/>
      <c r="DN117" s="780"/>
      <c r="DO117" s="780"/>
      <c r="DP117" s="781"/>
      <c r="DQ117" s="782" t="s">
        <v>452</v>
      </c>
      <c r="DR117" s="780"/>
      <c r="DS117" s="780"/>
      <c r="DT117" s="780"/>
      <c r="DU117" s="781"/>
      <c r="DV117" s="824" t="s">
        <v>445</v>
      </c>
      <c r="DW117" s="825"/>
      <c r="DX117" s="825"/>
      <c r="DY117" s="825"/>
      <c r="DZ117" s="826"/>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311</v>
      </c>
      <c r="AL118" s="896"/>
      <c r="AM118" s="896"/>
      <c r="AN118" s="896"/>
      <c r="AO118" s="897"/>
      <c r="AP118" s="899" t="s">
        <v>439</v>
      </c>
      <c r="AQ118" s="900"/>
      <c r="AR118" s="900"/>
      <c r="AS118" s="900"/>
      <c r="AT118" s="901"/>
      <c r="AU118" s="932"/>
      <c r="AV118" s="933"/>
      <c r="AW118" s="933"/>
      <c r="AX118" s="933"/>
      <c r="AY118" s="933"/>
      <c r="AZ118" s="838" t="s">
        <v>474</v>
      </c>
      <c r="BA118" s="839"/>
      <c r="BB118" s="839"/>
      <c r="BC118" s="839"/>
      <c r="BD118" s="839"/>
      <c r="BE118" s="839"/>
      <c r="BF118" s="839"/>
      <c r="BG118" s="839"/>
      <c r="BH118" s="839"/>
      <c r="BI118" s="839"/>
      <c r="BJ118" s="839"/>
      <c r="BK118" s="839"/>
      <c r="BL118" s="839"/>
      <c r="BM118" s="839"/>
      <c r="BN118" s="839"/>
      <c r="BO118" s="839"/>
      <c r="BP118" s="840"/>
      <c r="BQ118" s="879" t="s">
        <v>445</v>
      </c>
      <c r="BR118" s="845"/>
      <c r="BS118" s="845"/>
      <c r="BT118" s="845"/>
      <c r="BU118" s="845"/>
      <c r="BV118" s="845" t="s">
        <v>418</v>
      </c>
      <c r="BW118" s="845"/>
      <c r="BX118" s="845"/>
      <c r="BY118" s="845"/>
      <c r="BZ118" s="845"/>
      <c r="CA118" s="845" t="s">
        <v>418</v>
      </c>
      <c r="CB118" s="845"/>
      <c r="CC118" s="845"/>
      <c r="CD118" s="845"/>
      <c r="CE118" s="845"/>
      <c r="CF118" s="875" t="s">
        <v>452</v>
      </c>
      <c r="CG118" s="876"/>
      <c r="CH118" s="876"/>
      <c r="CI118" s="876"/>
      <c r="CJ118" s="876"/>
      <c r="CK118" s="927"/>
      <c r="CL118" s="821"/>
      <c r="CM118" s="815"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452</v>
      </c>
      <c r="DH118" s="780"/>
      <c r="DI118" s="780"/>
      <c r="DJ118" s="780"/>
      <c r="DK118" s="781"/>
      <c r="DL118" s="782" t="s">
        <v>450</v>
      </c>
      <c r="DM118" s="780"/>
      <c r="DN118" s="780"/>
      <c r="DO118" s="780"/>
      <c r="DP118" s="781"/>
      <c r="DQ118" s="782" t="s">
        <v>418</v>
      </c>
      <c r="DR118" s="780"/>
      <c r="DS118" s="780"/>
      <c r="DT118" s="780"/>
      <c r="DU118" s="781"/>
      <c r="DV118" s="824" t="s">
        <v>450</v>
      </c>
      <c r="DW118" s="825"/>
      <c r="DX118" s="825"/>
      <c r="DY118" s="825"/>
      <c r="DZ118" s="826"/>
    </row>
    <row r="119" spans="1:130" s="230" customFormat="1" ht="26.25" customHeight="1" x14ac:dyDescent="0.15">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450</v>
      </c>
      <c r="AB119" s="889"/>
      <c r="AC119" s="889"/>
      <c r="AD119" s="889"/>
      <c r="AE119" s="890"/>
      <c r="AF119" s="891" t="s">
        <v>452</v>
      </c>
      <c r="AG119" s="889"/>
      <c r="AH119" s="889"/>
      <c r="AI119" s="889"/>
      <c r="AJ119" s="890"/>
      <c r="AK119" s="891" t="s">
        <v>452</v>
      </c>
      <c r="AL119" s="889"/>
      <c r="AM119" s="889"/>
      <c r="AN119" s="889"/>
      <c r="AO119" s="890"/>
      <c r="AP119" s="892" t="s">
        <v>452</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476</v>
      </c>
      <c r="BP119" s="878"/>
      <c r="BQ119" s="879">
        <v>5166464</v>
      </c>
      <c r="BR119" s="845"/>
      <c r="BS119" s="845"/>
      <c r="BT119" s="845"/>
      <c r="BU119" s="845"/>
      <c r="BV119" s="845">
        <v>4826592</v>
      </c>
      <c r="BW119" s="845"/>
      <c r="BX119" s="845"/>
      <c r="BY119" s="845"/>
      <c r="BZ119" s="845"/>
      <c r="CA119" s="845">
        <v>4206860</v>
      </c>
      <c r="CB119" s="845"/>
      <c r="CC119" s="845"/>
      <c r="CD119" s="845"/>
      <c r="CE119" s="845"/>
      <c r="CF119" s="748"/>
      <c r="CG119" s="749"/>
      <c r="CH119" s="749"/>
      <c r="CI119" s="749"/>
      <c r="CJ119" s="834"/>
      <c r="CK119" s="928"/>
      <c r="CL119" s="823"/>
      <c r="CM119" s="838" t="s">
        <v>477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452</v>
      </c>
      <c r="DH119" s="764"/>
      <c r="DI119" s="764"/>
      <c r="DJ119" s="764"/>
      <c r="DK119" s="765"/>
      <c r="DL119" s="766" t="s">
        <v>450</v>
      </c>
      <c r="DM119" s="764"/>
      <c r="DN119" s="764"/>
      <c r="DO119" s="764"/>
      <c r="DP119" s="765"/>
      <c r="DQ119" s="766" t="s">
        <v>450</v>
      </c>
      <c r="DR119" s="764"/>
      <c r="DS119" s="764"/>
      <c r="DT119" s="764"/>
      <c r="DU119" s="765"/>
      <c r="DV119" s="848" t="s">
        <v>452</v>
      </c>
      <c r="DW119" s="849"/>
      <c r="DX119" s="849"/>
      <c r="DY119" s="849"/>
      <c r="DZ119" s="850"/>
    </row>
    <row r="120" spans="1:130" s="230" customFormat="1" ht="26.25" customHeight="1" x14ac:dyDescent="0.15">
      <c r="A120" s="820"/>
      <c r="B120" s="821"/>
      <c r="C120" s="815" t="s">
        <v>453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452</v>
      </c>
      <c r="AB120" s="780"/>
      <c r="AC120" s="780"/>
      <c r="AD120" s="780"/>
      <c r="AE120" s="781"/>
      <c r="AF120" s="782" t="s">
        <v>452</v>
      </c>
      <c r="AG120" s="780"/>
      <c r="AH120" s="780"/>
      <c r="AI120" s="780"/>
      <c r="AJ120" s="781"/>
      <c r="AK120" s="782" t="s">
        <v>452</v>
      </c>
      <c r="AL120" s="780"/>
      <c r="AM120" s="780"/>
      <c r="AN120" s="780"/>
      <c r="AO120" s="781"/>
      <c r="AP120" s="824" t="s">
        <v>452</v>
      </c>
      <c r="AQ120" s="825"/>
      <c r="AR120" s="825"/>
      <c r="AS120" s="825"/>
      <c r="AT120" s="826"/>
      <c r="AU120" s="880" t="s">
        <v>478</v>
      </c>
      <c r="AV120" s="881"/>
      <c r="AW120" s="881"/>
      <c r="AX120" s="881"/>
      <c r="AY120" s="882"/>
      <c r="AZ120" s="860" t="s">
        <v>479</v>
      </c>
      <c r="BA120" s="808"/>
      <c r="BB120" s="808"/>
      <c r="BC120" s="808"/>
      <c r="BD120" s="808"/>
      <c r="BE120" s="808"/>
      <c r="BF120" s="808"/>
      <c r="BG120" s="808"/>
      <c r="BH120" s="808"/>
      <c r="BI120" s="808"/>
      <c r="BJ120" s="808"/>
      <c r="BK120" s="808"/>
      <c r="BL120" s="808"/>
      <c r="BM120" s="808"/>
      <c r="BN120" s="808"/>
      <c r="BO120" s="808"/>
      <c r="BP120" s="809"/>
      <c r="BQ120" s="861">
        <v>1755772</v>
      </c>
      <c r="BR120" s="842"/>
      <c r="BS120" s="842"/>
      <c r="BT120" s="842"/>
      <c r="BU120" s="842"/>
      <c r="BV120" s="842">
        <v>1902060</v>
      </c>
      <c r="BW120" s="842"/>
      <c r="BX120" s="842"/>
      <c r="BY120" s="842"/>
      <c r="BZ120" s="842"/>
      <c r="CA120" s="842">
        <v>1772038</v>
      </c>
      <c r="CB120" s="842"/>
      <c r="CC120" s="842"/>
      <c r="CD120" s="842"/>
      <c r="CE120" s="842"/>
      <c r="CF120" s="866">
        <v>110.4</v>
      </c>
      <c r="CG120" s="867"/>
      <c r="CH120" s="867"/>
      <c r="CI120" s="867"/>
      <c r="CJ120" s="867"/>
      <c r="CK120" s="868" t="s">
        <v>480</v>
      </c>
      <c r="CL120" s="852"/>
      <c r="CM120" s="852"/>
      <c r="CN120" s="852"/>
      <c r="CO120" s="853"/>
      <c r="CP120" s="872" t="s">
        <v>481</v>
      </c>
      <c r="CQ120" s="873"/>
      <c r="CR120" s="873"/>
      <c r="CS120" s="873"/>
      <c r="CT120" s="873"/>
      <c r="CU120" s="873"/>
      <c r="CV120" s="873"/>
      <c r="CW120" s="873"/>
      <c r="CX120" s="873"/>
      <c r="CY120" s="873"/>
      <c r="CZ120" s="873"/>
      <c r="DA120" s="873"/>
      <c r="DB120" s="873"/>
      <c r="DC120" s="873"/>
      <c r="DD120" s="873"/>
      <c r="DE120" s="873"/>
      <c r="DF120" s="874"/>
      <c r="DG120" s="861">
        <v>1077931</v>
      </c>
      <c r="DH120" s="842"/>
      <c r="DI120" s="842"/>
      <c r="DJ120" s="842"/>
      <c r="DK120" s="842"/>
      <c r="DL120" s="842">
        <v>989386</v>
      </c>
      <c r="DM120" s="842"/>
      <c r="DN120" s="842"/>
      <c r="DO120" s="842"/>
      <c r="DP120" s="842"/>
      <c r="DQ120" s="842">
        <v>890036</v>
      </c>
      <c r="DR120" s="842"/>
      <c r="DS120" s="842"/>
      <c r="DT120" s="842"/>
      <c r="DU120" s="842"/>
      <c r="DV120" s="843">
        <v>55.4</v>
      </c>
      <c r="DW120" s="843"/>
      <c r="DX120" s="843"/>
      <c r="DY120" s="843"/>
      <c r="DZ120" s="844"/>
    </row>
    <row r="121" spans="1:130" s="230" customFormat="1" ht="26.25" customHeight="1" x14ac:dyDescent="0.15">
      <c r="A121" s="820"/>
      <c r="B121" s="821"/>
      <c r="C121" s="863" t="s">
        <v>482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452</v>
      </c>
      <c r="AB121" s="780"/>
      <c r="AC121" s="780"/>
      <c r="AD121" s="780"/>
      <c r="AE121" s="781"/>
      <c r="AF121" s="782" t="s">
        <v>452</v>
      </c>
      <c r="AG121" s="780"/>
      <c r="AH121" s="780"/>
      <c r="AI121" s="780"/>
      <c r="AJ121" s="781"/>
      <c r="AK121" s="782" t="s">
        <v>452</v>
      </c>
      <c r="AL121" s="780"/>
      <c r="AM121" s="780"/>
      <c r="AN121" s="780"/>
      <c r="AO121" s="781"/>
      <c r="AP121" s="824" t="s">
        <v>450</v>
      </c>
      <c r="AQ121" s="825"/>
      <c r="AR121" s="825"/>
      <c r="AS121" s="825"/>
      <c r="AT121" s="826"/>
      <c r="AU121" s="883"/>
      <c r="AV121" s="884"/>
      <c r="AW121" s="884"/>
      <c r="AX121" s="884"/>
      <c r="AY121" s="885"/>
      <c r="AZ121" s="815" t="s">
        <v>483</v>
      </c>
      <c r="BA121" s="752"/>
      <c r="BB121" s="752"/>
      <c r="BC121" s="752"/>
      <c r="BD121" s="752"/>
      <c r="BE121" s="752"/>
      <c r="BF121" s="752"/>
      <c r="BG121" s="752"/>
      <c r="BH121" s="752"/>
      <c r="BI121" s="752"/>
      <c r="BJ121" s="752"/>
      <c r="BK121" s="752"/>
      <c r="BL121" s="752"/>
      <c r="BM121" s="752"/>
      <c r="BN121" s="752"/>
      <c r="BO121" s="752"/>
      <c r="BP121" s="753"/>
      <c r="BQ121" s="816">
        <v>6838</v>
      </c>
      <c r="BR121" s="817"/>
      <c r="BS121" s="817"/>
      <c r="BT121" s="817"/>
      <c r="BU121" s="817"/>
      <c r="BV121" s="817">
        <v>4945</v>
      </c>
      <c r="BW121" s="817"/>
      <c r="BX121" s="817"/>
      <c r="BY121" s="817"/>
      <c r="BZ121" s="817"/>
      <c r="CA121" s="817">
        <v>3523</v>
      </c>
      <c r="CB121" s="817"/>
      <c r="CC121" s="817"/>
      <c r="CD121" s="817"/>
      <c r="CE121" s="817"/>
      <c r="CF121" s="875">
        <v>0.2</v>
      </c>
      <c r="CG121" s="876"/>
      <c r="CH121" s="876"/>
      <c r="CI121" s="876"/>
      <c r="CJ121" s="876"/>
      <c r="CK121" s="869"/>
      <c r="CL121" s="855"/>
      <c r="CM121" s="855"/>
      <c r="CN121" s="855"/>
      <c r="CO121" s="856"/>
      <c r="CP121" s="835" t="s">
        <v>484</v>
      </c>
      <c r="CQ121" s="836"/>
      <c r="CR121" s="836"/>
      <c r="CS121" s="836"/>
      <c r="CT121" s="836"/>
      <c r="CU121" s="836"/>
      <c r="CV121" s="836"/>
      <c r="CW121" s="836"/>
      <c r="CX121" s="836"/>
      <c r="CY121" s="836"/>
      <c r="CZ121" s="836"/>
      <c r="DA121" s="836"/>
      <c r="DB121" s="836"/>
      <c r="DC121" s="836"/>
      <c r="DD121" s="836"/>
      <c r="DE121" s="836"/>
      <c r="DF121" s="837"/>
      <c r="DG121" s="816">
        <v>781115</v>
      </c>
      <c r="DH121" s="817"/>
      <c r="DI121" s="817"/>
      <c r="DJ121" s="817"/>
      <c r="DK121" s="817"/>
      <c r="DL121" s="817">
        <v>692653</v>
      </c>
      <c r="DM121" s="817"/>
      <c r="DN121" s="817"/>
      <c r="DO121" s="817"/>
      <c r="DP121" s="817"/>
      <c r="DQ121" s="817">
        <v>608270</v>
      </c>
      <c r="DR121" s="817"/>
      <c r="DS121" s="817"/>
      <c r="DT121" s="817"/>
      <c r="DU121" s="817"/>
      <c r="DV121" s="794">
        <v>37.9</v>
      </c>
      <c r="DW121" s="794"/>
      <c r="DX121" s="794"/>
      <c r="DY121" s="794"/>
      <c r="DZ121" s="795"/>
    </row>
    <row r="122" spans="1:130" s="230" customFormat="1" ht="26.25" customHeight="1" x14ac:dyDescent="0.15">
      <c r="A122" s="820"/>
      <c r="B122" s="821"/>
      <c r="C122" s="815" t="s">
        <v>464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452</v>
      </c>
      <c r="AB122" s="780"/>
      <c r="AC122" s="780"/>
      <c r="AD122" s="780"/>
      <c r="AE122" s="781"/>
      <c r="AF122" s="782" t="s">
        <v>452</v>
      </c>
      <c r="AG122" s="780"/>
      <c r="AH122" s="780"/>
      <c r="AI122" s="780"/>
      <c r="AJ122" s="781"/>
      <c r="AK122" s="782" t="s">
        <v>450</v>
      </c>
      <c r="AL122" s="780"/>
      <c r="AM122" s="780"/>
      <c r="AN122" s="780"/>
      <c r="AO122" s="781"/>
      <c r="AP122" s="824" t="s">
        <v>452</v>
      </c>
      <c r="AQ122" s="825"/>
      <c r="AR122" s="825"/>
      <c r="AS122" s="825"/>
      <c r="AT122" s="826"/>
      <c r="AU122" s="883"/>
      <c r="AV122" s="884"/>
      <c r="AW122" s="884"/>
      <c r="AX122" s="884"/>
      <c r="AY122" s="885"/>
      <c r="AZ122" s="838" t="s">
        <v>485</v>
      </c>
      <c r="BA122" s="839"/>
      <c r="BB122" s="839"/>
      <c r="BC122" s="839"/>
      <c r="BD122" s="839"/>
      <c r="BE122" s="839"/>
      <c r="BF122" s="839"/>
      <c r="BG122" s="839"/>
      <c r="BH122" s="839"/>
      <c r="BI122" s="839"/>
      <c r="BJ122" s="839"/>
      <c r="BK122" s="839"/>
      <c r="BL122" s="839"/>
      <c r="BM122" s="839"/>
      <c r="BN122" s="839"/>
      <c r="BO122" s="839"/>
      <c r="BP122" s="840"/>
      <c r="BQ122" s="879">
        <v>3489174</v>
      </c>
      <c r="BR122" s="845"/>
      <c r="BS122" s="845"/>
      <c r="BT122" s="845"/>
      <c r="BU122" s="845"/>
      <c r="BV122" s="845">
        <v>3265856</v>
      </c>
      <c r="BW122" s="845"/>
      <c r="BX122" s="845"/>
      <c r="BY122" s="845"/>
      <c r="BZ122" s="845"/>
      <c r="CA122" s="845">
        <v>2817208</v>
      </c>
      <c r="CB122" s="845"/>
      <c r="CC122" s="845"/>
      <c r="CD122" s="845"/>
      <c r="CE122" s="845"/>
      <c r="CF122" s="846">
        <v>175.5</v>
      </c>
      <c r="CG122" s="847"/>
      <c r="CH122" s="847"/>
      <c r="CI122" s="847"/>
      <c r="CJ122" s="847"/>
      <c r="CK122" s="869"/>
      <c r="CL122" s="855"/>
      <c r="CM122" s="855"/>
      <c r="CN122" s="855"/>
      <c r="CO122" s="856"/>
      <c r="CP122" s="835" t="s">
        <v>486</v>
      </c>
      <c r="CQ122" s="836"/>
      <c r="CR122" s="836"/>
      <c r="CS122" s="836"/>
      <c r="CT122" s="836"/>
      <c r="CU122" s="836"/>
      <c r="CV122" s="836"/>
      <c r="CW122" s="836"/>
      <c r="CX122" s="836"/>
      <c r="CY122" s="836"/>
      <c r="CZ122" s="836"/>
      <c r="DA122" s="836"/>
      <c r="DB122" s="836"/>
      <c r="DC122" s="836"/>
      <c r="DD122" s="836"/>
      <c r="DE122" s="836"/>
      <c r="DF122" s="837"/>
      <c r="DG122" s="816" t="s">
        <v>450</v>
      </c>
      <c r="DH122" s="817"/>
      <c r="DI122" s="817"/>
      <c r="DJ122" s="817"/>
      <c r="DK122" s="817"/>
      <c r="DL122" s="817" t="s">
        <v>418</v>
      </c>
      <c r="DM122" s="817"/>
      <c r="DN122" s="817"/>
      <c r="DO122" s="817"/>
      <c r="DP122" s="817"/>
      <c r="DQ122" s="817" t="s">
        <v>452</v>
      </c>
      <c r="DR122" s="817"/>
      <c r="DS122" s="817"/>
      <c r="DT122" s="817"/>
      <c r="DU122" s="817"/>
      <c r="DV122" s="794" t="s">
        <v>452</v>
      </c>
      <c r="DW122" s="794"/>
      <c r="DX122" s="794"/>
      <c r="DY122" s="794"/>
      <c r="DZ122" s="795"/>
    </row>
    <row r="123" spans="1:130" s="230" customFormat="1" ht="26.25" customHeight="1" x14ac:dyDescent="0.15">
      <c r="A123" s="820"/>
      <c r="B123" s="821"/>
      <c r="C123" s="815" t="s">
        <v>470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418</v>
      </c>
      <c r="AB123" s="780"/>
      <c r="AC123" s="780"/>
      <c r="AD123" s="780"/>
      <c r="AE123" s="781"/>
      <c r="AF123" s="782" t="s">
        <v>452</v>
      </c>
      <c r="AG123" s="780"/>
      <c r="AH123" s="780"/>
      <c r="AI123" s="780"/>
      <c r="AJ123" s="781"/>
      <c r="AK123" s="782" t="s">
        <v>452</v>
      </c>
      <c r="AL123" s="780"/>
      <c r="AM123" s="780"/>
      <c r="AN123" s="780"/>
      <c r="AO123" s="781"/>
      <c r="AP123" s="824" t="s">
        <v>452</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487</v>
      </c>
      <c r="BP123" s="878"/>
      <c r="BQ123" s="832">
        <v>5251784</v>
      </c>
      <c r="BR123" s="833"/>
      <c r="BS123" s="833"/>
      <c r="BT123" s="833"/>
      <c r="BU123" s="833"/>
      <c r="BV123" s="833">
        <v>5172861</v>
      </c>
      <c r="BW123" s="833"/>
      <c r="BX123" s="833"/>
      <c r="BY123" s="833"/>
      <c r="BZ123" s="833"/>
      <c r="CA123" s="833">
        <v>4592769</v>
      </c>
      <c r="CB123" s="833"/>
      <c r="CC123" s="833"/>
      <c r="CD123" s="833"/>
      <c r="CE123" s="833"/>
      <c r="CF123" s="748"/>
      <c r="CG123" s="749"/>
      <c r="CH123" s="749"/>
      <c r="CI123" s="749"/>
      <c r="CJ123" s="834"/>
      <c r="CK123" s="869"/>
      <c r="CL123" s="855"/>
      <c r="CM123" s="855"/>
      <c r="CN123" s="855"/>
      <c r="CO123" s="856"/>
      <c r="CP123" s="835" t="s">
        <v>488</v>
      </c>
      <c r="CQ123" s="836"/>
      <c r="CR123" s="836"/>
      <c r="CS123" s="836"/>
      <c r="CT123" s="836"/>
      <c r="CU123" s="836"/>
      <c r="CV123" s="836"/>
      <c r="CW123" s="836"/>
      <c r="CX123" s="836"/>
      <c r="CY123" s="836"/>
      <c r="CZ123" s="836"/>
      <c r="DA123" s="836"/>
      <c r="DB123" s="836"/>
      <c r="DC123" s="836"/>
      <c r="DD123" s="836"/>
      <c r="DE123" s="836"/>
      <c r="DF123" s="837"/>
      <c r="DG123" s="779" t="s">
        <v>418</v>
      </c>
      <c r="DH123" s="780"/>
      <c r="DI123" s="780"/>
      <c r="DJ123" s="780"/>
      <c r="DK123" s="781"/>
      <c r="DL123" s="782" t="s">
        <v>418</v>
      </c>
      <c r="DM123" s="780"/>
      <c r="DN123" s="780"/>
      <c r="DO123" s="780"/>
      <c r="DP123" s="781"/>
      <c r="DQ123" s="782" t="s">
        <v>418</v>
      </c>
      <c r="DR123" s="780"/>
      <c r="DS123" s="780"/>
      <c r="DT123" s="780"/>
      <c r="DU123" s="781"/>
      <c r="DV123" s="824" t="s">
        <v>418</v>
      </c>
      <c r="DW123" s="825"/>
      <c r="DX123" s="825"/>
      <c r="DY123" s="825"/>
      <c r="DZ123" s="826"/>
    </row>
    <row r="124" spans="1:130" s="230" customFormat="1" ht="26.25" customHeight="1" thickBot="1" x14ac:dyDescent="0.2">
      <c r="A124" s="820"/>
      <c r="B124" s="821"/>
      <c r="C124" s="815"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452</v>
      </c>
      <c r="AB124" s="780"/>
      <c r="AC124" s="780"/>
      <c r="AD124" s="780"/>
      <c r="AE124" s="781"/>
      <c r="AF124" s="782" t="s">
        <v>418</v>
      </c>
      <c r="AG124" s="780"/>
      <c r="AH124" s="780"/>
      <c r="AI124" s="780"/>
      <c r="AJ124" s="781"/>
      <c r="AK124" s="782" t="s">
        <v>418</v>
      </c>
      <c r="AL124" s="780"/>
      <c r="AM124" s="780"/>
      <c r="AN124" s="780"/>
      <c r="AO124" s="781"/>
      <c r="AP124" s="824" t="s">
        <v>418</v>
      </c>
      <c r="AQ124" s="825"/>
      <c r="AR124" s="825"/>
      <c r="AS124" s="825"/>
      <c r="AT124" s="826"/>
      <c r="AU124" s="827" t="s">
        <v>489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418</v>
      </c>
      <c r="BR124" s="831"/>
      <c r="BS124" s="831"/>
      <c r="BT124" s="831"/>
      <c r="BU124" s="831"/>
      <c r="BV124" s="831" t="s">
        <v>418</v>
      </c>
      <c r="BW124" s="831"/>
      <c r="BX124" s="831"/>
      <c r="BY124" s="831"/>
      <c r="BZ124" s="831"/>
      <c r="CA124" s="831" t="s">
        <v>418</v>
      </c>
      <c r="CB124" s="831"/>
      <c r="CC124" s="831"/>
      <c r="CD124" s="831"/>
      <c r="CE124" s="831"/>
      <c r="CF124" s="726"/>
      <c r="CG124" s="727"/>
      <c r="CH124" s="727"/>
      <c r="CI124" s="727"/>
      <c r="CJ124" s="862"/>
      <c r="CK124" s="870"/>
      <c r="CL124" s="870"/>
      <c r="CM124" s="870"/>
      <c r="CN124" s="870"/>
      <c r="CO124" s="871"/>
      <c r="CP124" s="835" t="s">
        <v>490</v>
      </c>
      <c r="CQ124" s="836"/>
      <c r="CR124" s="836"/>
      <c r="CS124" s="836"/>
      <c r="CT124" s="836"/>
      <c r="CU124" s="836"/>
      <c r="CV124" s="836"/>
      <c r="CW124" s="836"/>
      <c r="CX124" s="836"/>
      <c r="CY124" s="836"/>
      <c r="CZ124" s="836"/>
      <c r="DA124" s="836"/>
      <c r="DB124" s="836"/>
      <c r="DC124" s="836"/>
      <c r="DD124" s="836"/>
      <c r="DE124" s="836"/>
      <c r="DF124" s="837"/>
      <c r="DG124" s="763" t="s">
        <v>448</v>
      </c>
      <c r="DH124" s="764"/>
      <c r="DI124" s="764"/>
      <c r="DJ124" s="764"/>
      <c r="DK124" s="765"/>
      <c r="DL124" s="766" t="s">
        <v>491</v>
      </c>
      <c r="DM124" s="764"/>
      <c r="DN124" s="764"/>
      <c r="DO124" s="764"/>
      <c r="DP124" s="765"/>
      <c r="DQ124" s="766" t="s">
        <v>492</v>
      </c>
      <c r="DR124" s="764"/>
      <c r="DS124" s="764"/>
      <c r="DT124" s="764"/>
      <c r="DU124" s="765"/>
      <c r="DV124" s="848" t="s">
        <v>448</v>
      </c>
      <c r="DW124" s="849"/>
      <c r="DX124" s="849"/>
      <c r="DY124" s="849"/>
      <c r="DZ124" s="850"/>
    </row>
    <row r="125" spans="1:130" s="230" customFormat="1" ht="26.25" customHeight="1" x14ac:dyDescent="0.15">
      <c r="A125" s="820"/>
      <c r="B125" s="821"/>
      <c r="C125" s="815"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448</v>
      </c>
      <c r="AB125" s="780"/>
      <c r="AC125" s="780"/>
      <c r="AD125" s="780"/>
      <c r="AE125" s="781"/>
      <c r="AF125" s="782" t="s">
        <v>448</v>
      </c>
      <c r="AG125" s="780"/>
      <c r="AH125" s="780"/>
      <c r="AI125" s="780"/>
      <c r="AJ125" s="781"/>
      <c r="AK125" s="782" t="s">
        <v>448</v>
      </c>
      <c r="AL125" s="780"/>
      <c r="AM125" s="780"/>
      <c r="AN125" s="780"/>
      <c r="AO125" s="781"/>
      <c r="AP125" s="824" t="s">
        <v>491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493</v>
      </c>
      <c r="CL125" s="852"/>
      <c r="CM125" s="852"/>
      <c r="CN125" s="852"/>
      <c r="CO125" s="853"/>
      <c r="CP125" s="860" t="s">
        <v>494</v>
      </c>
      <c r="CQ125" s="808"/>
      <c r="CR125" s="808"/>
      <c r="CS125" s="808"/>
      <c r="CT125" s="808"/>
      <c r="CU125" s="808"/>
      <c r="CV125" s="808"/>
      <c r="CW125" s="808"/>
      <c r="CX125" s="808"/>
      <c r="CY125" s="808"/>
      <c r="CZ125" s="808"/>
      <c r="DA125" s="808"/>
      <c r="DB125" s="808"/>
      <c r="DC125" s="808"/>
      <c r="DD125" s="808"/>
      <c r="DE125" s="808"/>
      <c r="DF125" s="809"/>
      <c r="DG125" s="861" t="s">
        <v>448</v>
      </c>
      <c r="DH125" s="842"/>
      <c r="DI125" s="842"/>
      <c r="DJ125" s="842"/>
      <c r="DK125" s="842"/>
      <c r="DL125" s="842" t="s">
        <v>495</v>
      </c>
      <c r="DM125" s="842"/>
      <c r="DN125" s="842"/>
      <c r="DO125" s="842"/>
      <c r="DP125" s="842"/>
      <c r="DQ125" s="842" t="s">
        <v>496</v>
      </c>
      <c r="DR125" s="842"/>
      <c r="DS125" s="842"/>
      <c r="DT125" s="842"/>
      <c r="DU125" s="842"/>
      <c r="DV125" s="843" t="s">
        <v>496</v>
      </c>
      <c r="DW125" s="843"/>
      <c r="DX125" s="843"/>
      <c r="DY125" s="843"/>
      <c r="DZ125" s="844"/>
    </row>
    <row r="126" spans="1:130" s="230" customFormat="1" ht="26.25" customHeight="1" thickBot="1" x14ac:dyDescent="0.2">
      <c r="A126" s="820"/>
      <c r="B126" s="821"/>
      <c r="C126" s="815" t="s">
        <v>477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448</v>
      </c>
      <c r="AB126" s="780"/>
      <c r="AC126" s="780"/>
      <c r="AD126" s="780"/>
      <c r="AE126" s="781"/>
      <c r="AF126" s="782" t="s">
        <v>132</v>
      </c>
      <c r="AG126" s="780"/>
      <c r="AH126" s="780"/>
      <c r="AI126" s="780"/>
      <c r="AJ126" s="781"/>
      <c r="AK126" s="782" t="s">
        <v>491</v>
      </c>
      <c r="AL126" s="780"/>
      <c r="AM126" s="780"/>
      <c r="AN126" s="780"/>
      <c r="AO126" s="781"/>
      <c r="AP126" s="824" t="s">
        <v>448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497</v>
      </c>
      <c r="CQ126" s="752"/>
      <c r="CR126" s="752"/>
      <c r="CS126" s="752"/>
      <c r="CT126" s="752"/>
      <c r="CU126" s="752"/>
      <c r="CV126" s="752"/>
      <c r="CW126" s="752"/>
      <c r="CX126" s="752"/>
      <c r="CY126" s="752"/>
      <c r="CZ126" s="752"/>
      <c r="DA126" s="752"/>
      <c r="DB126" s="752"/>
      <c r="DC126" s="752"/>
      <c r="DD126" s="752"/>
      <c r="DE126" s="752"/>
      <c r="DF126" s="753"/>
      <c r="DG126" s="816" t="s">
        <v>491</v>
      </c>
      <c r="DH126" s="817"/>
      <c r="DI126" s="817"/>
      <c r="DJ126" s="817"/>
      <c r="DK126" s="817"/>
      <c r="DL126" s="817" t="s">
        <v>450</v>
      </c>
      <c r="DM126" s="817"/>
      <c r="DN126" s="817"/>
      <c r="DO126" s="817"/>
      <c r="DP126" s="817"/>
      <c r="DQ126" s="817" t="s">
        <v>448</v>
      </c>
      <c r="DR126" s="817"/>
      <c r="DS126" s="817"/>
      <c r="DT126" s="817"/>
      <c r="DU126" s="817"/>
      <c r="DV126" s="794" t="s">
        <v>498</v>
      </c>
      <c r="DW126" s="794"/>
      <c r="DX126" s="794"/>
      <c r="DY126" s="794"/>
      <c r="DZ126" s="795"/>
    </row>
    <row r="127" spans="1:130" s="230" customFormat="1" ht="26.25" customHeight="1" x14ac:dyDescent="0.15">
      <c r="A127" s="822"/>
      <c r="B127" s="823"/>
      <c r="C127" s="838" t="s">
        <v>499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448</v>
      </c>
      <c r="AB127" s="780"/>
      <c r="AC127" s="780"/>
      <c r="AD127" s="780"/>
      <c r="AE127" s="781"/>
      <c r="AF127" s="782" t="s">
        <v>500</v>
      </c>
      <c r="AG127" s="780"/>
      <c r="AH127" s="780"/>
      <c r="AI127" s="780"/>
      <c r="AJ127" s="781"/>
      <c r="AK127" s="782" t="s">
        <v>450</v>
      </c>
      <c r="AL127" s="780"/>
      <c r="AM127" s="780"/>
      <c r="AN127" s="780"/>
      <c r="AO127" s="781"/>
      <c r="AP127" s="824" t="s">
        <v>451</v>
      </c>
      <c r="AQ127" s="825"/>
      <c r="AR127" s="825"/>
      <c r="AS127" s="825"/>
      <c r="AT127" s="826"/>
      <c r="AU127" s="232"/>
      <c r="AV127" s="232"/>
      <c r="AW127" s="232"/>
      <c r="AX127" s="841" t="s">
        <v>501</v>
      </c>
      <c r="AY127" s="812"/>
      <c r="AZ127" s="812"/>
      <c r="BA127" s="812"/>
      <c r="BB127" s="812"/>
      <c r="BC127" s="812"/>
      <c r="BD127" s="812"/>
      <c r="BE127" s="813"/>
      <c r="BF127" s="811" t="s">
        <v>502</v>
      </c>
      <c r="BG127" s="812"/>
      <c r="BH127" s="812"/>
      <c r="BI127" s="812"/>
      <c r="BJ127" s="812"/>
      <c r="BK127" s="812"/>
      <c r="BL127" s="813"/>
      <c r="BM127" s="811" t="s">
        <v>503</v>
      </c>
      <c r="BN127" s="812"/>
      <c r="BO127" s="812"/>
      <c r="BP127" s="812"/>
      <c r="BQ127" s="812"/>
      <c r="BR127" s="812"/>
      <c r="BS127" s="813"/>
      <c r="BT127" s="811" t="s">
        <v>504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505</v>
      </c>
      <c r="CQ127" s="752"/>
      <c r="CR127" s="752"/>
      <c r="CS127" s="752"/>
      <c r="CT127" s="752"/>
      <c r="CU127" s="752"/>
      <c r="CV127" s="752"/>
      <c r="CW127" s="752"/>
      <c r="CX127" s="752"/>
      <c r="CY127" s="752"/>
      <c r="CZ127" s="752"/>
      <c r="DA127" s="752"/>
      <c r="DB127" s="752"/>
      <c r="DC127" s="752"/>
      <c r="DD127" s="752"/>
      <c r="DE127" s="752"/>
      <c r="DF127" s="753"/>
      <c r="DG127" s="816" t="s">
        <v>498</v>
      </c>
      <c r="DH127" s="817"/>
      <c r="DI127" s="817"/>
      <c r="DJ127" s="817"/>
      <c r="DK127" s="817"/>
      <c r="DL127" s="817" t="s">
        <v>506</v>
      </c>
      <c r="DM127" s="817"/>
      <c r="DN127" s="817"/>
      <c r="DO127" s="817"/>
      <c r="DP127" s="817"/>
      <c r="DQ127" s="817" t="s">
        <v>450</v>
      </c>
      <c r="DR127" s="817"/>
      <c r="DS127" s="817"/>
      <c r="DT127" s="817"/>
      <c r="DU127" s="817"/>
      <c r="DV127" s="794" t="s">
        <v>491</v>
      </c>
      <c r="DW127" s="794"/>
      <c r="DX127" s="794"/>
      <c r="DY127" s="794"/>
      <c r="DZ127" s="795"/>
    </row>
    <row r="128" spans="1:130" s="230" customFormat="1" ht="26.25" customHeight="1" thickBot="1" x14ac:dyDescent="0.2">
      <c r="A128" s="796" t="s">
        <v>507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508</v>
      </c>
      <c r="X128" s="798"/>
      <c r="Y128" s="798"/>
      <c r="Z128" s="799"/>
      <c r="AA128" s="800">
        <v>52393</v>
      </c>
      <c r="AB128" s="801"/>
      <c r="AC128" s="801"/>
      <c r="AD128" s="801"/>
      <c r="AE128" s="802"/>
      <c r="AF128" s="803">
        <v>2339</v>
      </c>
      <c r="AG128" s="801"/>
      <c r="AH128" s="801"/>
      <c r="AI128" s="801"/>
      <c r="AJ128" s="802"/>
      <c r="AK128" s="803">
        <v>2754</v>
      </c>
      <c r="AL128" s="801"/>
      <c r="AM128" s="801"/>
      <c r="AN128" s="801"/>
      <c r="AO128" s="802"/>
      <c r="AP128" s="804"/>
      <c r="AQ128" s="805"/>
      <c r="AR128" s="805"/>
      <c r="AS128" s="805"/>
      <c r="AT128" s="806"/>
      <c r="AU128" s="232"/>
      <c r="AV128" s="232"/>
      <c r="AW128" s="232"/>
      <c r="AX128" s="807" t="s">
        <v>509</v>
      </c>
      <c r="AY128" s="808"/>
      <c r="AZ128" s="808"/>
      <c r="BA128" s="808"/>
      <c r="BB128" s="808"/>
      <c r="BC128" s="808"/>
      <c r="BD128" s="808"/>
      <c r="BE128" s="809"/>
      <c r="BF128" s="786" t="s">
        <v>448</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510</v>
      </c>
      <c r="CQ128" s="730"/>
      <c r="CR128" s="730"/>
      <c r="CS128" s="730"/>
      <c r="CT128" s="730"/>
      <c r="CU128" s="730"/>
      <c r="CV128" s="730"/>
      <c r="CW128" s="730"/>
      <c r="CX128" s="730"/>
      <c r="CY128" s="730"/>
      <c r="CZ128" s="730"/>
      <c r="DA128" s="730"/>
      <c r="DB128" s="730"/>
      <c r="DC128" s="730"/>
      <c r="DD128" s="730"/>
      <c r="DE128" s="730"/>
      <c r="DF128" s="731"/>
      <c r="DG128" s="790" t="s">
        <v>448</v>
      </c>
      <c r="DH128" s="791"/>
      <c r="DI128" s="791"/>
      <c r="DJ128" s="791"/>
      <c r="DK128" s="791"/>
      <c r="DL128" s="791" t="s">
        <v>511</v>
      </c>
      <c r="DM128" s="791"/>
      <c r="DN128" s="791"/>
      <c r="DO128" s="791"/>
      <c r="DP128" s="791"/>
      <c r="DQ128" s="791" t="s">
        <v>132</v>
      </c>
      <c r="DR128" s="791"/>
      <c r="DS128" s="791"/>
      <c r="DT128" s="791"/>
      <c r="DU128" s="791"/>
      <c r="DV128" s="792" t="s">
        <v>448</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512</v>
      </c>
      <c r="X129" s="777"/>
      <c r="Y129" s="777"/>
      <c r="Z129" s="778"/>
      <c r="AA129" s="779">
        <v>1919486</v>
      </c>
      <c r="AB129" s="780"/>
      <c r="AC129" s="780"/>
      <c r="AD129" s="780"/>
      <c r="AE129" s="781"/>
      <c r="AF129" s="782">
        <v>2138196</v>
      </c>
      <c r="AG129" s="780"/>
      <c r="AH129" s="780"/>
      <c r="AI129" s="780"/>
      <c r="AJ129" s="781"/>
      <c r="AK129" s="782">
        <v>2099778</v>
      </c>
      <c r="AL129" s="780"/>
      <c r="AM129" s="780"/>
      <c r="AN129" s="780"/>
      <c r="AO129" s="781"/>
      <c r="AP129" s="783"/>
      <c r="AQ129" s="784"/>
      <c r="AR129" s="784"/>
      <c r="AS129" s="784"/>
      <c r="AT129" s="785"/>
      <c r="AU129" s="233"/>
      <c r="AV129" s="233"/>
      <c r="AW129" s="233"/>
      <c r="AX129" s="751" t="s">
        <v>513</v>
      </c>
      <c r="AY129" s="752"/>
      <c r="AZ129" s="752"/>
      <c r="BA129" s="752"/>
      <c r="BB129" s="752"/>
      <c r="BC129" s="752"/>
      <c r="BD129" s="752"/>
      <c r="BE129" s="753"/>
      <c r="BF129" s="770" t="s">
        <v>454</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515</v>
      </c>
      <c r="X130" s="777"/>
      <c r="Y130" s="777"/>
      <c r="Z130" s="778"/>
      <c r="AA130" s="779">
        <v>484952</v>
      </c>
      <c r="AB130" s="780"/>
      <c r="AC130" s="780"/>
      <c r="AD130" s="780"/>
      <c r="AE130" s="781"/>
      <c r="AF130" s="782">
        <v>503361</v>
      </c>
      <c r="AG130" s="780"/>
      <c r="AH130" s="780"/>
      <c r="AI130" s="780"/>
      <c r="AJ130" s="781"/>
      <c r="AK130" s="782">
        <v>494143</v>
      </c>
      <c r="AL130" s="780"/>
      <c r="AM130" s="780"/>
      <c r="AN130" s="780"/>
      <c r="AO130" s="781"/>
      <c r="AP130" s="783"/>
      <c r="AQ130" s="784"/>
      <c r="AR130" s="784"/>
      <c r="AS130" s="784"/>
      <c r="AT130" s="785"/>
      <c r="AU130" s="233"/>
      <c r="AV130" s="233"/>
      <c r="AW130" s="233"/>
      <c r="AX130" s="751" t="s">
        <v>516</v>
      </c>
      <c r="AY130" s="752"/>
      <c r="AZ130" s="752"/>
      <c r="BA130" s="752"/>
      <c r="BB130" s="752"/>
      <c r="BC130" s="752"/>
      <c r="BD130" s="752"/>
      <c r="BE130" s="753"/>
      <c r="BF130" s="754">
        <v>9.6999999999999993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517</v>
      </c>
      <c r="X131" s="761"/>
      <c r="Y131" s="761"/>
      <c r="Z131" s="762"/>
      <c r="AA131" s="763">
        <v>1434534</v>
      </c>
      <c r="AB131" s="764"/>
      <c r="AC131" s="764"/>
      <c r="AD131" s="764"/>
      <c r="AE131" s="765"/>
      <c r="AF131" s="766">
        <v>1634835</v>
      </c>
      <c r="AG131" s="764"/>
      <c r="AH131" s="764"/>
      <c r="AI131" s="764"/>
      <c r="AJ131" s="765"/>
      <c r="AK131" s="766">
        <v>1605635</v>
      </c>
      <c r="AL131" s="764"/>
      <c r="AM131" s="764"/>
      <c r="AN131" s="764"/>
      <c r="AO131" s="765"/>
      <c r="AP131" s="767"/>
      <c r="AQ131" s="768"/>
      <c r="AR131" s="768"/>
      <c r="AS131" s="768"/>
      <c r="AT131" s="769"/>
      <c r="AU131" s="233"/>
      <c r="AV131" s="233"/>
      <c r="AW131" s="233"/>
      <c r="AX131" s="729" t="s">
        <v>518</v>
      </c>
      <c r="AY131" s="730"/>
      <c r="AZ131" s="730"/>
      <c r="BA131" s="730"/>
      <c r="BB131" s="730"/>
      <c r="BC131" s="730"/>
      <c r="BD131" s="730"/>
      <c r="BE131" s="731"/>
      <c r="BF131" s="732" t="s">
        <v>498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520</v>
      </c>
      <c r="W132" s="742"/>
      <c r="X132" s="742"/>
      <c r="Y132" s="742"/>
      <c r="Z132" s="743"/>
      <c r="AA132" s="744">
        <v>8.388508045</v>
      </c>
      <c r="AB132" s="745"/>
      <c r="AC132" s="745"/>
      <c r="AD132" s="745"/>
      <c r="AE132" s="746"/>
      <c r="AF132" s="747">
        <v>9.2246006479999991</v>
      </c>
      <c r="AG132" s="745"/>
      <c r="AH132" s="745"/>
      <c r="AI132" s="745"/>
      <c r="AJ132" s="746"/>
      <c r="AK132" s="747">
        <v>11.64118869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521</v>
      </c>
      <c r="W133" s="721"/>
      <c r="X133" s="721"/>
      <c r="Y133" s="721"/>
      <c r="Z133" s="722"/>
      <c r="AA133" s="723">
        <v>8.6999999999999993</v>
      </c>
      <c r="AB133" s="724"/>
      <c r="AC133" s="724"/>
      <c r="AD133" s="724"/>
      <c r="AE133" s="725"/>
      <c r="AF133" s="723">
        <v>9</v>
      </c>
      <c r="AG133" s="724"/>
      <c r="AH133" s="724"/>
      <c r="AI133" s="724"/>
      <c r="AJ133" s="725"/>
      <c r="AK133" s="723">
        <v>9.6999999999999993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7hz1WroEOI3k1yuoer00wbiNJoIOp9C0PBL5+2CkluhlyLecNbOsOq6ZINwvqrwwTu+1keTZ3Eq8guP/ItxJlw==" saltValue="TjiJqcUh9GMx32FdYpqrm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0BDA7-7BFD-4B47-8D70-C54E64429AFF}">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FjIWDjUB2M2W+UMMjTRdh5EsBjsXAyycu7U5xaoj41AzEWsKqQQJ2SlZ1nxuklczldDTrUfZSnrh9KUjGZwVmA==" saltValue="xsvoOi7COActzIn7eOhi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fWnPXeHhBNJmVSX07cRv/uhSIB7idsmWgRXcAi/dwJQ93Gx/v5Z278kJBzXFzbnBAVO39MQ4T0a2BUQedXwWg==" saltValue="3nVg6NMN4NZ4bVJSqA+Kq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525</v>
      </c>
      <c r="AP7" s="272"/>
      <c r="AQ7" s="273" t="s">
        <v>526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527</v>
      </c>
      <c r="AQ8" s="279" t="s">
        <v>528</v>
      </c>
      <c r="AR8" s="280" t="s">
        <v>529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530</v>
      </c>
      <c r="AL9" s="1131"/>
      <c r="AM9" s="1131"/>
      <c r="AN9" s="1132"/>
      <c r="AO9" s="281">
        <v>723355</v>
      </c>
      <c r="AP9" s="281">
        <v>245288</v>
      </c>
      <c r="AQ9" s="282">
        <v>202156</v>
      </c>
      <c r="AR9" s="283">
        <v>21.3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531</v>
      </c>
      <c r="AL10" s="1131"/>
      <c r="AM10" s="1131"/>
      <c r="AN10" s="1132"/>
      <c r="AO10" s="284">
        <v>2913</v>
      </c>
      <c r="AP10" s="284">
        <v>988</v>
      </c>
      <c r="AQ10" s="285">
        <v>28749</v>
      </c>
      <c r="AR10" s="286">
        <v>-96.6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532</v>
      </c>
      <c r="AL11" s="1131"/>
      <c r="AM11" s="1131"/>
      <c r="AN11" s="1132"/>
      <c r="AO11" s="284" t="s">
        <v>533</v>
      </c>
      <c r="AP11" s="284" t="s">
        <v>533</v>
      </c>
      <c r="AQ11" s="285">
        <v>267</v>
      </c>
      <c r="AR11" s="286" t="s">
        <v>533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534</v>
      </c>
      <c r="AL12" s="1131"/>
      <c r="AM12" s="1131"/>
      <c r="AN12" s="1132"/>
      <c r="AO12" s="284" t="s">
        <v>533</v>
      </c>
      <c r="AP12" s="284" t="s">
        <v>533</v>
      </c>
      <c r="AQ12" s="285" t="s">
        <v>533</v>
      </c>
      <c r="AR12" s="286" t="s">
        <v>533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535</v>
      </c>
      <c r="AL13" s="1131"/>
      <c r="AM13" s="1131"/>
      <c r="AN13" s="1132"/>
      <c r="AO13" s="284">
        <v>20409</v>
      </c>
      <c r="AP13" s="284">
        <v>6921</v>
      </c>
      <c r="AQ13" s="285">
        <v>7660</v>
      </c>
      <c r="AR13" s="286">
        <v>-9.6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536</v>
      </c>
      <c r="AL14" s="1131"/>
      <c r="AM14" s="1131"/>
      <c r="AN14" s="1132"/>
      <c r="AO14" s="284">
        <v>4529</v>
      </c>
      <c r="AP14" s="284">
        <v>1536</v>
      </c>
      <c r="AQ14" s="285">
        <v>3562</v>
      </c>
      <c r="AR14" s="286">
        <v>-56.9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537</v>
      </c>
      <c r="AL15" s="1134"/>
      <c r="AM15" s="1134"/>
      <c r="AN15" s="1135"/>
      <c r="AO15" s="284">
        <v>-47468</v>
      </c>
      <c r="AP15" s="284">
        <v>-16096</v>
      </c>
      <c r="AQ15" s="285">
        <v>-14691</v>
      </c>
      <c r="AR15" s="286">
        <v>9.6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703738</v>
      </c>
      <c r="AP16" s="284">
        <v>238636</v>
      </c>
      <c r="AQ16" s="285">
        <v>227703</v>
      </c>
      <c r="AR16" s="286">
        <v>4.8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539</v>
      </c>
      <c r="AP20" s="293" t="s">
        <v>540</v>
      </c>
      <c r="AQ20" s="294" t="s">
        <v>541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542</v>
      </c>
      <c r="AL21" s="1137"/>
      <c r="AM21" s="1137"/>
      <c r="AN21" s="1138"/>
      <c r="AO21" s="297">
        <v>23.4</v>
      </c>
      <c r="AP21" s="298">
        <v>19.649999999999999</v>
      </c>
      <c r="AQ21" s="299">
        <v>3.75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543</v>
      </c>
      <c r="AL22" s="1137"/>
      <c r="AM22" s="1137"/>
      <c r="AN22" s="1138"/>
      <c r="AO22" s="302">
        <v>98.4</v>
      </c>
      <c r="AP22" s="303">
        <v>95</v>
      </c>
      <c r="AQ22" s="304">
        <v>3.4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525</v>
      </c>
      <c r="AP30" s="272"/>
      <c r="AQ30" s="273" t="s">
        <v>526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527</v>
      </c>
      <c r="AQ31" s="279" t="s">
        <v>528</v>
      </c>
      <c r="AR31" s="280" t="s">
        <v>529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547</v>
      </c>
      <c r="AL32" s="1121"/>
      <c r="AM32" s="1121"/>
      <c r="AN32" s="1122"/>
      <c r="AO32" s="312">
        <v>465252</v>
      </c>
      <c r="AP32" s="312">
        <v>157766</v>
      </c>
      <c r="AQ32" s="313">
        <v>121678</v>
      </c>
      <c r="AR32" s="314">
        <v>29.7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548</v>
      </c>
      <c r="AL33" s="1121"/>
      <c r="AM33" s="1121"/>
      <c r="AN33" s="1122"/>
      <c r="AO33" s="312" t="s">
        <v>533</v>
      </c>
      <c r="AP33" s="312" t="s">
        <v>533</v>
      </c>
      <c r="AQ33" s="313" t="s">
        <v>533</v>
      </c>
      <c r="AR33" s="314" t="s">
        <v>533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549</v>
      </c>
      <c r="AL34" s="1121"/>
      <c r="AM34" s="1121"/>
      <c r="AN34" s="1122"/>
      <c r="AO34" s="312" t="s">
        <v>533</v>
      </c>
      <c r="AP34" s="312" t="s">
        <v>533</v>
      </c>
      <c r="AQ34" s="313" t="s">
        <v>533</v>
      </c>
      <c r="AR34" s="314" t="s">
        <v>533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550</v>
      </c>
      <c r="AL35" s="1121"/>
      <c r="AM35" s="1121"/>
      <c r="AN35" s="1122"/>
      <c r="AO35" s="312">
        <v>218560</v>
      </c>
      <c r="AP35" s="312">
        <v>74113</v>
      </c>
      <c r="AQ35" s="313">
        <v>32449</v>
      </c>
      <c r="AR35" s="314">
        <v>128.4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551</v>
      </c>
      <c r="AL36" s="1121"/>
      <c r="AM36" s="1121"/>
      <c r="AN36" s="1122"/>
      <c r="AO36" s="312" t="s">
        <v>533</v>
      </c>
      <c r="AP36" s="312" t="s">
        <v>533</v>
      </c>
      <c r="AQ36" s="313">
        <v>2852</v>
      </c>
      <c r="AR36" s="314" t="s">
        <v>533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552</v>
      </c>
      <c r="AL37" s="1121"/>
      <c r="AM37" s="1121"/>
      <c r="AN37" s="1122"/>
      <c r="AO37" s="312" t="s">
        <v>533</v>
      </c>
      <c r="AP37" s="312" t="s">
        <v>533</v>
      </c>
      <c r="AQ37" s="313">
        <v>591</v>
      </c>
      <c r="AR37" s="314" t="s">
        <v>533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553</v>
      </c>
      <c r="AL38" s="1124"/>
      <c r="AM38" s="1124"/>
      <c r="AN38" s="1125"/>
      <c r="AO38" s="315" t="s">
        <v>533</v>
      </c>
      <c r="AP38" s="315" t="s">
        <v>533</v>
      </c>
      <c r="AQ38" s="316">
        <v>14</v>
      </c>
      <c r="AR38" s="304" t="s">
        <v>533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554</v>
      </c>
      <c r="AL39" s="1124"/>
      <c r="AM39" s="1124"/>
      <c r="AN39" s="1125"/>
      <c r="AO39" s="312">
        <v>-2754</v>
      </c>
      <c r="AP39" s="312">
        <v>-934</v>
      </c>
      <c r="AQ39" s="313">
        <v>-2546</v>
      </c>
      <c r="AR39" s="314">
        <v>-63.3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555</v>
      </c>
      <c r="AL40" s="1121"/>
      <c r="AM40" s="1121"/>
      <c r="AN40" s="1122"/>
      <c r="AO40" s="312">
        <v>-494143</v>
      </c>
      <c r="AP40" s="312">
        <v>-167563</v>
      </c>
      <c r="AQ40" s="313">
        <v>-115284</v>
      </c>
      <c r="AR40" s="314">
        <v>45.3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186915</v>
      </c>
      <c r="AP41" s="312">
        <v>63383</v>
      </c>
      <c r="AQ41" s="313">
        <v>39754</v>
      </c>
      <c r="AR41" s="314">
        <v>59.4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525</v>
      </c>
      <c r="AN49" s="1115" t="s">
        <v>559</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560</v>
      </c>
      <c r="AO50" s="329" t="s">
        <v>561</v>
      </c>
      <c r="AP50" s="330" t="s">
        <v>562</v>
      </c>
      <c r="AQ50" s="331" t="s">
        <v>563</v>
      </c>
      <c r="AR50" s="332" t="s">
        <v>564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565</v>
      </c>
      <c r="AL51" s="325"/>
      <c r="AM51" s="333">
        <v>391032</v>
      </c>
      <c r="AN51" s="334">
        <v>126753</v>
      </c>
      <c r="AO51" s="335">
        <v>-22.4</v>
      </c>
      <c r="AP51" s="336">
        <v>228215</v>
      </c>
      <c r="AQ51" s="337">
        <v>-14.8</v>
      </c>
      <c r="AR51" s="338">
        <v>-7.6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566</v>
      </c>
      <c r="AM52" s="341">
        <v>348490</v>
      </c>
      <c r="AN52" s="342">
        <v>112963</v>
      </c>
      <c r="AO52" s="343">
        <v>10.5</v>
      </c>
      <c r="AP52" s="344">
        <v>117571</v>
      </c>
      <c r="AQ52" s="345">
        <v>10.5</v>
      </c>
      <c r="AR52" s="346">
        <v>0</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567</v>
      </c>
      <c r="AL53" s="325"/>
      <c r="AM53" s="333">
        <v>546321</v>
      </c>
      <c r="AN53" s="334">
        <v>177319</v>
      </c>
      <c r="AO53" s="335">
        <v>39.9</v>
      </c>
      <c r="AP53" s="336">
        <v>264232</v>
      </c>
      <c r="AQ53" s="337">
        <v>15.8</v>
      </c>
      <c r="AR53" s="338">
        <v>24.1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566</v>
      </c>
      <c r="AM54" s="341">
        <v>393992</v>
      </c>
      <c r="AN54" s="342">
        <v>127878</v>
      </c>
      <c r="AO54" s="343">
        <v>13.2</v>
      </c>
      <c r="AP54" s="344">
        <v>133959</v>
      </c>
      <c r="AQ54" s="345">
        <v>13.9</v>
      </c>
      <c r="AR54" s="346">
        <v>-0.7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568</v>
      </c>
      <c r="AL55" s="325"/>
      <c r="AM55" s="333">
        <v>576658</v>
      </c>
      <c r="AN55" s="334">
        <v>189628</v>
      </c>
      <c r="AO55" s="335">
        <v>6.9</v>
      </c>
      <c r="AP55" s="336">
        <v>263613</v>
      </c>
      <c r="AQ55" s="337">
        <v>-0.2</v>
      </c>
      <c r="AR55" s="338">
        <v>7.1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566</v>
      </c>
      <c r="AM56" s="341">
        <v>519966</v>
      </c>
      <c r="AN56" s="342">
        <v>170985</v>
      </c>
      <c r="AO56" s="343">
        <v>33.700000000000003</v>
      </c>
      <c r="AP56" s="344">
        <v>128823</v>
      </c>
      <c r="AQ56" s="345">
        <v>-3.8</v>
      </c>
      <c r="AR56" s="346">
        <v>37.5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569</v>
      </c>
      <c r="AL57" s="325"/>
      <c r="AM57" s="333">
        <v>704867</v>
      </c>
      <c r="AN57" s="334">
        <v>234253</v>
      </c>
      <c r="AO57" s="335">
        <v>23.5</v>
      </c>
      <c r="AP57" s="336">
        <v>330026</v>
      </c>
      <c r="AQ57" s="337">
        <v>25.2</v>
      </c>
      <c r="AR57" s="338">
        <v>-1.7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566</v>
      </c>
      <c r="AM58" s="341">
        <v>635561</v>
      </c>
      <c r="AN58" s="342">
        <v>211220</v>
      </c>
      <c r="AO58" s="343">
        <v>23.5</v>
      </c>
      <c r="AP58" s="344">
        <v>141075</v>
      </c>
      <c r="AQ58" s="345">
        <v>9.5</v>
      </c>
      <c r="AR58" s="346">
        <v>14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570</v>
      </c>
      <c r="AL59" s="325"/>
      <c r="AM59" s="333">
        <v>466404</v>
      </c>
      <c r="AN59" s="334">
        <v>158157</v>
      </c>
      <c r="AO59" s="335">
        <v>-32.5</v>
      </c>
      <c r="AP59" s="336">
        <v>278179</v>
      </c>
      <c r="AQ59" s="337">
        <v>-15.7</v>
      </c>
      <c r="AR59" s="338">
        <v>-16.8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566</v>
      </c>
      <c r="AM60" s="341">
        <v>389348</v>
      </c>
      <c r="AN60" s="342">
        <v>132027</v>
      </c>
      <c r="AO60" s="343">
        <v>-37.5</v>
      </c>
      <c r="AP60" s="344">
        <v>122182</v>
      </c>
      <c r="AQ60" s="345">
        <v>-13.4</v>
      </c>
      <c r="AR60" s="346">
        <v>-24.1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571</v>
      </c>
      <c r="AL61" s="347"/>
      <c r="AM61" s="348">
        <v>537056</v>
      </c>
      <c r="AN61" s="349">
        <v>177222</v>
      </c>
      <c r="AO61" s="350">
        <v>3.1</v>
      </c>
      <c r="AP61" s="351">
        <v>272853</v>
      </c>
      <c r="AQ61" s="352">
        <v>2.1</v>
      </c>
      <c r="AR61" s="338">
        <v>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566</v>
      </c>
      <c r="AM62" s="341">
        <v>457471</v>
      </c>
      <c r="AN62" s="342">
        <v>151015</v>
      </c>
      <c r="AO62" s="343">
        <v>8.6999999999999993</v>
      </c>
      <c r="AP62" s="344">
        <v>128722</v>
      </c>
      <c r="AQ62" s="345">
        <v>3.3</v>
      </c>
      <c r="AR62" s="346">
        <v>5.4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wveiN4hC3RIlxZ/5lGSMVQcLRKBYRsYDjY/il98I0LIMmVeBc/jFpzfmTdvvHBrmRGUBpAX+AA6+qATLVJbbBA==" saltValue="5u+y6ZSpD616Sgi9eH8pO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573</v>
      </c>
    </row>
    <row r="120" spans="125:125" ht="13.5" hidden="1" customHeight="1" x14ac:dyDescent="0.15"/>
    <row r="121" spans="125:125" ht="13.5" hidden="1" customHeight="1" x14ac:dyDescent="0.15">
      <c r="DU121" s="259"/>
    </row>
  </sheetData>
  <sheetProtection algorithmName="SHA-512" hashValue="XXM3UP5cbmyotxDj91QqO19Z62fKn3Ueoa0er3Vss9uX5y0XY2EBlyDJlWJFm9Y9RnqLlncXk5RTs74N5lIRMw==" saltValue="K9nqKCRf2mc5nrEsXcuQ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574</v>
      </c>
    </row>
  </sheetData>
  <sheetProtection algorithmName="SHA-512" hashValue="f05gf6bO76hyp8qjHuYs2CKSsm5DBJDUnMQVWwB8iS/xlPK4EBZ6w0jzhQHQKIIp9b0Zcd0Bqpiin/sJuzh2CQ==" saltValue="leP4YeiV3V94tCQgh+n9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139" t="s">
        <v>3</v>
      </c>
      <c r="D47" s="1139"/>
      <c r="E47" s="1140"/>
      <c r="F47" s="11">
        <v>54.43</v>
      </c>
      <c r="G47" s="12">
        <v>44.27</v>
      </c>
      <c r="H47" s="12">
        <v>41.57</v>
      </c>
      <c r="I47" s="12">
        <v>37.31</v>
      </c>
      <c r="J47" s="13">
        <v>36.76</v>
      </c>
    </row>
    <row r="48" spans="2:10" ht="57.75" customHeight="1" x14ac:dyDescent="0.15">
      <c r="B48" s="14"/>
      <c r="C48" s="1141" t="s">
        <v>4</v>
      </c>
      <c r="D48" s="1141"/>
      <c r="E48" s="1142"/>
      <c r="F48" s="15">
        <v>8.0399999999999991</v>
      </c>
      <c r="G48" s="16">
        <v>10.16</v>
      </c>
      <c r="H48" s="16">
        <v>10.84</v>
      </c>
      <c r="I48" s="16">
        <v>8.85</v>
      </c>
      <c r="J48" s="17">
        <v>9.75</v>
      </c>
    </row>
    <row r="49" spans="2:10" ht="57.75" customHeight="1" thickBot="1" x14ac:dyDescent="0.2">
      <c r="B49" s="18"/>
      <c r="C49" s="1143" t="s">
        <v>5</v>
      </c>
      <c r="D49" s="1143"/>
      <c r="E49" s="1144"/>
      <c r="F49" s="19" t="s">
        <v>580</v>
      </c>
      <c r="G49" s="20" t="s">
        <v>581</v>
      </c>
      <c r="H49" s="20">
        <v>2.1800000000000002</v>
      </c>
      <c r="I49" s="20" t="s">
        <v>582</v>
      </c>
      <c r="J49" s="21" t="s">
        <v>583</v>
      </c>
    </row>
    <row r="50" spans="2:10" x14ac:dyDescent="0.15"/>
  </sheetData>
  <sheetProtection algorithmName="SHA-512" hashValue="npeo44eFZdAHgt3N5g93y78lEH9rQ+N9Kxo+EKx/TC1CqiRLk29Wcy3WBZSBq9uv5EP+QTOk5obMg1tFUwOqTw==" saltValue="UF/glgT0aYvN/+kcGo8v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2024-03-12T08:44:02Z</cp:lastPrinted>
  <dcterms:created xsi:type="dcterms:W3CDTF">2024-02-05T03:05:32Z</dcterms:created>
  <dcterms:modified xsi:type="dcterms:W3CDTF">2024-03-15T12:04:48Z</dcterms:modified>
  <cp:category/>
</cp:coreProperties>
</file>