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3市町回答\15△琴平町（野村さん）\"/>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<sst xmlns="http://schemas.openxmlformats.org/spreadsheetml/2006/main" count="1092" uniqueCount="607">
  <si>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</si>
  <si>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</si>
  <si>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</si>
  <si>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</si>
  <si>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</si>
  <si>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</si>
  <si>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</si>
  <si>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</si>
  <si>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</si>
  <si>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</si>
  <si>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</si>
  <si>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</si>
  <si>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</si>
  <si>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</si>
  <si>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</si>
  <si>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</si>
  <si>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</si>
  <si>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</si>
  <si>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</si>
  <si>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</si>
  <si>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</si>
  <si>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</si>
  <si>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</si>
  <si>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</si>
  <si>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</si>
  <si>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</si>
  <si>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</si>
  <si>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</si>
  <si>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</si>
  <si>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</si>
  <si>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</si>
  <si>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</si>
  <si>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</si>
  <si>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</si>
  <si>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</si>
  <si>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</si>
  <si>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</si>
  <si>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</si>
  <si>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</si>
  <si>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</si>
  <si>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</si>
  <si>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</si>
  <si>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</si>
  <si>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</si>
  <si>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</si>
  <si>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</si>
  <si>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</si>
  <si>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</si>
  <si>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</si>
  <si>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</si>
  <si>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</si>
  <si>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</si>
  <si>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</si>
  <si>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</si>
  <si>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</si>
  <si>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</si>
  <si>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</si>
  <si>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</si>
  <si>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</si>
  <si>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</si>
  <si>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</si>
  <si>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</si>
  <si>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</si>
  <si>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</si>
  <si>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</si>
  <si>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</si>
  <si>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</si>
  <si>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</si>
  <si>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</si>
  <si>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</si>
  <si>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</si>
  <si>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</si>
  <si>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</si>
  <si>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</si>
  <si>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</si>
  <si>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</si>
  <si>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</si>
  <si>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</si>
  <si>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</si>
  <si>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</si>
  <si>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</si>
  <si>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</si>
  <si>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</si>
  <si>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</si>
  <si>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</si>
  <si>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</si>
  <si>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</si>
  <si>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</si>
  <si>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</si>
  <si>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</si>
  <si>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</si>
  <si>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</si>
  <si>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</si>
  <si>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</si>
  <si>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</si>
  <si>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</si>
  <si>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</si>
  <si>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</si>
  <si>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</si>
  <si>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</si>
  <si>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</si>
  <si>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</si>
  <si>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</si>
  <si>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</si>
  <si>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</si>
  <si>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</si>
  <si>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</si>
  <si>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</si>
  <si>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</si>
  <si>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</si>
  <si>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</si>
  <si>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</si>
  <si>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</si>
  <si>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</si>
  <si>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</si>
  <si>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</si>
  <si>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</si>
  <si>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</si>
  <si>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</si>
  <si>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</si>
  <si>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</si>
  <si>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</si>
  <si>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</si>
  <si>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</si>
  <si>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</si>
  <si>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</si>
  <si>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</si>
  <si>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</si>
  <si>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</si>
  <si>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</si>
  <si>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</si>
  <si>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</si>
  <si>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</si>
  <si>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</si>
  <si>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</si>
  <si>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</si>
  <si>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</si>
  <si>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</si>
  <si>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</si>
  <si>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</si>
  <si>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</si>
  <si>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</si>
  <si>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</si>
  <si>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</si>
  <si>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</si>
  <si>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</si>
  <si>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</si>
  <si>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</si>
  <si>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</si>
  <si>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</si>
  <si>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</si>
  <si>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</si>
  <si>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</si>
  <si>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</si>
  <si>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</si>
  <si>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</si>
  <si>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</si>
  <si>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</si>
  <si>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</si>
  <si>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</si>
  <si>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</si>
  <si>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</si>
  <si>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</si>
  <si>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</si>
  <si>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</si>
  <si>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</si>
  <si>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</si>
  <si>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</si>
  <si>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</si>
  <si>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</si>
  <si>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</si>
  <si>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</si>
  <si>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</si>
  <si>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</si>
  <si>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</si>
  <si>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</si>
  <si>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</si>
  <si>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</si>
  <si>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</si>
  <si>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</si>
  <si>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</si>
  <si>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</si>
  <si>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</si>
  <si>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</si>
  <si>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</si>
  <si>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</si>
  <si>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</si>
  <si>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</si>
  <si>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</si>
  <si>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</si>
  <si>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</si>
  <si>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</si>
  <si>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</si>
  <si>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</si>
  <si>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</si>
  <si>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</si>
  <si>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</si>
  <si>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</si>
  <si>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</si>
  <si>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</si>
  <si>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</si>
  <si>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</si>
  <si>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</si>
  <si>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</si>
  <si>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</si>
  <si>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</si>
  <si>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</si>
  <si>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</si>
  <si>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</si>
  <si>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</si>
  <si>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</si>
  <si>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</si>
  <si>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</si>
  <si>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</si>
  <si>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</si>
  <si>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</si>
  <si>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</si>
  <si>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</si>
  <si>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</si>
  <si>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</si>
  <si>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</si>
  <si>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</si>
  <si>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</si>
  <si>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</si>
  <si>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</si>
  <si>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</si>
  <si>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</si>
  <si>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</si>
  <si>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</si>
  <si>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</si>
  <si>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</si>
  <si>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</si>
  <si>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</si>
  <si>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</si>
  <si>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</si>
  <si>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</si>
  <si>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</si>
  <si>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</si>
  <si>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</si>
  <si>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</si>
  <si>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</si>
  <si>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</si>
  <si>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</si>
  <si>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</si>
  <si>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</si>
  <si>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</si>
  <si>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</si>
  <si>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</si>
  <si>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</si>
  <si>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</si>
  <si>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</si>
  <si>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</si>
  <si>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</si>
  <si>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</si>
  <si>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</si>
  <si>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</si>
  <si>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</si>
  <si>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</si>
  <si>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</si>
  <si>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</si>
  <si>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</si>
  <si>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</si>
  <si>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</si>
  <si>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</si>
  <si>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</si>
  <si>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</si>
  <si>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</si>
  <si>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</si>
  <si>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</si>
  <si>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</si>
  <si>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</si>
  <si>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</si>
  <si>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</si>
  <si>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</si>
  <si>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</si>
  <si>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</si>
  <si>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</si>
  <si>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</si>
  <si>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</si>
  <si>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</si>
  <si>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</si>
  <si>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</si>
  <si>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</si>
  <si>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</si>
  <si>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</si>
  <si>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</si>
  <si>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</si>
  <si>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</si>
  <si>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</si>
  <si>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</si>
  <si>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</si>
  <si>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</si>
  <si>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</si>
  <si>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</si>
  <si>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</si>
  <si>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</si>
  <si>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</si>
  <si>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</si>
  <si>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</si>
  <si>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</si>
  <si>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</si>
  <si>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</si>
  <si>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</si>
  <si>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</si>
  <si>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</si>
  <si>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</si>
  <si>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</si>
  <si>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</si>
  <si>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</si>
  <si>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</si>
  <si>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</si>
  <si>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</si>
  <si>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</si>
  <si>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</si>
  <si>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</si>
  <si>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</si>
  <si>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</si>
  <si>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</si>
  <si>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</si>
  <si>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</si>
  <si>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</si>
  <si>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</si>
  <si>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</si>
  <si>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</si>
  <si>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</si>
  <si>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</si>
  <si>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</si>
  <si>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</si>
  <si>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</si>
  <si>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</si>
  <si>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</si>
  <si>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</si>
  <si>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</si>
  <si>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</si>
  <si>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</si>
  <si>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</si>
  <si>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</si>
  <si>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</si>
  <si>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</si>
  <si>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</si>
  <si>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</si>
  <si>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</si>
  <si>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</si>
  <si>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</si>
  <si>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</si>
  <si>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</si>
  <si>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</si>
  <si>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</si>
  <si>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</si>
  <si>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</si>
  <si>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</si>
  <si>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</si>
  <si>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</si>
  <si>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</si>
  <si>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</si>
  <si>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</si>
  <si>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</si>
  <si>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</si>
  <si>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</si>
  <si>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</si>
  <si>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</si>
  <si>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</si>
  <si>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</si>
  <si>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</si>
  <si>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</si>
  <si>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</si>
  <si>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</si>
  <si>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</si>
  <si>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</si>
  <si>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</si>
  <si>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</si>
  <si>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</si>
  <si>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</si>
  <si>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</si>
  <si>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</si>
  <si>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</si>
  <si>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</si>
  <si>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</si>
  <si>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</si>
  <si>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</si>
  <si>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</si>
  <si>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</si>
  <si>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</si>
  <si>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</si>
  <si>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</si>
  <si>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</si>
  <si>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</si>
  <si>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</si>
  <si>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</si>
  <si>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</si>
  <si>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</si>
  <si>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</si>
  <si>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</si>
  <si>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</si>
  <si>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</si>
  <si>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</si>
  <si>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</si>
  <si>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</si>
  <si>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</si>
  <si>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</si>
  <si>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</si>
  <si>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</si>
  <si>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</si>
  <si>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</si>
  <si>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</si>
  <si>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</si>
  <si>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</si>
  <si>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</si>
  <si>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</si>
  <si>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</si>
  <si>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</si>
  <si>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</si>
  <si>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</si>
  <si>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</si>
  <si>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</si>
  <si>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</si>
  <si>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</si>
  <si>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</si>
  <si>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</si>
  <si>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</si>
  <si>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</si>
  <si>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</si>
  <si>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</si>
  <si>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</si>
  <si>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</si>
  <si>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</si>
  <si>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</si>
  <si>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</si>
  <si>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</si>
  <si>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</si>
  <si>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</si>
  <si>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</si>
  <si>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</si>
  <si>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</si>
  <si>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</si>
  <si>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</si>
  <si>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</si>
  <si>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</si>
  <si>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</si>
  <si>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</si>
  <si>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</si>
  <si>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</si>
  <si>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</si>
  <si>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</si>
  <si>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</si>
  <si>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</si>
  <si>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</si>
  <si>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</si>
  <si>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</si>
  <si>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</si>
  <si>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</si>
  <si>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</si>
  <si>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</si>
  <si>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</si>
  <si>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</si>
  <si>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</si>
  <si>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</si>
  <si>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</si>
  <si>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</si>
  <si>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</si>
  <si>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</si>
  <si>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</si>
  <si>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</si>
  <si>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</si>
  <si>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</si>
  <si>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</si>
  <si>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</si>
  <si>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</si>
  <si>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</si>
  <si>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</si>
  <si>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</si>
  <si>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</si>
  <si>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</si>
  <si>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</si>
  <si>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</si>
  <si>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</si>
  <si>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</si>
  <si>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</si>
  <si>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</si>
  <si>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</si>
  <si>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</si>
  <si>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</si>
  <si>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</si>
  <si>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</si>
  <si>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</si>
  <si>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</si>
  <si>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</si>
  <si>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</si>
  <si>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</si>
  <si>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</si>
  <si>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</si>
  <si>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</si>
  <si>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</si>
  <si>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</si>
  <si>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</si>
  <si>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</si>
  <si>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</si>
  <si>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</si>
  <si>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</si>
  <si>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</si>
  <si>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</si>
  <si>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</si>
  <si>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</si>
  <si>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</si>
  <si>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</si>
  <si>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</si>
  <si>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</si>
  <si>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</si>
  <si>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</si>
  <si>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</si>
  <si>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</si>
  <si>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</si>
  <si>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</si>
  <si>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</si>
  <si>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</si>
  <si>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</si>
  <si>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</si>
  <si>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</si>
  <si>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</si>
  <si>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</si>
  <si>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</si>
  <si>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</si>
  <si>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</si>
  <si>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</si>
  <si>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</si>
  <si>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</si>
  <si>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</si>
  <si>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</si>
  <si>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</si>
  <si>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</si>
  <si>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</si>
  <si>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</si>
  <si>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</si>
  <si>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</si>
  <si>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</si>
  <si>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</si>
  <si>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</si>
  <si>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</si>
  <si>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</si>
  <si>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</si>
  <si>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</si>
  <si>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</si>
  <si>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</si>
  <si>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</si>
  <si>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</si>
  <si>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</si>
  <si>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</si>
  <si>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</si>
  <si>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</si>
  <si>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</si>
  <si>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</si>
  <si>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</si>
  <si>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</si>
  <si>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</si>
  <si>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</si>
  <si>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</si>
  <si>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</si>
  <si>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</si>
  <si>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14.49</t>
  </si>
  <si>
    <t>▲ 6.02</t>
  </si>
  <si>
    <t>▲ 8.15</t>
  </si>
  <si>
    <t>▲ 2.91</t>
  </si>
  <si>
    <t>一般会計</t>
  </si>
  <si>
    <t>介護保険特別会計</t>
  </si>
  <si>
    <t>下水道特別会計</t>
  </si>
  <si>
    <t>国民健康保険特別会計</t>
  </si>
  <si>
    <t>駐車場特別会計</t>
  </si>
  <si>
    <t>温泉事業特別会計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</si>
  <si>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</si>
  <si>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</si>
  <si>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</si>
  <si>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</si>
  <si>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</si>
  <si>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</si>
  <si>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</si>
  <si>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</si>
  <si>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</si>
  <si>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いこいの郷づくり事業基金</t>
    <rPh sb="4" eb="5">
      <t>サト</t>
    </rPh>
    <rPh sb="8" eb="10">
      <t>ジギョウ</t>
    </rPh>
    <rPh sb="10" eb="12">
      <t>キキン</t>
    </rPh>
    <phoneticPr fontId="5"/>
  </si>
  <si>
    <t>位野木義行老人福祉事業基金</t>
    <phoneticPr fontId="2"/>
  </si>
  <si>
    <t>中條晴夫文化振興基金</t>
    <phoneticPr fontId="2"/>
  </si>
  <si>
    <t>琴平町教育施設整備事業基金</t>
    <phoneticPr fontId="2"/>
  </si>
  <si>
    <t>四国こんぴら歌舞伎大芝居公演事業基金</t>
    <phoneticPr fontId="2"/>
  </si>
  <si>
    <t>-</t>
    <phoneticPr fontId="2"/>
  </si>
  <si>
    <t>-</t>
    <phoneticPr fontId="2"/>
  </si>
  <si>
    <t>-</t>
    <phoneticPr fontId="2"/>
  </si>
  <si>
    <t>-</t>
    <phoneticPr fontId="2"/>
  </si>
  <si>
    <t>-</t>
    <phoneticPr fontId="2"/>
  </si>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</sst>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F23D-491B-8FEB-1E4EB46162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58192</c:v>
                </c:pt>
                <c:pt idx="1">
                  <c:v>216943</c:v>
                </c:pt>
                <c:pt idx="2">
                  <c:v>68656</c:v>
                </c:pt>
                <c:pt idx="3">
                  <c:v>41429</c:v>
                </c:pt>
                <c:pt idx="4">
                  <c:v>17552</c:v>
                </c:pt>
              </c:numCache>
            </c:numRef>
          </c:val>
          <c:smooth val="0"/>
          <c:extLst>
            <c:ext xmlns:c16="http://schemas.microsoft.com/office/drawing/2014/chart" uri="{C3380CC4-5D6E-409C-BE32-E72D297353CC}">
              <c16:uniqueId val="{00000001-F23D-491B-8FEB-1E4EB46162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8.33</c:v>
                </c:pt>
                <c:pt idx="1">
                  <c:v>10.36</c:v>
                </c:pt>
                <c:pt idx="2">
                  <c:v>4.17</c:v>
                </c:pt>
                <c:pt idx="3">
                  <c:v>10.84</c:v>
                </c:pt>
                <c:pt idx="4">
                  <c:v>7.51</c:v>
                </c:pt>
              </c:numCache>
            </c:numRef>
          </c:val>
          <c:extLst>
            <c:ext xmlns:c16="http://schemas.microsoft.com/office/drawing/2014/chart" uri="{C3380CC4-5D6E-409C-BE32-E72D297353CC}">
              <c16:uniqueId val="{00000000-B0D8-4D96-88B4-7C05AC249F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22.06</c:v>
                </c:pt>
                <c:pt idx="1">
                  <c:v>18.420000000000002</c:v>
                </c:pt>
                <c:pt idx="2">
                  <c:v>20.22</c:v>
                </c:pt>
                <c:pt idx="3">
                  <c:v>22.46</c:v>
                </c:pt>
                <c:pt idx="4">
                  <c:v>30.2</c:v>
                </c:pt>
              </c:numCache>
            </c:numRef>
          </c:val>
          <c:extLst>
            <c:ext xmlns:c16="http://schemas.microsoft.com/office/drawing/2014/chart" uri="{C3380CC4-5D6E-409C-BE32-E72D297353CC}">
              <c16:uniqueId val="{00000001-B0D8-4D96-88B4-7C05AC249F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-14.49</c:v>
                </c:pt>
                <c:pt idx="1">
                  <c:v>-6.02</c:v>
                </c:pt>
                <c:pt idx="2">
                  <c:v>-8.15</c:v>
                </c:pt>
                <c:pt idx="3">
                  <c:v>8.56</c:v>
                </c:pt>
                <c:pt idx="4">
                  <c:v>-2.91</c:v>
                </c:pt>
              </c:numCache>
            </c:numRef>
          </c:val>
          <c:smooth val="0"/>
          <c:extLst>
            <c:ext xmlns:c16="http://schemas.microsoft.com/office/drawing/2014/chart" uri="{C3380CC4-5D6E-409C-BE32-E72D297353CC}">
              <c16:uniqueId val="{00000002-B0D8-4D96-88B4-7C05AC249F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09-42CB-9B4D-CDDF4A7F79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09-42CB-9B4D-CDDF4A7F79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09-42CB-9B4D-CDDF4A7F79D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0.05</c:v>
                </c:pt>
                <c:pt idx="6">
                  <c:v>#N/A</c:v>
                </c:pt>
                <c:pt idx="7">
                  <c:v>0.04</c:v>
                </c:pt>
                <c:pt idx="8">
                  <c:v>#N/A</c:v>
                </c:pt>
                <c:pt idx="9">
                  <c:v>0.01</c:v>
                </c:pt>
              </c:numCache>
            </c:numRef>
          </c:val>
          <c:extLst>
            <c:ext xmlns:c16="http://schemas.microsoft.com/office/drawing/2014/chart" uri="{C3380CC4-5D6E-409C-BE32-E72D297353CC}">
              <c16:uniqueId val="{00000003-3509-42CB-9B4D-CDDF4A7F79D1}"/>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0.05</c:v>
                </c:pt>
                <c:pt idx="4">
                  <c:v>#N/A</c:v>
                </c:pt>
                <c:pt idx="5">
                  <c:v>0.04</c:v>
                </c:pt>
                <c:pt idx="6">
                  <c:v>#N/A</c:v>
                </c:pt>
                <c:pt idx="7">
                  <c:v>0.04</c:v>
                </c:pt>
                <c:pt idx="8">
                  <c:v>#N/A</c:v>
                </c:pt>
                <c:pt idx="9">
                  <c:v>0.02</c:v>
                </c:pt>
              </c:numCache>
            </c:numRef>
          </c:val>
          <c:extLst>
            <c:ext xmlns:c16="http://schemas.microsoft.com/office/drawing/2014/chart" uri="{C3380CC4-5D6E-409C-BE32-E72D297353CC}">
              <c16:uniqueId val="{00000004-3509-42CB-9B4D-CDDF4A7F79D1}"/>
            </c:ext>
          </c:extLst>
        </c:ser>
        <c:ser>
          <c:idx val="5"/>
          <c:order val="5"/>
          <c:tx>
            <c:strRef>
              <c:f>データシート!$A$32</c:f>
              <c:strCache>
                <c:ptCount val="1"/>
                <c:pt idx="0">
                  <c:v>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0.02</c:v>
                </c:pt>
                <c:pt idx="8">
                  <c:v>#N/A</c:v>
                </c:pt>
                <c:pt idx="9">
                  <c:v>0.08</c:v>
                </c:pt>
              </c:numCache>
            </c:numRef>
          </c:val>
          <c:extLst>
            <c:ext xmlns:c16="http://schemas.microsoft.com/office/drawing/2014/chart" uri="{C3380CC4-5D6E-409C-BE32-E72D297353CC}">
              <c16:uniqueId val="{00000005-3509-42CB-9B4D-CDDF4A7F79D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0.45</c:v>
                </c:pt>
                <c:pt idx="4">
                  <c:v>#N/A</c:v>
                </c:pt>
                <c:pt idx="5">
                  <c:v>1.01</c:v>
                </c:pt>
                <c:pt idx="6">
                  <c:v>#N/A</c:v>
                </c:pt>
                <c:pt idx="7">
                  <c:v>0.67</c:v>
                </c:pt>
                <c:pt idx="8">
                  <c:v>#N/A</c:v>
                </c:pt>
                <c:pt idx="9">
                  <c:v>0.7</c:v>
                </c:pt>
              </c:numCache>
            </c:numRef>
          </c:val>
          <c:extLst>
            <c:ext xmlns:c16="http://schemas.microsoft.com/office/drawing/2014/chart" uri="{C3380CC4-5D6E-409C-BE32-E72D297353CC}">
              <c16:uniqueId val="{00000006-3509-42CB-9B4D-CDDF4A7F79D1}"/>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0.09</c:v>
                </c:pt>
                <c:pt idx="2">
                  <c:v>#N/A</c:v>
                </c:pt>
                <c:pt idx="3">
                  <c:v>0.19</c:v>
                </c:pt>
                <c:pt idx="4">
                  <c:v>#N/A</c:v>
                </c:pt>
                <c:pt idx="5">
                  <c:v>0.2</c:v>
                </c:pt>
                <c:pt idx="6">
                  <c:v>#N/A</c:v>
                </c:pt>
                <c:pt idx="7">
                  <c:v>0.52</c:v>
                </c:pt>
                <c:pt idx="8">
                  <c:v>#N/A</c:v>
                </c:pt>
                <c:pt idx="9">
                  <c:v>0.78</c:v>
                </c:pt>
              </c:numCache>
            </c:numRef>
          </c:val>
          <c:extLst>
            <c:ext xmlns:c16="http://schemas.microsoft.com/office/drawing/2014/chart" uri="{C3380CC4-5D6E-409C-BE32-E72D297353CC}">
              <c16:uniqueId val="{00000007-3509-42CB-9B4D-CDDF4A7F79D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1.94</c:v>
                </c:pt>
                <c:pt idx="2">
                  <c:v>#N/A</c:v>
                </c:pt>
                <c:pt idx="3">
                  <c:v>1.28</c:v>
                </c:pt>
                <c:pt idx="4">
                  <c:v>#N/A</c:v>
                </c:pt>
                <c:pt idx="5">
                  <c:v>1.02</c:v>
                </c:pt>
                <c:pt idx="6">
                  <c:v>#N/A</c:v>
                </c:pt>
                <c:pt idx="7">
                  <c:v>1.06</c:v>
                </c:pt>
                <c:pt idx="8">
                  <c:v>#N/A</c:v>
                </c:pt>
                <c:pt idx="9">
                  <c:v>2</c:v>
                </c:pt>
              </c:numCache>
            </c:numRef>
          </c:val>
          <c:extLst>
            <c:ext xmlns:c16="http://schemas.microsoft.com/office/drawing/2014/chart" uri="{C3380CC4-5D6E-409C-BE32-E72D297353CC}">
              <c16:uniqueId val="{00000008-3509-42CB-9B4D-CDDF4A7F79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8.25</c:v>
                </c:pt>
                <c:pt idx="2">
                  <c:v>#N/A</c:v>
                </c:pt>
                <c:pt idx="3">
                  <c:v>10.3</c:v>
                </c:pt>
                <c:pt idx="4">
                  <c:v>#N/A</c:v>
                </c:pt>
                <c:pt idx="5">
                  <c:v>4.12</c:v>
                </c:pt>
                <c:pt idx="6">
                  <c:v>#N/A</c:v>
                </c:pt>
                <c:pt idx="7">
                  <c:v>10.8</c:v>
                </c:pt>
                <c:pt idx="8">
                  <c:v>#N/A</c:v>
                </c:pt>
                <c:pt idx="9">
                  <c:v>7.49</c:v>
                </c:pt>
              </c:numCache>
            </c:numRef>
          </c:val>
          <c:extLst>
            <c:ext xmlns:c16="http://schemas.microsoft.com/office/drawing/2014/chart" uri="{C3380CC4-5D6E-409C-BE32-E72D297353CC}">
              <c16:uniqueId val="{00000009-3509-42CB-9B4D-CDDF4A7F79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348</c:v>
                </c:pt>
                <c:pt idx="5">
                  <c:v>339</c:v>
                </c:pt>
                <c:pt idx="8">
                  <c:v>345</c:v>
                </c:pt>
                <c:pt idx="11">
                  <c:v>357</c:v>
                </c:pt>
                <c:pt idx="14">
                  <c:v>364</c:v>
                </c:pt>
              </c:numCache>
            </c:numRef>
          </c:val>
          <c:extLst>
            <c:ext xmlns:c16="http://schemas.microsoft.com/office/drawing/2014/chart" uri="{C3380CC4-5D6E-409C-BE32-E72D297353CC}">
              <c16:uniqueId val="{00000000-8070-4F5C-9BD1-A33DD69198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70-4F5C-9BD1-A33DD69198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4</c:v>
                </c:pt>
                <c:pt idx="6">
                  <c:v>9</c:v>
                </c:pt>
                <c:pt idx="9">
                  <c:v>9</c:v>
                </c:pt>
                <c:pt idx="12">
                  <c:v>18</c:v>
                </c:pt>
              </c:numCache>
            </c:numRef>
          </c:val>
          <c:extLst>
            <c:ext xmlns:c16="http://schemas.microsoft.com/office/drawing/2014/chart" uri="{C3380CC4-5D6E-409C-BE32-E72D297353CC}">
              <c16:uniqueId val="{00000002-8070-4F5C-9BD1-A33DD69198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12</c:v>
                </c:pt>
                <c:pt idx="6">
                  <c:v>13</c:v>
                </c:pt>
                <c:pt idx="9">
                  <c:v>13</c:v>
                </c:pt>
                <c:pt idx="12">
                  <c:v>13</c:v>
                </c:pt>
              </c:numCache>
            </c:numRef>
          </c:val>
          <c:extLst>
            <c:ext xmlns:c16="http://schemas.microsoft.com/office/drawing/2014/chart" uri="{C3380CC4-5D6E-409C-BE32-E72D297353CC}">
              <c16:uniqueId val="{00000003-8070-4F5C-9BD1-A33DD69198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70</c:v>
                </c:pt>
                <c:pt idx="6">
                  <c:v>79</c:v>
                </c:pt>
                <c:pt idx="9">
                  <c:v>77</c:v>
                </c:pt>
                <c:pt idx="12">
                  <c:v>69</c:v>
                </c:pt>
              </c:numCache>
            </c:numRef>
          </c:val>
          <c:extLst>
            <c:ext xmlns:c16="http://schemas.microsoft.com/office/drawing/2014/chart" uri="{C3380CC4-5D6E-409C-BE32-E72D297353CC}">
              <c16:uniqueId val="{00000004-8070-4F5C-9BD1-A33DD69198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70-4F5C-9BD1-A33DD69198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70-4F5C-9BD1-A33DD69198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405</c:v>
                </c:pt>
                <c:pt idx="3">
                  <c:v>420</c:v>
                </c:pt>
                <c:pt idx="6">
                  <c:v>424</c:v>
                </c:pt>
                <c:pt idx="9">
                  <c:v>445</c:v>
                </c:pt>
                <c:pt idx="12">
                  <c:v>463</c:v>
                </c:pt>
              </c:numCache>
            </c:numRef>
          </c:val>
          <c:extLst>
            <c:ext xmlns:c16="http://schemas.microsoft.com/office/drawing/2014/chart" uri="{C3380CC4-5D6E-409C-BE32-E72D297353CC}">
              <c16:uniqueId val="{00000007-8070-4F5C-9BD1-A33DD69198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164</c:v>
                </c:pt>
                <c:pt idx="2">
                  <c:v>#N/A</c:v>
                </c:pt>
                <c:pt idx="3">
                  <c:v>#N/A</c:v>
                </c:pt>
                <c:pt idx="4">
                  <c:v>167</c:v>
                </c:pt>
                <c:pt idx="5">
                  <c:v>#N/A</c:v>
                </c:pt>
                <c:pt idx="6">
                  <c:v>#N/A</c:v>
                </c:pt>
                <c:pt idx="7">
                  <c:v>180</c:v>
                </c:pt>
                <c:pt idx="8">
                  <c:v>#N/A</c:v>
                </c:pt>
                <c:pt idx="9">
                  <c:v>#N/A</c:v>
                </c:pt>
                <c:pt idx="10">
                  <c:v>187</c:v>
                </c:pt>
                <c:pt idx="11">
                  <c:v>#N/A</c:v>
                </c:pt>
                <c:pt idx="12">
                  <c:v>#N/A</c:v>
                </c:pt>
                <c:pt idx="13">
                  <c:v>199</c:v>
                </c:pt>
                <c:pt idx="14">
                  <c:v>#N/A</c:v>
                </c:pt>
              </c:numCache>
            </c:numRef>
          </c:val>
          <c:smooth val="0"/>
          <c:extLst>
            <c:ext xmlns:c16="http://schemas.microsoft.com/office/drawing/2014/chart" uri="{C3380CC4-5D6E-409C-BE32-E72D297353CC}">
              <c16:uniqueId val="{00000008-8070-4F5C-9BD1-A33DD69198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3783</c:v>
                </c:pt>
                <c:pt idx="5">
                  <c:v>4527</c:v>
                </c:pt>
                <c:pt idx="8">
                  <c:v>4491</c:v>
                </c:pt>
                <c:pt idx="11">
                  <c:v>4515</c:v>
                </c:pt>
                <c:pt idx="14">
                  <c:v>4350</c:v>
                </c:pt>
              </c:numCache>
            </c:numRef>
          </c:val>
          <c:extLst>
            <c:ext xmlns:c16="http://schemas.microsoft.com/office/drawing/2014/chart" uri="{C3380CC4-5D6E-409C-BE32-E72D297353CC}">
              <c16:uniqueId val="{00000000-E739-44D9-8CBB-8C44CE14A9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99</c:v>
                </c:pt>
                <c:pt idx="5">
                  <c:v>85</c:v>
                </c:pt>
                <c:pt idx="8">
                  <c:v>78</c:v>
                </c:pt>
                <c:pt idx="11">
                  <c:v>63</c:v>
                </c:pt>
                <c:pt idx="14">
                  <c:v>53</c:v>
                </c:pt>
              </c:numCache>
            </c:numRef>
          </c:val>
          <c:extLst>
            <c:ext xmlns:c16="http://schemas.microsoft.com/office/drawing/2014/chart" uri="{C3380CC4-5D6E-409C-BE32-E72D297353CC}">
              <c16:uniqueId val="{00000001-E739-44D9-8CBB-8C44CE14A9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1775</c:v>
                </c:pt>
                <c:pt idx="5">
                  <c:v>1580</c:v>
                </c:pt>
                <c:pt idx="8">
                  <c:v>1664</c:v>
                </c:pt>
                <c:pt idx="11">
                  <c:v>1822</c:v>
                </c:pt>
                <c:pt idx="14">
                  <c:v>2076</c:v>
                </c:pt>
              </c:numCache>
            </c:numRef>
          </c:val>
          <c:extLst>
            <c:ext xmlns:c16="http://schemas.microsoft.com/office/drawing/2014/chart" uri="{C3380CC4-5D6E-409C-BE32-E72D297353CC}">
              <c16:uniqueId val="{00000002-E739-44D9-8CBB-8C44CE14A9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39-44D9-8CBB-8C44CE14A9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39-44D9-8CBB-8C44CE14A9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39-44D9-8CBB-8C44CE14A9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905</c:v>
                </c:pt>
                <c:pt idx="3">
                  <c:v>850</c:v>
                </c:pt>
                <c:pt idx="6">
                  <c:v>771</c:v>
                </c:pt>
                <c:pt idx="9">
                  <c:v>748</c:v>
                </c:pt>
                <c:pt idx="12">
                  <c:v>684</c:v>
                </c:pt>
              </c:numCache>
            </c:numRef>
          </c:val>
          <c:extLst>
            <c:ext xmlns:c16="http://schemas.microsoft.com/office/drawing/2014/chart" uri="{C3380CC4-5D6E-409C-BE32-E72D297353CC}">
              <c16:uniqueId val="{00000006-E739-44D9-8CBB-8C44CE14A9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c:v>
                </c:pt>
                <c:pt idx="3">
                  <c:v>66</c:v>
                </c:pt>
                <c:pt idx="6">
                  <c:v>60</c:v>
                </c:pt>
                <c:pt idx="9">
                  <c:v>47</c:v>
                </c:pt>
                <c:pt idx="12">
                  <c:v>36</c:v>
                </c:pt>
              </c:numCache>
            </c:numRef>
          </c:val>
          <c:extLst>
            <c:ext xmlns:c16="http://schemas.microsoft.com/office/drawing/2014/chart" uri="{C3380CC4-5D6E-409C-BE32-E72D297353CC}">
              <c16:uniqueId val="{00000007-E739-44D9-8CBB-8C44CE14A9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968</c:v>
                </c:pt>
                <c:pt idx="3">
                  <c:v>877</c:v>
                </c:pt>
                <c:pt idx="6">
                  <c:v>853</c:v>
                </c:pt>
                <c:pt idx="9">
                  <c:v>822</c:v>
                </c:pt>
                <c:pt idx="12">
                  <c:v>787</c:v>
                </c:pt>
              </c:numCache>
            </c:numRef>
          </c:val>
          <c:extLst>
            <c:ext xmlns:c16="http://schemas.microsoft.com/office/drawing/2014/chart" uri="{C3380CC4-5D6E-409C-BE32-E72D297353CC}">
              <c16:uniqueId val="{00000008-E739-44D9-8CBB-8C44CE14A9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349</c:v>
                </c:pt>
                <c:pt idx="6">
                  <c:v>340</c:v>
                </c:pt>
                <c:pt idx="9">
                  <c:v>331</c:v>
                </c:pt>
                <c:pt idx="12">
                  <c:v>313</c:v>
                </c:pt>
              </c:numCache>
            </c:numRef>
          </c:val>
          <c:extLst>
            <c:ext xmlns:c16="http://schemas.microsoft.com/office/drawing/2014/chart" uri="{C3380CC4-5D6E-409C-BE32-E72D297353CC}">
              <c16:uniqueId val="{00000009-E739-44D9-8CBB-8C44CE14A9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4193</c:v>
                </c:pt>
                <c:pt idx="3">
                  <c:v>5308</c:v>
                </c:pt>
                <c:pt idx="6">
                  <c:v>5475</c:v>
                </c:pt>
                <c:pt idx="9">
                  <c:v>5392</c:v>
                </c:pt>
                <c:pt idx="12">
                  <c:v>5137</c:v>
                </c:pt>
              </c:numCache>
            </c:numRef>
          </c:val>
          <c:extLst>
            <c:ext xmlns:c16="http://schemas.microsoft.com/office/drawing/2014/chart" uri="{C3380CC4-5D6E-409C-BE32-E72D297353CC}">
              <c16:uniqueId val="{0000000A-E739-44D9-8CBB-8C44CE14A9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483</c:v>
                </c:pt>
                <c:pt idx="2">
                  <c:v>#N/A</c:v>
                </c:pt>
                <c:pt idx="3">
                  <c:v>#N/A</c:v>
                </c:pt>
                <c:pt idx="4">
                  <c:v>1258</c:v>
                </c:pt>
                <c:pt idx="5">
                  <c:v>#N/A</c:v>
                </c:pt>
                <c:pt idx="6">
                  <c:v>#N/A</c:v>
                </c:pt>
                <c:pt idx="7">
                  <c:v>1265</c:v>
                </c:pt>
                <c:pt idx="8">
                  <c:v>#N/A</c:v>
                </c:pt>
                <c:pt idx="9">
                  <c:v>#N/A</c:v>
                </c:pt>
                <c:pt idx="10">
                  <c:v>940</c:v>
                </c:pt>
                <c:pt idx="11">
                  <c:v>#N/A</c:v>
                </c:pt>
                <c:pt idx="12">
                  <c:v>#N/A</c:v>
                </c:pt>
                <c:pt idx="13">
                  <c:v>478</c:v>
                </c:pt>
                <c:pt idx="14">
                  <c:v>#N/A</c:v>
                </c:pt>
              </c:numCache>
            </c:numRef>
          </c:val>
          <c:smooth val="0"/>
          <c:extLst>
            <c:ext xmlns:c16="http://schemas.microsoft.com/office/drawing/2014/chart" uri="{C3380CC4-5D6E-409C-BE32-E72D297353CC}">
              <c16:uniqueId val="{0000000B-E739-44D9-8CBB-8C44CE14A9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559</c:v>
                </c:pt>
                <c:pt idx="1">
                  <c:v>676</c:v>
                </c:pt>
                <c:pt idx="2">
                  <c:v>894</c:v>
                </c:pt>
              </c:numCache>
            </c:numRef>
          </c:val>
          <c:extLst>
            <c:ext xmlns:c16="http://schemas.microsoft.com/office/drawing/2014/chart" uri="{C3380CC4-5D6E-409C-BE32-E72D297353CC}">
              <c16:uniqueId val="{00000000-58AF-49FD-A022-AFF6D116F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39</c:v>
                </c:pt>
                <c:pt idx="2">
                  <c:v>39</c:v>
                </c:pt>
              </c:numCache>
            </c:numRef>
          </c:val>
          <c:extLst>
            <c:ext xmlns:c16="http://schemas.microsoft.com/office/drawing/2014/chart" uri="{C3380CC4-5D6E-409C-BE32-E72D297353CC}">
              <c16:uniqueId val="{00000001-58AF-49FD-A022-AFF6D116F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633</c:v>
                </c:pt>
                <c:pt idx="1">
                  <c:v>606</c:v>
                </c:pt>
                <c:pt idx="2">
                  <c:v>606</c:v>
                </c:pt>
              </c:numCache>
            </c:numRef>
          </c:val>
          <c:extLst>
            <c:ext xmlns:c16="http://schemas.microsoft.com/office/drawing/2014/chart" uri="{C3380CC4-5D6E-409C-BE32-E72D297353CC}">
              <c16:uniqueId val="{00000002-58AF-49FD-A022-AFF6D116F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の元利償還金に対する繰入金が減少及び町立中学校整備事業に係る公債費が算入されたことにより算入公債費等が増加となったものの、債務負担行為に基づく支出額が増加及び元金償還開始に伴う元利償還金の増加となったこと等により、実質公債費比率の分子が増加する結果となった。</a:t>
          </a:r>
        </a:p>
        <a:p>
          <a:r>
            <a:rPr kumimoji="1" lang="ja-JP" altLang="en-US" sz="1200">
              <a:latin typeface="ＭＳ ゴシック" pitchFamily="49" charset="-128"/>
              <a:ea typeface="ＭＳ ゴシック" pitchFamily="49" charset="-128"/>
            </a:rPr>
            <a:t>　今後は事業の取捨選択等を通して将来を見据えた公債費負担の軽減に努め、比率のさらなる抑制を図る。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新型コロナウイルス感染症拡大の影響により大幅に事業を見直したこと等により、地方債の発行額よりも償還元金の方が上回った結果、一般会計に係る地方債の現在高が</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その他、公営企業債等繰入見込額の減、退職手当負担見込額の減と将来負担額の全ての項目において減少したこと、また充当可能財源等については、充当可能特定歳入が△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百万円の減となったものの、財政調整基金残高の増加による充当可能基金の増となったことに伴い、将来負担比率の分子が</a:t>
          </a:r>
          <a:r>
            <a:rPr kumimoji="1" lang="en-US" altLang="ja-JP" sz="1200">
              <a:latin typeface="ＭＳ ゴシック" pitchFamily="49" charset="-128"/>
              <a:ea typeface="ＭＳ ゴシック" pitchFamily="49" charset="-128"/>
            </a:rPr>
            <a:t>462</a:t>
          </a:r>
          <a:r>
            <a:rPr kumimoji="1" lang="ja-JP" altLang="en-US" sz="1200">
              <a:latin typeface="ＭＳ ゴシック" pitchFamily="49" charset="-128"/>
              <a:ea typeface="ＭＳ ゴシック" pitchFamily="49" charset="-128"/>
            </a:rPr>
            <a:t>百万円減少する結果となった。</a:t>
          </a:r>
        </a:p>
        <a:p>
          <a:r>
            <a:rPr kumimoji="1" lang="ja-JP" altLang="en-US" sz="1200">
              <a:latin typeface="ＭＳ ゴシック" pitchFamily="49" charset="-128"/>
              <a:ea typeface="ＭＳ ゴシック" pitchFamily="49" charset="-128"/>
            </a:rPr>
            <a:t>　今後は町立小学校統廃合や役場庁舎改築等において、財源として地方債の発行が予定されているため、発行の際は引き続き交付税措置率の高い地方債を中心に活用するとともに、地方債以外の財源の確保にも取り組み、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百万円となった。これは、財政調整基金の決算剰余金による積立てを行ったためである。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庁舎の移転・建替えや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いこいの郷づくり事業基金：いこいの郷づくり事業の経費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中條晴夫文化振興基金：文化振興関連経費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位野木義行老人福祉事業基金：老人福祉事業費（例：敬老会費等）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琴平町教育施設整備事業基金：教育施設整備のための経費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旧金毘羅大芝居保存事業基金：旧金毘羅大芝居の耐震対策が完了し、縦覧料収入による積立額が増加したため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いこいの郷づくり事業基金：例年どおり運営権料の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百万円を積み立てたこと及び、修繕費が減少したことにより取り崩し額が減少したことによる増加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琴平町健やか子ども基金：基金の活用期間が終了したため。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今後の予算編成上、目的に係る事業については充当する等し、適正な管理に努める。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決算状況を踏まえた上での積立てを行うが、残高が標準財政規模の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基金利子の積立てのみを行ったため大きな変動はなかった。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財政状況を見ながら、計画的に臨時財政対策債の償還に充当していきたい。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景気低迷による、法人税割等の町税の減等により、前年度数値及び類似団体の平均値より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引き続き適正化を図るため、特に人員配置の見直しや優先事業の峻別により歳出削減を推し進めることで、効率的で持続可能な財政運営を目指す。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60778</xdr:rowOff>
    </xdr:to>
    <xdr:cxnSp macro="">
      <xdr:nvCxnSpPr>
        <xdr:cNvPr id="70" name="直線コネクタ 69"/>
        <xdr:cNvCxnSpPr/>
      </xdr:nvCxnSpPr>
      <xdr:spPr>
        <a:xfrm>
          <a:off x="4114800" y="74101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37798</xdr:rowOff>
    </xdr:to>
    <xdr:cxnSp macro="">
      <xdr:nvCxnSpPr>
        <xdr:cNvPr id="73" name="直線コネクタ 72"/>
        <xdr:cNvCxnSpPr/>
      </xdr:nvCxnSpPr>
      <xdr:spPr>
        <a:xfrm>
          <a:off x="3225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臨時財政対策債発行額が大幅に減少したことにより、前年度より</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％上回ったものの、全国及び香川県平均と比較するといずれも</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％程度下回っている。</a:t>
          </a:r>
        </a:p>
        <a:p>
          <a:r>
            <a:rPr kumimoji="1" lang="ja-JP" altLang="en-US" sz="1200">
              <a:latin typeface="ＭＳ Ｐゴシック" panose="020B0600070205080204" pitchFamily="50" charset="-128"/>
              <a:ea typeface="ＭＳ Ｐゴシック" panose="020B0600070205080204" pitchFamily="50" charset="-128"/>
            </a:rPr>
            <a:t>　事業内容の見直しや優先度の点検を通して引き続き義務的経費の削減に取り組むとともに、自主財源の確保に努める。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64</xdr:row>
      <xdr:rowOff>44196</xdr:rowOff>
    </xdr:to>
    <xdr:cxnSp macro="">
      <xdr:nvCxnSpPr>
        <xdr:cNvPr id="131" name="直線コネクタ 130"/>
        <xdr:cNvCxnSpPr/>
      </xdr:nvCxnSpPr>
      <xdr:spPr>
        <a:xfrm>
          <a:off x="4114800" y="10679176"/>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65</xdr:row>
      <xdr:rowOff>133350</xdr:rowOff>
    </xdr:to>
    <xdr:cxnSp macro="">
      <xdr:nvCxnSpPr>
        <xdr:cNvPr id="134" name="直線コネクタ 133"/>
        <xdr:cNvCxnSpPr/>
      </xdr:nvCxnSpPr>
      <xdr:spPr>
        <a:xfrm flipV="1">
          <a:off x="3225800" y="10679176"/>
          <a:ext cx="8890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133350</xdr:rowOff>
    </xdr:to>
    <xdr:cxnSp macro="">
      <xdr:nvCxnSpPr>
        <xdr:cNvPr id="137" name="直線コネクタ 136"/>
        <xdr:cNvCxnSpPr/>
      </xdr:nvCxnSpPr>
      <xdr:spPr>
        <a:xfrm>
          <a:off x="2336800" y="111617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17526</xdr:rowOff>
    </xdr:to>
    <xdr:cxnSp macro="">
      <xdr:nvCxnSpPr>
        <xdr:cNvPr id="140" name="直線コネクタ 139"/>
        <xdr:cNvCxnSpPr/>
      </xdr:nvCxnSpPr>
      <xdr:spPr>
        <a:xfrm>
          <a:off x="1447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2" name="楕円 151"/>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3" name="テキスト ボックス 152"/>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4" name="楕円 153"/>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5" name="テキスト ボックス 154"/>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6" name="楕円 155"/>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7" name="テキスト ボックス 156"/>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8" name="楕円 157"/>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9" name="テキスト ボックス 158"/>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人口１人当たりの人件費・物件費決算額は、類似団体の平均値と比較すると</a:t>
          </a:r>
          <a:r>
            <a:rPr kumimoji="1" lang="en-US" altLang="ja-JP" sz="1200">
              <a:latin typeface="ＭＳ Ｐゴシック" panose="020B0600070205080204" pitchFamily="50" charset="-128"/>
              <a:ea typeface="ＭＳ Ｐゴシック" panose="020B0600070205080204" pitchFamily="50" charset="-128"/>
            </a:rPr>
            <a:t>91,003</a:t>
          </a:r>
          <a:r>
            <a:rPr kumimoji="1" lang="ja-JP" altLang="en-US" sz="1200">
              <a:latin typeface="ＭＳ Ｐゴシック" panose="020B0600070205080204" pitchFamily="50" charset="-128"/>
              <a:ea typeface="ＭＳ Ｐゴシック" panose="020B0600070205080204" pitchFamily="50" charset="-128"/>
            </a:rPr>
            <a:t>円下回っている。</a:t>
          </a:r>
        </a:p>
        <a:p>
          <a:r>
            <a:rPr kumimoji="1" lang="ja-JP" altLang="en-US" sz="1200">
              <a:latin typeface="ＭＳ Ｐゴシック" panose="020B0600070205080204" pitchFamily="50" charset="-128"/>
              <a:ea typeface="ＭＳ Ｐゴシック" panose="020B0600070205080204" pitchFamily="50" charset="-128"/>
            </a:rPr>
            <a:t>　物件費については、業務委託料の減少等により減少したものの、会計年度任用報酬及び一般職給の増加等により人件費が増加したため、全体としては増加となった。</a:t>
          </a:r>
        </a:p>
        <a:p>
          <a:r>
            <a:rPr kumimoji="1" lang="ja-JP" altLang="en-US" sz="1200">
              <a:latin typeface="ＭＳ Ｐゴシック" panose="020B0600070205080204" pitchFamily="50" charset="-128"/>
              <a:ea typeface="ＭＳ Ｐゴシック" panose="020B0600070205080204" pitchFamily="50" charset="-128"/>
            </a:rPr>
            <a:t>　今後も引き続き職員配置や事務の見直し等を適切に行い、人件費の適正化に努める。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68439</xdr:rowOff>
    </xdr:from>
    <xdr:to>
      <xdr:col>23</xdr:col>
      <xdr:colOff>133350</xdr:colOff>
      <xdr:row>80</xdr:row>
      <xdr:rowOff>86389</xdr:rowOff>
    </xdr:to>
    <xdr:cxnSp macro="">
      <xdr:nvCxnSpPr>
        <xdr:cNvPr id="194" name="直線コネクタ 193"/>
        <xdr:cNvCxnSpPr/>
      </xdr:nvCxnSpPr>
      <xdr:spPr>
        <a:xfrm>
          <a:off x="4114800" y="13784439"/>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68439</xdr:rowOff>
    </xdr:from>
    <xdr:to>
      <xdr:col>19</xdr:col>
      <xdr:colOff>133350</xdr:colOff>
      <xdr:row>80</xdr:row>
      <xdr:rowOff>89340</xdr:rowOff>
    </xdr:to>
    <xdr:cxnSp macro="">
      <xdr:nvCxnSpPr>
        <xdr:cNvPr id="197" name="直線コネクタ 196"/>
        <xdr:cNvCxnSpPr/>
      </xdr:nvCxnSpPr>
      <xdr:spPr>
        <a:xfrm flipV="1">
          <a:off x="3225800" y="1378443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89340</xdr:rowOff>
    </xdr:from>
    <xdr:to>
      <xdr:col>15</xdr:col>
      <xdr:colOff>82550</xdr:colOff>
      <xdr:row>80</xdr:row>
      <xdr:rowOff>115208</xdr:rowOff>
    </xdr:to>
    <xdr:cxnSp macro="">
      <xdr:nvCxnSpPr>
        <xdr:cNvPr id="200" name="直線コネクタ 199"/>
        <xdr:cNvCxnSpPr/>
      </xdr:nvCxnSpPr>
      <xdr:spPr>
        <a:xfrm flipV="1">
          <a:off x="2336800" y="1380534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88937</xdr:rowOff>
    </xdr:from>
    <xdr:to>
      <xdr:col>11</xdr:col>
      <xdr:colOff>31750</xdr:colOff>
      <xdr:row>80</xdr:row>
      <xdr:rowOff>115208</xdr:rowOff>
    </xdr:to>
    <xdr:cxnSp macro="">
      <xdr:nvCxnSpPr>
        <xdr:cNvPr id="203" name="直線コネクタ 202"/>
        <xdr:cNvCxnSpPr/>
      </xdr:nvCxnSpPr>
      <xdr:spPr>
        <a:xfrm>
          <a:off x="1447800" y="13804937"/>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35589</xdr:rowOff>
    </xdr:from>
    <xdr:to>
      <xdr:col>23</xdr:col>
      <xdr:colOff>184150</xdr:colOff>
      <xdr:row>80</xdr:row>
      <xdr:rowOff>137189</xdr:rowOff>
    </xdr:to>
    <xdr:sp macro="" textlink="">
      <xdr:nvSpPr>
        <xdr:cNvPr id="213" name="楕円 212"/>
        <xdr:cNvSpPr/>
      </xdr:nvSpPr>
      <xdr:spPr>
        <a:xfrm>
          <a:off x="4902200" y="137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128316</xdr:rowOff>
    </xdr:from>
    <xdr:ext cx="762000" cy="259045"/>
    <xdr:sp macro="" textlink="">
      <xdr:nvSpPr>
        <xdr:cNvPr id="214" name="人件費・物件費等の状況該当値テキスト"/>
        <xdr:cNvSpPr txBox="1"/>
      </xdr:nvSpPr>
      <xdr:spPr>
        <a:xfrm>
          <a:off x="5041900" y="136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17639</xdr:rowOff>
    </xdr:from>
    <xdr:to>
      <xdr:col>19</xdr:col>
      <xdr:colOff>184150</xdr:colOff>
      <xdr:row>80</xdr:row>
      <xdr:rowOff>119239</xdr:rowOff>
    </xdr:to>
    <xdr:sp macro="" textlink="">
      <xdr:nvSpPr>
        <xdr:cNvPr id="215" name="楕円 214"/>
        <xdr:cNvSpPr/>
      </xdr:nvSpPr>
      <xdr:spPr>
        <a:xfrm>
          <a:off x="4064000" y="13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129416</xdr:rowOff>
    </xdr:from>
    <xdr:ext cx="736600" cy="259045"/>
    <xdr:sp macro="" textlink="">
      <xdr:nvSpPr>
        <xdr:cNvPr id="216" name="テキスト ボックス 215"/>
        <xdr:cNvSpPr txBox="1"/>
      </xdr:nvSpPr>
      <xdr:spPr>
        <a:xfrm>
          <a:off x="3733800" y="13502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38540</xdr:rowOff>
    </xdr:from>
    <xdr:to>
      <xdr:col>15</xdr:col>
      <xdr:colOff>133350</xdr:colOff>
      <xdr:row>80</xdr:row>
      <xdr:rowOff>140140</xdr:rowOff>
    </xdr:to>
    <xdr:sp macro="" textlink="">
      <xdr:nvSpPr>
        <xdr:cNvPr id="217" name="楕円 216"/>
        <xdr:cNvSpPr/>
      </xdr:nvSpPr>
      <xdr:spPr>
        <a:xfrm>
          <a:off x="3175000" y="137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150317</xdr:rowOff>
    </xdr:from>
    <xdr:ext cx="762000" cy="259045"/>
    <xdr:sp macro="" textlink="">
      <xdr:nvSpPr>
        <xdr:cNvPr id="218" name="テキスト ボックス 217"/>
        <xdr:cNvSpPr txBox="1"/>
      </xdr:nvSpPr>
      <xdr:spPr>
        <a:xfrm>
          <a:off x="2844800" y="135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64408</xdr:rowOff>
    </xdr:from>
    <xdr:to>
      <xdr:col>11</xdr:col>
      <xdr:colOff>82550</xdr:colOff>
      <xdr:row>80</xdr:row>
      <xdr:rowOff>166008</xdr:rowOff>
    </xdr:to>
    <xdr:sp macro="" textlink="">
      <xdr:nvSpPr>
        <xdr:cNvPr id="219" name="楕円 218"/>
        <xdr:cNvSpPr/>
      </xdr:nvSpPr>
      <xdr:spPr>
        <a:xfrm>
          <a:off x="2286000" y="137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4735</xdr:rowOff>
    </xdr:from>
    <xdr:ext cx="762000" cy="259045"/>
    <xdr:sp macro="" textlink="">
      <xdr:nvSpPr>
        <xdr:cNvPr id="220" name="テキスト ボックス 219"/>
        <xdr:cNvSpPr txBox="1"/>
      </xdr:nvSpPr>
      <xdr:spPr>
        <a:xfrm>
          <a:off x="1955800" y="1354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38137</xdr:rowOff>
    </xdr:from>
    <xdr:to>
      <xdr:col>7</xdr:col>
      <xdr:colOff>31750</xdr:colOff>
      <xdr:row>80</xdr:row>
      <xdr:rowOff>139737</xdr:rowOff>
    </xdr:to>
    <xdr:sp macro="" textlink="">
      <xdr:nvSpPr>
        <xdr:cNvPr id="221" name="楕円 220"/>
        <xdr:cNvSpPr/>
      </xdr:nvSpPr>
      <xdr:spPr>
        <a:xfrm>
          <a:off x="1397000" y="13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149914</xdr:rowOff>
    </xdr:from>
    <xdr:ext cx="762000" cy="259045"/>
    <xdr:sp macro="" textlink="">
      <xdr:nvSpPr>
        <xdr:cNvPr id="222" name="テキスト ボックス 221"/>
        <xdr:cNvSpPr txBox="1"/>
      </xdr:nvSpPr>
      <xdr:spPr>
        <a:xfrm>
          <a:off x="1066800" y="1352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ポイント上回った状況となった。</a:t>
          </a:r>
        </a:p>
        <a:p>
          <a:r>
            <a:rPr kumimoji="1" lang="ja-JP" altLang="en-US" sz="1200">
              <a:latin typeface="ＭＳ Ｐゴシック" panose="020B0600070205080204" pitchFamily="50" charset="-128"/>
              <a:ea typeface="ＭＳ Ｐゴシック" panose="020B0600070205080204" pitchFamily="50" charset="-128"/>
            </a:rPr>
            <a:t>　これは、前歴換算のある職員の採用が多かったため、人件費が増加したことが主な要因であると考えられる。</a:t>
          </a:r>
        </a:p>
        <a:p>
          <a:r>
            <a:rPr kumimoji="1" lang="ja-JP" altLang="en-US" sz="1200">
              <a:latin typeface="ＭＳ Ｐゴシック" panose="020B0600070205080204" pitchFamily="50" charset="-128"/>
              <a:ea typeface="ＭＳ Ｐゴシック" panose="020B0600070205080204" pitchFamily="50" charset="-128"/>
            </a:rPr>
            <a:t>　類似団体の平均給与の状況を踏まえ、適正な給与水準及び定員管理に努めたい。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86</xdr:row>
      <xdr:rowOff>55638</xdr:rowOff>
    </xdr:to>
    <xdr:cxnSp macro="">
      <xdr:nvCxnSpPr>
        <xdr:cNvPr id="258" name="直線コネクタ 257"/>
        <xdr:cNvCxnSpPr/>
      </xdr:nvCxnSpPr>
      <xdr:spPr>
        <a:xfrm>
          <a:off x="16179800" y="147313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113091</xdr:rowOff>
    </xdr:to>
    <xdr:cxnSp macro="">
      <xdr:nvCxnSpPr>
        <xdr:cNvPr id="261" name="直線コネクタ 260"/>
        <xdr:cNvCxnSpPr/>
      </xdr:nvCxnSpPr>
      <xdr:spPr>
        <a:xfrm flipV="1">
          <a:off x="15290800" y="1473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68036</xdr:rowOff>
    </xdr:to>
    <xdr:cxnSp macro="">
      <xdr:nvCxnSpPr>
        <xdr:cNvPr id="264" name="直線コネクタ 263"/>
        <xdr:cNvCxnSpPr/>
      </xdr:nvCxnSpPr>
      <xdr:spPr>
        <a:xfrm flipV="1">
          <a:off x="14401800" y="148577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87</xdr:row>
      <xdr:rowOff>68036</xdr:rowOff>
    </xdr:to>
    <xdr:cxnSp macro="">
      <xdr:nvCxnSpPr>
        <xdr:cNvPr id="267" name="直線コネクタ 266"/>
        <xdr:cNvCxnSpPr/>
      </xdr:nvCxnSpPr>
      <xdr:spPr>
        <a:xfrm>
          <a:off x="13512800" y="147888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8"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行財政改革を推し進めた結果、類似団体と比較すると</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人低い水準で抑えられている。近年上昇傾向にあるが、引き続き行政サービスの維持・向上を図るため、事務内容の見直し等に継続的に取り組むことにより組織規模の最適化を図る等、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166836</xdr:rowOff>
    </xdr:from>
    <xdr:to>
      <xdr:col>81</xdr:col>
      <xdr:colOff>44450</xdr:colOff>
      <xdr:row>62</xdr:row>
      <xdr:rowOff>17103</xdr:rowOff>
    </xdr:to>
    <xdr:cxnSp macro="">
      <xdr:nvCxnSpPr>
        <xdr:cNvPr id="321" name="直線コネクタ 320"/>
        <xdr:cNvCxnSpPr/>
      </xdr:nvCxnSpPr>
      <xdr:spPr>
        <a:xfrm>
          <a:off x="16179800" y="106252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142706</xdr:rowOff>
    </xdr:from>
    <xdr:to>
      <xdr:col>77</xdr:col>
      <xdr:colOff>44450</xdr:colOff>
      <xdr:row>61</xdr:row>
      <xdr:rowOff>166836</xdr:rowOff>
    </xdr:to>
    <xdr:cxnSp macro="">
      <xdr:nvCxnSpPr>
        <xdr:cNvPr id="324" name="直線コネクタ 323"/>
        <xdr:cNvCxnSpPr/>
      </xdr:nvCxnSpPr>
      <xdr:spPr>
        <a:xfrm>
          <a:off x="15290800" y="106011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118576</xdr:rowOff>
    </xdr:from>
    <xdr:to>
      <xdr:col>72</xdr:col>
      <xdr:colOff>203200</xdr:colOff>
      <xdr:row>61</xdr:row>
      <xdr:rowOff>142706</xdr:rowOff>
    </xdr:to>
    <xdr:cxnSp macro="">
      <xdr:nvCxnSpPr>
        <xdr:cNvPr id="327" name="直線コネクタ 326"/>
        <xdr:cNvCxnSpPr/>
      </xdr:nvCxnSpPr>
      <xdr:spPr>
        <a:xfrm>
          <a:off x="14401800" y="10577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118576</xdr:rowOff>
    </xdr:to>
    <xdr:cxnSp macro="">
      <xdr:nvCxnSpPr>
        <xdr:cNvPr id="330" name="直線コネクタ 329"/>
        <xdr:cNvCxnSpPr/>
      </xdr:nvCxnSpPr>
      <xdr:spPr>
        <a:xfrm>
          <a:off x="13512800" y="10545656"/>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137753</xdr:rowOff>
    </xdr:from>
    <xdr:to>
      <xdr:col>81</xdr:col>
      <xdr:colOff>95250</xdr:colOff>
      <xdr:row>62</xdr:row>
      <xdr:rowOff>67903</xdr:rowOff>
    </xdr:to>
    <xdr:sp macro="" textlink="">
      <xdr:nvSpPr>
        <xdr:cNvPr id="340" name="楕円 339"/>
        <xdr:cNvSpPr/>
      </xdr:nvSpPr>
      <xdr:spPr>
        <a:xfrm>
          <a:off x="16967200" y="105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154280</xdr:rowOff>
    </xdr:from>
    <xdr:ext cx="762000" cy="259045"/>
    <xdr:sp macro="" textlink="">
      <xdr:nvSpPr>
        <xdr:cNvPr id="341" name="定員管理の状況該当値テキスト"/>
        <xdr:cNvSpPr txBox="1"/>
      </xdr:nvSpPr>
      <xdr:spPr>
        <a:xfrm>
          <a:off x="17106900" y="1044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116036</xdr:rowOff>
    </xdr:from>
    <xdr:to>
      <xdr:col>77</xdr:col>
      <xdr:colOff>95250</xdr:colOff>
      <xdr:row>62</xdr:row>
      <xdr:rowOff>46186</xdr:rowOff>
    </xdr:to>
    <xdr:sp macro="" textlink="">
      <xdr:nvSpPr>
        <xdr:cNvPr id="342" name="楕円 341"/>
        <xdr:cNvSpPr/>
      </xdr:nvSpPr>
      <xdr:spPr>
        <a:xfrm>
          <a:off x="16129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56363</xdr:rowOff>
    </xdr:from>
    <xdr:ext cx="736600" cy="259045"/>
    <xdr:sp macro="" textlink="">
      <xdr:nvSpPr>
        <xdr:cNvPr id="343" name="テキスト ボックス 342"/>
        <xdr:cNvSpPr txBox="1"/>
      </xdr:nvSpPr>
      <xdr:spPr>
        <a:xfrm>
          <a:off x="15798800" y="1034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91906</xdr:rowOff>
    </xdr:from>
    <xdr:to>
      <xdr:col>73</xdr:col>
      <xdr:colOff>44450</xdr:colOff>
      <xdr:row>62</xdr:row>
      <xdr:rowOff>22056</xdr:rowOff>
    </xdr:to>
    <xdr:sp macro="" textlink="">
      <xdr:nvSpPr>
        <xdr:cNvPr id="344" name="楕円 343"/>
        <xdr:cNvSpPr/>
      </xdr:nvSpPr>
      <xdr:spPr>
        <a:xfrm>
          <a:off x="15240000" y="105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32233</xdr:rowOff>
    </xdr:from>
    <xdr:ext cx="762000" cy="259045"/>
    <xdr:sp macro="" textlink="">
      <xdr:nvSpPr>
        <xdr:cNvPr id="345" name="テキスト ボックス 344"/>
        <xdr:cNvSpPr txBox="1"/>
      </xdr:nvSpPr>
      <xdr:spPr>
        <a:xfrm>
          <a:off x="14909800" y="103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67776</xdr:rowOff>
    </xdr:from>
    <xdr:to>
      <xdr:col>68</xdr:col>
      <xdr:colOff>203200</xdr:colOff>
      <xdr:row>61</xdr:row>
      <xdr:rowOff>169376</xdr:rowOff>
    </xdr:to>
    <xdr:sp macro="" textlink="">
      <xdr:nvSpPr>
        <xdr:cNvPr id="346" name="楕円 345"/>
        <xdr:cNvSpPr/>
      </xdr:nvSpPr>
      <xdr:spPr>
        <a:xfrm>
          <a:off x="143510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8103</xdr:rowOff>
    </xdr:from>
    <xdr:ext cx="762000" cy="259045"/>
    <xdr:sp macro="" textlink="">
      <xdr:nvSpPr>
        <xdr:cNvPr id="347" name="テキスト ボックス 346"/>
        <xdr:cNvSpPr txBox="1"/>
      </xdr:nvSpPr>
      <xdr:spPr>
        <a:xfrm>
          <a:off x="14020800" y="102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8" name="楕円 347"/>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9" name="テキスト ボックス 348"/>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地方債の新規発行時は交付税措置率の高いものを中心に活用してきたことにより、昨年度から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％の増加で抑えられており、類似団体平均値を下回る水準は維持できている。</a:t>
          </a:r>
        </a:p>
        <a:p>
          <a:r>
            <a:rPr kumimoji="1" lang="ja-JP" altLang="en-US" sz="1200">
              <a:latin typeface="ＭＳ Ｐゴシック" panose="020B0600070205080204" pitchFamily="50" charset="-128"/>
              <a:ea typeface="ＭＳ Ｐゴシック" panose="020B0600070205080204" pitchFamily="50" charset="-128"/>
            </a:rPr>
            <a:t>　今後は町立小学校統廃合等の大規模な施設整備事業が予定されていることもあり、公債費の増加には拍車がかかると予想される。本町は令和５年度からも引き続き過疎地域の指定を受けており、過疎債を中心に町財政に有利な地方債を活用するとともに、より一層の事業の取捨選択に努めることで将来を見据えた公債費負担の軽減に取り組む。</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107696</xdr:rowOff>
    </xdr:to>
    <xdr:cxnSp macro="">
      <xdr:nvCxnSpPr>
        <xdr:cNvPr id="381" name="直線コネクタ 380"/>
        <xdr:cNvCxnSpPr/>
      </xdr:nvCxnSpPr>
      <xdr:spPr>
        <a:xfrm>
          <a:off x="16179800" y="695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98044</xdr:rowOff>
    </xdr:to>
    <xdr:cxnSp macro="">
      <xdr:nvCxnSpPr>
        <xdr:cNvPr id="384" name="直線コネクタ 383"/>
        <xdr:cNvCxnSpPr/>
      </xdr:nvCxnSpPr>
      <xdr:spPr>
        <a:xfrm>
          <a:off x="15290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7" name="直線コネクタ 386"/>
        <xdr:cNvCxnSpPr/>
      </xdr:nvCxnSpPr>
      <xdr:spPr>
        <a:xfrm>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78740</xdr:rowOff>
    </xdr:to>
    <xdr:cxnSp macro="">
      <xdr:nvCxnSpPr>
        <xdr:cNvPr id="390" name="直線コネクタ 389"/>
        <xdr:cNvCxnSpPr/>
      </xdr:nvCxnSpPr>
      <xdr:spPr>
        <a:xfrm>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400" name="楕円 399"/>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1"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2" name="楕円 401"/>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3" name="テキスト ボックス 402"/>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4" name="楕円 403"/>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5" name="テキスト ボックス 40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8" name="楕円 407"/>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9" name="テキスト ボックス 408"/>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17.0%</a:t>
          </a:r>
          <a:r>
            <a:rPr kumimoji="1" lang="ja-JP" altLang="en-US" sz="1200">
              <a:latin typeface="ＭＳ Ｐゴシック" panose="020B0600070205080204" pitchFamily="50" charset="-128"/>
              <a:ea typeface="ＭＳ Ｐゴシック" panose="020B0600070205080204" pitchFamily="50" charset="-128"/>
            </a:rPr>
            <a:t>減少しており、地方債の現在高の減少及び充当可能基金の増加が主な原因である。</a:t>
          </a:r>
        </a:p>
        <a:p>
          <a:r>
            <a:rPr kumimoji="1" lang="ja-JP" altLang="en-US" sz="1200">
              <a:latin typeface="ＭＳ Ｐゴシック" panose="020B0600070205080204" pitchFamily="50" charset="-128"/>
              <a:ea typeface="ＭＳ Ｐゴシック" panose="020B0600070205080204" pitchFamily="50" charset="-128"/>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42898</xdr:rowOff>
    </xdr:from>
    <xdr:to>
      <xdr:col>81</xdr:col>
      <xdr:colOff>44450</xdr:colOff>
      <xdr:row>16</xdr:row>
      <xdr:rowOff>99342</xdr:rowOff>
    </xdr:to>
    <xdr:cxnSp macro="">
      <xdr:nvCxnSpPr>
        <xdr:cNvPr id="443" name="直線コネクタ 442"/>
        <xdr:cNvCxnSpPr/>
      </xdr:nvCxnSpPr>
      <xdr:spPr>
        <a:xfrm flipV="1">
          <a:off x="16179800" y="2614648"/>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99342</xdr:rowOff>
    </xdr:from>
    <xdr:to>
      <xdr:col>77</xdr:col>
      <xdr:colOff>44450</xdr:colOff>
      <xdr:row>17</xdr:row>
      <xdr:rowOff>150425</xdr:rowOff>
    </xdr:to>
    <xdr:cxnSp macro="">
      <xdr:nvCxnSpPr>
        <xdr:cNvPr id="446" name="直線コネクタ 445"/>
        <xdr:cNvCxnSpPr/>
      </xdr:nvCxnSpPr>
      <xdr:spPr>
        <a:xfrm flipV="1">
          <a:off x="15290800" y="2842542"/>
          <a:ext cx="889000" cy="2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150425</xdr:rowOff>
    </xdr:from>
    <xdr:to>
      <xdr:col>72</xdr:col>
      <xdr:colOff>203200</xdr:colOff>
      <xdr:row>18</xdr:row>
      <xdr:rowOff>21872</xdr:rowOff>
    </xdr:to>
    <xdr:cxnSp macro="">
      <xdr:nvCxnSpPr>
        <xdr:cNvPr id="449" name="直線コネクタ 448"/>
        <xdr:cNvCxnSpPr/>
      </xdr:nvCxnSpPr>
      <xdr:spPr>
        <a:xfrm flipV="1">
          <a:off x="14401800" y="3065075"/>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80433</xdr:rowOff>
    </xdr:from>
    <xdr:to>
      <xdr:col>68</xdr:col>
      <xdr:colOff>152400</xdr:colOff>
      <xdr:row>18</xdr:row>
      <xdr:rowOff>21872</xdr:rowOff>
    </xdr:to>
    <xdr:cxnSp macro="">
      <xdr:nvCxnSpPr>
        <xdr:cNvPr id="452" name="直線コネクタ 451"/>
        <xdr:cNvCxnSpPr/>
      </xdr:nvCxnSpPr>
      <xdr:spPr>
        <a:xfrm>
          <a:off x="13512800" y="2652183"/>
          <a:ext cx="8890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163548</xdr:rowOff>
    </xdr:from>
    <xdr:to>
      <xdr:col>81</xdr:col>
      <xdr:colOff>95250</xdr:colOff>
      <xdr:row>15</xdr:row>
      <xdr:rowOff>93698</xdr:rowOff>
    </xdr:to>
    <xdr:sp macro="" textlink="">
      <xdr:nvSpPr>
        <xdr:cNvPr id="462" name="楕円 461"/>
        <xdr:cNvSpPr/>
      </xdr:nvSpPr>
      <xdr:spPr>
        <a:xfrm>
          <a:off x="169672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135625</xdr:rowOff>
    </xdr:from>
    <xdr:ext cx="762000" cy="259045"/>
    <xdr:sp macro="" textlink="">
      <xdr:nvSpPr>
        <xdr:cNvPr id="463" name="将来負担の状況該当値テキスト"/>
        <xdr:cNvSpPr txBox="1"/>
      </xdr:nvSpPr>
      <xdr:spPr>
        <a:xfrm>
          <a:off x="17106900" y="253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48542</xdr:rowOff>
    </xdr:from>
    <xdr:to>
      <xdr:col>77</xdr:col>
      <xdr:colOff>95250</xdr:colOff>
      <xdr:row>16</xdr:row>
      <xdr:rowOff>150142</xdr:rowOff>
    </xdr:to>
    <xdr:sp macro="" textlink="">
      <xdr:nvSpPr>
        <xdr:cNvPr id="464" name="楕円 463"/>
        <xdr:cNvSpPr/>
      </xdr:nvSpPr>
      <xdr:spPr>
        <a:xfrm>
          <a:off x="161290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134919</xdr:rowOff>
    </xdr:from>
    <xdr:ext cx="736600" cy="259045"/>
    <xdr:sp macro="" textlink="">
      <xdr:nvSpPr>
        <xdr:cNvPr id="465" name="テキスト ボックス 464"/>
        <xdr:cNvSpPr txBox="1"/>
      </xdr:nvSpPr>
      <xdr:spPr>
        <a:xfrm>
          <a:off x="15798800" y="287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99625</xdr:rowOff>
    </xdr:from>
    <xdr:to>
      <xdr:col>73</xdr:col>
      <xdr:colOff>44450</xdr:colOff>
      <xdr:row>18</xdr:row>
      <xdr:rowOff>29775</xdr:rowOff>
    </xdr:to>
    <xdr:sp macro="" textlink="">
      <xdr:nvSpPr>
        <xdr:cNvPr id="466" name="楕円 465"/>
        <xdr:cNvSpPr/>
      </xdr:nvSpPr>
      <xdr:spPr>
        <a:xfrm>
          <a:off x="15240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14552</xdr:rowOff>
    </xdr:from>
    <xdr:ext cx="762000" cy="259045"/>
    <xdr:sp macro="" textlink="">
      <xdr:nvSpPr>
        <xdr:cNvPr id="467" name="テキスト ボックス 466"/>
        <xdr:cNvSpPr txBox="1"/>
      </xdr:nvSpPr>
      <xdr:spPr>
        <a:xfrm>
          <a:off x="14909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142522</xdr:rowOff>
    </xdr:from>
    <xdr:to>
      <xdr:col>68</xdr:col>
      <xdr:colOff>203200</xdr:colOff>
      <xdr:row>18</xdr:row>
      <xdr:rowOff>72672</xdr:rowOff>
    </xdr:to>
    <xdr:sp macro="" textlink="">
      <xdr:nvSpPr>
        <xdr:cNvPr id="468" name="楕円 467"/>
        <xdr:cNvSpPr/>
      </xdr:nvSpPr>
      <xdr:spPr>
        <a:xfrm>
          <a:off x="14351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57449</xdr:rowOff>
    </xdr:from>
    <xdr:ext cx="762000" cy="259045"/>
    <xdr:sp macro="" textlink="">
      <xdr:nvSpPr>
        <xdr:cNvPr id="469" name="テキスト ボックス 468"/>
        <xdr:cNvSpPr txBox="1"/>
      </xdr:nvSpPr>
      <xdr:spPr>
        <a:xfrm>
          <a:off x="14020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0" name="楕円 469"/>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71" name="テキスト ボックス 470"/>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％増加し、依然として全国平均、県平均及び類似団体平均値ともに上回っている。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会計年度任用職員報酬及び一般職給の増や、臨時財政対策債発行額の減等によるものと考えられる。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今後も引き続き職員配置や事務分担の見直し等を行うことで、人件費の適正化に努める。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157480</xdr:rowOff>
    </xdr:to>
    <xdr:cxnSp macro="">
      <xdr:nvCxnSpPr>
        <xdr:cNvPr id="66" name="直線コネクタ 65"/>
        <xdr:cNvCxnSpPr/>
      </xdr:nvCxnSpPr>
      <xdr:spPr>
        <a:xfrm>
          <a:off x="3987800" y="6558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40</xdr:row>
      <xdr:rowOff>50800</xdr:rowOff>
    </xdr:to>
    <xdr:cxnSp macro="">
      <xdr:nvCxnSpPr>
        <xdr:cNvPr id="69" name="直線コネクタ 68"/>
        <xdr:cNvCxnSpPr/>
      </xdr:nvCxnSpPr>
      <xdr:spPr>
        <a:xfrm flipV="1">
          <a:off x="3098800" y="65582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50800</xdr:rowOff>
    </xdr:to>
    <xdr:cxnSp macro="">
      <xdr:nvCxnSpPr>
        <xdr:cNvPr id="72" name="直線コネクタ 71"/>
        <xdr:cNvCxnSpPr/>
      </xdr:nvCxnSpPr>
      <xdr:spPr>
        <a:xfrm>
          <a:off x="2209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5080</xdr:rowOff>
    </xdr:to>
    <xdr:cxnSp macro="">
      <xdr:nvCxnSpPr>
        <xdr:cNvPr id="75" name="直線コネクタ 74"/>
        <xdr:cNvCxnSpPr/>
      </xdr:nvCxnSpPr>
      <xdr:spPr>
        <a:xfrm flipV="1">
          <a:off x="1320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％増加したものの、全国平均、県平均及び類似団体平均のいずれよりも低い値となっている。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LAN</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機器借上料及び消耗品費等の増による使用料及び賃借料や需用費の増等が要因と考える。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今後は事務事業全般の効率化や施設運営の見直し等をさらに進め、物件費の縮減に努める。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40132</xdr:rowOff>
    </xdr:to>
    <xdr:cxnSp macro="">
      <xdr:nvCxnSpPr>
        <xdr:cNvPr id="124" name="直線コネクタ 123"/>
        <xdr:cNvCxnSpPr/>
      </xdr:nvCxnSpPr>
      <xdr:spPr>
        <a:xfrm>
          <a:off x="15671800" y="2742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163576</xdr:rowOff>
    </xdr:to>
    <xdr:cxnSp macro="">
      <xdr:nvCxnSpPr>
        <xdr:cNvPr id="127" name="直線コネクタ 126"/>
        <xdr:cNvCxnSpPr/>
      </xdr:nvCxnSpPr>
      <xdr:spPr>
        <a:xfrm flipV="1">
          <a:off x="14782800" y="27421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163576</xdr:rowOff>
    </xdr:to>
    <xdr:cxnSp macro="">
      <xdr:nvCxnSpPr>
        <xdr:cNvPr id="130" name="直線コネクタ 129"/>
        <xdr:cNvCxnSpPr/>
      </xdr:nvCxnSpPr>
      <xdr:spPr>
        <a:xfrm>
          <a:off x="13893800" y="2810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67564</xdr:rowOff>
    </xdr:to>
    <xdr:cxnSp macro="">
      <xdr:nvCxnSpPr>
        <xdr:cNvPr id="133" name="直線コネクタ 132"/>
        <xdr:cNvCxnSpPr/>
      </xdr:nvCxnSpPr>
      <xdr:spPr>
        <a:xfrm>
          <a:off x="13004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3" name="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5" name="楕円 144"/>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6" name="テキスト ボックス 145"/>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9" name="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％増加し、依然として類似団体平均値を上回る状況が続いている。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障害者訓練等給付費及び障害者介護給付費等の増加が主な原因と考えられる。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今後の動向を注視しつつ、制度の見直し等も適切に行うことで扶助費の適正化に努めるとともに、財政基盤の強化に向けて徴収率の向上等に取り組むことで比率の改善を目指す。</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85" name="直線コネクタ 184"/>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8" name="直線コネクタ 187"/>
        <xdr:cNvCxnSpPr/>
      </xdr:nvCxnSpPr>
      <xdr:spPr>
        <a:xfrm flipV="1">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31750</xdr:rowOff>
    </xdr:to>
    <xdr:cxnSp macro="">
      <xdr:nvCxnSpPr>
        <xdr:cNvPr id="191" name="直線コネクタ 190"/>
        <xdr:cNvCxnSpPr/>
      </xdr:nvCxnSpPr>
      <xdr:spPr>
        <a:xfrm flipV="1">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31750</xdr:rowOff>
    </xdr:to>
    <xdr:cxnSp macro="">
      <xdr:nvCxnSpPr>
        <xdr:cNvPr id="194" name="直線コネクタ 193"/>
        <xdr:cNvCxnSpPr/>
      </xdr:nvCxnSpPr>
      <xdr:spPr>
        <a:xfrm>
          <a:off x="1320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0" name="楕円 209"/>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1" name="テキスト ボックス 210"/>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2" name="楕円 211"/>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3" name="テキスト ボックス 21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水道事業会計繰出金、後期高齢者医療特別会計及び下水道特別会計への繰出金等の増により、前年度から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引き続き繰出金の内容の精査を行い、独立採算の原則に近付けるよう努めるとともに、税収の徴収率向上を中心とする歳入確保に取り組む。</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62230</xdr:rowOff>
    </xdr:to>
    <xdr:cxnSp macro="">
      <xdr:nvCxnSpPr>
        <xdr:cNvPr id="246" name="直線コネクタ 245"/>
        <xdr:cNvCxnSpPr/>
      </xdr:nvCxnSpPr>
      <xdr:spPr>
        <a:xfrm>
          <a:off x="15671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130810</xdr:rowOff>
    </xdr:to>
    <xdr:cxnSp macro="">
      <xdr:nvCxnSpPr>
        <xdr:cNvPr id="249" name="直線コネクタ 248"/>
        <xdr:cNvCxnSpPr/>
      </xdr:nvCxnSpPr>
      <xdr:spPr>
        <a:xfrm flipV="1">
          <a:off x="14782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153670</xdr:rowOff>
    </xdr:to>
    <xdr:cxnSp macro="">
      <xdr:nvCxnSpPr>
        <xdr:cNvPr id="252" name="直線コネクタ 251"/>
        <xdr:cNvCxnSpPr/>
      </xdr:nvCxnSpPr>
      <xdr:spPr>
        <a:xfrm flipV="1">
          <a:off x="13893800" y="990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153670</xdr:rowOff>
    </xdr:to>
    <xdr:cxnSp macro="">
      <xdr:nvCxnSpPr>
        <xdr:cNvPr id="255" name="直線コネクタ 254"/>
        <xdr:cNvCxnSpPr/>
      </xdr:nvCxnSpPr>
      <xdr:spPr>
        <a:xfrm>
          <a:off x="13004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5" name="楕円 264"/>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6"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7" name="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69" name="楕円 268"/>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0" name="テキスト ボックス 269"/>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3" name="楕円 272"/>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4" name="テキスト ボックス 273"/>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はしご車のメンテナンスの実施に係る仲多度南部消防組合負担金の増や新型コロナ対策農業者支援金支給事業の実施による琴平町農地維持管理事業費の増等により、前年度から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事業の見直しや補助金等の適正化によりさらなる経費の縮減に努める。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65278</xdr:rowOff>
    </xdr:to>
    <xdr:cxnSp macro="">
      <xdr:nvCxnSpPr>
        <xdr:cNvPr id="304" name="直線コネクタ 303"/>
        <xdr:cNvCxnSpPr/>
      </xdr:nvCxnSpPr>
      <xdr:spPr>
        <a:xfrm>
          <a:off x="15671800" y="62900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168148</xdr:rowOff>
    </xdr:to>
    <xdr:cxnSp macro="">
      <xdr:nvCxnSpPr>
        <xdr:cNvPr id="307" name="直線コネクタ 306"/>
        <xdr:cNvCxnSpPr/>
      </xdr:nvCxnSpPr>
      <xdr:spPr>
        <a:xfrm flipV="1">
          <a:off x="14782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168148</xdr:rowOff>
    </xdr:to>
    <xdr:cxnSp macro="">
      <xdr:nvCxnSpPr>
        <xdr:cNvPr id="310" name="直線コネクタ 309"/>
        <xdr:cNvCxnSpPr/>
      </xdr:nvCxnSpPr>
      <xdr:spPr>
        <a:xfrm>
          <a:off x="13893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159004</xdr:rowOff>
    </xdr:to>
    <xdr:cxnSp macro="">
      <xdr:nvCxnSpPr>
        <xdr:cNvPr id="313" name="直線コネクタ 312"/>
        <xdr:cNvCxnSpPr/>
      </xdr:nvCxnSpPr>
      <xdr:spPr>
        <a:xfrm>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4"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6" name="テキスト ボックス 32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7" name="楕円 326"/>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8" name="テキスト ボックス 327"/>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0" name="テキスト ボックス 32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1" name="楕円 330"/>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2" name="テキスト ボックス 33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町立中学校整備事業に係る起債の一部で元金償還が始まったこと等から長期債元金が増加となったこと等により前年度からは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町立小学校の統廃合を始めとして大型の施設整備事業が予定されており、地方債の元利償還金が膨らむことが想定されるため、地方債発行の際は交付税措置率の高い過疎債を中心に活用する等して過重な公債費負担を避け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39370</xdr:rowOff>
    </xdr:to>
    <xdr:cxnSp macro="">
      <xdr:nvCxnSpPr>
        <xdr:cNvPr id="364" name="直線コネクタ 363"/>
        <xdr:cNvCxnSpPr/>
      </xdr:nvCxnSpPr>
      <xdr:spPr>
        <a:xfrm>
          <a:off x="3987800" y="13031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39370</xdr:rowOff>
    </xdr:to>
    <xdr:cxnSp macro="">
      <xdr:nvCxnSpPr>
        <xdr:cNvPr id="367" name="直線コネクタ 366"/>
        <xdr:cNvCxnSpPr/>
      </xdr:nvCxnSpPr>
      <xdr:spPr>
        <a:xfrm flipV="1">
          <a:off x="3098800" y="13031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50800</xdr:rowOff>
    </xdr:to>
    <xdr:cxnSp macro="">
      <xdr:nvCxnSpPr>
        <xdr:cNvPr id="370" name="直線コネクタ 369"/>
        <xdr:cNvCxnSpPr/>
      </xdr:nvCxnSpPr>
      <xdr:spPr>
        <a:xfrm flipV="1">
          <a:off x="2209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50800</xdr:rowOff>
    </xdr:to>
    <xdr:cxnSp macro="">
      <xdr:nvCxnSpPr>
        <xdr:cNvPr id="373" name="直線コネクタ 372"/>
        <xdr:cNvCxnSpPr/>
      </xdr:nvCxnSpPr>
      <xdr:spPr>
        <a:xfrm>
          <a:off x="1320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3" name="楕円 382"/>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4"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5" name="楕円 384"/>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6" name="テキスト ボックス 385"/>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7" name="楕円 386"/>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8" name="テキスト ボックス 387"/>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1" name="楕円 390"/>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2" name="テキスト ボックス 391"/>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％増加し、全国平均は下回ったが、県平均及び類似団体平均値は上回る結果となった。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はしご車のメンテナンス実施に係る仲多度南部消防組合負担金の増加による補助費の増加及び職員数の増加による人件費の増加が主な要因であると考えられる。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今後も引き続き各経費の比率が高い要因を分析し、経費の抑制に努める。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78</xdr:row>
      <xdr:rowOff>85089</xdr:rowOff>
    </xdr:to>
    <xdr:cxnSp macro="">
      <xdr:nvCxnSpPr>
        <xdr:cNvPr id="425" name="直線コネクタ 424"/>
        <xdr:cNvCxnSpPr/>
      </xdr:nvCxnSpPr>
      <xdr:spPr>
        <a:xfrm>
          <a:off x="15671800" y="1322958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79</xdr:row>
      <xdr:rowOff>119380</xdr:rowOff>
    </xdr:to>
    <xdr:cxnSp macro="">
      <xdr:nvCxnSpPr>
        <xdr:cNvPr id="428" name="直線コネクタ 427"/>
        <xdr:cNvCxnSpPr/>
      </xdr:nvCxnSpPr>
      <xdr:spPr>
        <a:xfrm flipV="1">
          <a:off x="14782800" y="1322958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119380</xdr:rowOff>
    </xdr:to>
    <xdr:cxnSp macro="">
      <xdr:nvCxnSpPr>
        <xdr:cNvPr id="431" name="直線コネクタ 430"/>
        <xdr:cNvCxnSpPr/>
      </xdr:nvCxnSpPr>
      <xdr:spPr>
        <a:xfrm>
          <a:off x="13893800" y="13561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16511</xdr:rowOff>
    </xdr:to>
    <xdr:cxnSp macro="">
      <xdr:nvCxnSpPr>
        <xdr:cNvPr id="434" name="直線コネクタ 433"/>
        <xdr:cNvCxnSpPr/>
      </xdr:nvCxnSpPr>
      <xdr:spPr>
        <a:xfrm>
          <a:off x="13004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4" name="楕円 443"/>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5"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6" name="楕円 445"/>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7" name="テキスト ボックス 44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8" name="楕円 447"/>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9" name="テキスト ボックス 448"/>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50" name="楕円 449"/>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51" name="テキスト ボックス 450"/>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2" name="楕円 451"/>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53" name="テキスト ボックス 452"/>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169443</xdr:rowOff>
    </xdr:from>
    <xdr:to>
      <xdr:col>29</xdr:col>
      <xdr:colOff>127000</xdr:colOff>
      <xdr:row>16</xdr:row>
      <xdr:rowOff>65118</xdr:rowOff>
    </xdr:to>
    <xdr:cxnSp macro="">
      <xdr:nvCxnSpPr>
        <xdr:cNvPr id="50" name="直線コネクタ 49"/>
        <xdr:cNvCxnSpPr/>
      </xdr:nvCxnSpPr>
      <xdr:spPr bwMode="auto">
        <a:xfrm flipV="1">
          <a:off x="5003800" y="2788818"/>
          <a:ext cx="647700" cy="6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65118</xdr:rowOff>
    </xdr:from>
    <xdr:to>
      <xdr:col>26</xdr:col>
      <xdr:colOff>50800</xdr:colOff>
      <xdr:row>16</xdr:row>
      <xdr:rowOff>131382</xdr:rowOff>
    </xdr:to>
    <xdr:cxnSp macro="">
      <xdr:nvCxnSpPr>
        <xdr:cNvPr id="53" name="直線コネクタ 52"/>
        <xdr:cNvCxnSpPr/>
      </xdr:nvCxnSpPr>
      <xdr:spPr bwMode="auto">
        <a:xfrm flipV="1">
          <a:off x="4305300" y="2855943"/>
          <a:ext cx="698500" cy="6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131382</xdr:rowOff>
    </xdr:from>
    <xdr:to>
      <xdr:col>22</xdr:col>
      <xdr:colOff>114300</xdr:colOff>
      <xdr:row>16</xdr:row>
      <xdr:rowOff>169215</xdr:rowOff>
    </xdr:to>
    <xdr:cxnSp macro="">
      <xdr:nvCxnSpPr>
        <xdr:cNvPr id="56" name="直線コネクタ 55"/>
        <xdr:cNvCxnSpPr/>
      </xdr:nvCxnSpPr>
      <xdr:spPr bwMode="auto">
        <a:xfrm flipV="1">
          <a:off x="3606800" y="2922207"/>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163774</xdr:rowOff>
    </xdr:from>
    <xdr:to>
      <xdr:col>18</xdr:col>
      <xdr:colOff>177800</xdr:colOff>
      <xdr:row>16</xdr:row>
      <xdr:rowOff>169215</xdr:rowOff>
    </xdr:to>
    <xdr:cxnSp macro="">
      <xdr:nvCxnSpPr>
        <xdr:cNvPr id="59" name="直線コネクタ 58"/>
        <xdr:cNvCxnSpPr/>
      </xdr:nvCxnSpPr>
      <xdr:spPr bwMode="auto">
        <a:xfrm>
          <a:off x="29083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118643</xdr:rowOff>
    </xdr:from>
    <xdr:to>
      <xdr:col>29</xdr:col>
      <xdr:colOff>177800</xdr:colOff>
      <xdr:row>16</xdr:row>
      <xdr:rowOff>48793</xdr:rowOff>
    </xdr:to>
    <xdr:sp macro="" textlink="">
      <xdr:nvSpPr>
        <xdr:cNvPr id="69" name="楕円 68"/>
        <xdr:cNvSpPr/>
      </xdr:nvSpPr>
      <xdr:spPr bwMode="auto">
        <a:xfrm>
          <a:off x="5600700" y="273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90720</xdr:rowOff>
    </xdr:from>
    <xdr:ext cx="762000" cy="259045"/>
    <xdr:sp macro="" textlink="">
      <xdr:nvSpPr>
        <xdr:cNvPr id="70" name="人口1人当たり決算額の推移該当値テキスト130"/>
        <xdr:cNvSpPr txBox="1"/>
      </xdr:nvSpPr>
      <xdr:spPr>
        <a:xfrm>
          <a:off x="5740400" y="271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14318</xdr:rowOff>
    </xdr:from>
    <xdr:to>
      <xdr:col>26</xdr:col>
      <xdr:colOff>101600</xdr:colOff>
      <xdr:row>16</xdr:row>
      <xdr:rowOff>115918</xdr:rowOff>
    </xdr:to>
    <xdr:sp macro="" textlink="">
      <xdr:nvSpPr>
        <xdr:cNvPr id="71" name="楕円 70"/>
        <xdr:cNvSpPr/>
      </xdr:nvSpPr>
      <xdr:spPr bwMode="auto">
        <a:xfrm>
          <a:off x="4953000" y="280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100695</xdr:rowOff>
    </xdr:from>
    <xdr:ext cx="736600" cy="259045"/>
    <xdr:sp macro="" textlink="">
      <xdr:nvSpPr>
        <xdr:cNvPr id="72" name="テキスト ボックス 71"/>
        <xdr:cNvSpPr txBox="1"/>
      </xdr:nvSpPr>
      <xdr:spPr>
        <a:xfrm>
          <a:off x="4622800" y="289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80582</xdr:rowOff>
    </xdr:from>
    <xdr:to>
      <xdr:col>22</xdr:col>
      <xdr:colOff>165100</xdr:colOff>
      <xdr:row>17</xdr:row>
      <xdr:rowOff>10732</xdr:rowOff>
    </xdr:to>
    <xdr:sp macro="" textlink="">
      <xdr:nvSpPr>
        <xdr:cNvPr id="73" name="楕円 72"/>
        <xdr:cNvSpPr/>
      </xdr:nvSpPr>
      <xdr:spPr bwMode="auto">
        <a:xfrm>
          <a:off x="42545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166959</xdr:rowOff>
    </xdr:from>
    <xdr:ext cx="762000" cy="259045"/>
    <xdr:sp macro="" textlink="">
      <xdr:nvSpPr>
        <xdr:cNvPr id="74" name="テキスト ボックス 73"/>
        <xdr:cNvSpPr txBox="1"/>
      </xdr:nvSpPr>
      <xdr:spPr>
        <a:xfrm>
          <a:off x="3924300" y="295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118415</xdr:rowOff>
    </xdr:from>
    <xdr:to>
      <xdr:col>19</xdr:col>
      <xdr:colOff>38100</xdr:colOff>
      <xdr:row>17</xdr:row>
      <xdr:rowOff>48565</xdr:rowOff>
    </xdr:to>
    <xdr:sp macro="" textlink="">
      <xdr:nvSpPr>
        <xdr:cNvPr id="75" name="楕円 74"/>
        <xdr:cNvSpPr/>
      </xdr:nvSpPr>
      <xdr:spPr bwMode="auto">
        <a:xfrm>
          <a:off x="35560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33342</xdr:rowOff>
    </xdr:from>
    <xdr:ext cx="762000" cy="259045"/>
    <xdr:sp macro="" textlink="">
      <xdr:nvSpPr>
        <xdr:cNvPr id="76" name="テキスト ボックス 75"/>
        <xdr:cNvSpPr txBox="1"/>
      </xdr:nvSpPr>
      <xdr:spPr>
        <a:xfrm>
          <a:off x="32258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112974</xdr:rowOff>
    </xdr:from>
    <xdr:to>
      <xdr:col>15</xdr:col>
      <xdr:colOff>101600</xdr:colOff>
      <xdr:row>17</xdr:row>
      <xdr:rowOff>43124</xdr:rowOff>
    </xdr:to>
    <xdr:sp macro="" textlink="">
      <xdr:nvSpPr>
        <xdr:cNvPr id="77" name="楕円 76"/>
        <xdr:cNvSpPr/>
      </xdr:nvSpPr>
      <xdr:spPr bwMode="auto">
        <a:xfrm>
          <a:off x="28575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27901</xdr:rowOff>
    </xdr:from>
    <xdr:ext cx="762000" cy="259045"/>
    <xdr:sp macro="" textlink="">
      <xdr:nvSpPr>
        <xdr:cNvPr id="78" name="テキスト ボックス 77"/>
        <xdr:cNvSpPr txBox="1"/>
      </xdr:nvSpPr>
      <xdr:spPr>
        <a:xfrm>
          <a:off x="25273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99830</xdr:rowOff>
    </xdr:from>
    <xdr:to>
      <xdr:col>29</xdr:col>
      <xdr:colOff>127000</xdr:colOff>
      <xdr:row>37</xdr:row>
      <xdr:rowOff>133254</xdr:rowOff>
    </xdr:to>
    <xdr:cxnSp macro="">
      <xdr:nvCxnSpPr>
        <xdr:cNvPr id="114" name="直線コネクタ 113"/>
        <xdr:cNvCxnSpPr/>
      </xdr:nvCxnSpPr>
      <xdr:spPr bwMode="auto">
        <a:xfrm flipV="1">
          <a:off x="5003800" y="7224530"/>
          <a:ext cx="647700" cy="3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133254</xdr:rowOff>
    </xdr:from>
    <xdr:to>
      <xdr:col>26</xdr:col>
      <xdr:colOff>50800</xdr:colOff>
      <xdr:row>37</xdr:row>
      <xdr:rowOff>153354</xdr:rowOff>
    </xdr:to>
    <xdr:cxnSp macro="">
      <xdr:nvCxnSpPr>
        <xdr:cNvPr id="117" name="直線コネクタ 116"/>
        <xdr:cNvCxnSpPr/>
      </xdr:nvCxnSpPr>
      <xdr:spPr bwMode="auto">
        <a:xfrm flipV="1">
          <a:off x="4305300" y="7257954"/>
          <a:ext cx="698500" cy="2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153354</xdr:rowOff>
    </xdr:from>
    <xdr:to>
      <xdr:col>22</xdr:col>
      <xdr:colOff>114300</xdr:colOff>
      <xdr:row>37</xdr:row>
      <xdr:rowOff>182550</xdr:rowOff>
    </xdr:to>
    <xdr:cxnSp macro="">
      <xdr:nvCxnSpPr>
        <xdr:cNvPr id="120" name="直線コネクタ 119"/>
        <xdr:cNvCxnSpPr/>
      </xdr:nvCxnSpPr>
      <xdr:spPr bwMode="auto">
        <a:xfrm flipV="1">
          <a:off x="3606800" y="7278054"/>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182550</xdr:rowOff>
    </xdr:from>
    <xdr:to>
      <xdr:col>18</xdr:col>
      <xdr:colOff>177800</xdr:colOff>
      <xdr:row>37</xdr:row>
      <xdr:rowOff>194404</xdr:rowOff>
    </xdr:to>
    <xdr:cxnSp macro="">
      <xdr:nvCxnSpPr>
        <xdr:cNvPr id="123" name="直線コネクタ 122"/>
        <xdr:cNvCxnSpPr/>
      </xdr:nvCxnSpPr>
      <xdr:spPr bwMode="auto">
        <a:xfrm flipV="1">
          <a:off x="2908300" y="73072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49030</xdr:rowOff>
    </xdr:from>
    <xdr:to>
      <xdr:col>29</xdr:col>
      <xdr:colOff>177800</xdr:colOff>
      <xdr:row>37</xdr:row>
      <xdr:rowOff>150630</xdr:rowOff>
    </xdr:to>
    <xdr:sp macro="" textlink="">
      <xdr:nvSpPr>
        <xdr:cNvPr id="133" name="楕円 132"/>
        <xdr:cNvSpPr/>
      </xdr:nvSpPr>
      <xdr:spPr bwMode="auto">
        <a:xfrm>
          <a:off x="5600700" y="717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21107</xdr:rowOff>
    </xdr:from>
    <xdr:ext cx="762000" cy="259045"/>
    <xdr:sp macro="" textlink="">
      <xdr:nvSpPr>
        <xdr:cNvPr id="134" name="人口1人当たり決算額の推移該当値テキスト445"/>
        <xdr:cNvSpPr txBox="1"/>
      </xdr:nvSpPr>
      <xdr:spPr>
        <a:xfrm>
          <a:off x="5740400" y="7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82454</xdr:rowOff>
    </xdr:from>
    <xdr:to>
      <xdr:col>26</xdr:col>
      <xdr:colOff>101600</xdr:colOff>
      <xdr:row>37</xdr:row>
      <xdr:rowOff>184054</xdr:rowOff>
    </xdr:to>
    <xdr:sp macro="" textlink="">
      <xdr:nvSpPr>
        <xdr:cNvPr id="135" name="楕円 134"/>
        <xdr:cNvSpPr/>
      </xdr:nvSpPr>
      <xdr:spPr bwMode="auto">
        <a:xfrm>
          <a:off x="4953000" y="720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168831</xdr:rowOff>
    </xdr:from>
    <xdr:ext cx="736600" cy="259045"/>
    <xdr:sp macro="" textlink="">
      <xdr:nvSpPr>
        <xdr:cNvPr id="136" name="テキスト ボックス 135"/>
        <xdr:cNvSpPr txBox="1"/>
      </xdr:nvSpPr>
      <xdr:spPr>
        <a:xfrm>
          <a:off x="4622800" y="729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102554</xdr:rowOff>
    </xdr:from>
    <xdr:to>
      <xdr:col>22</xdr:col>
      <xdr:colOff>165100</xdr:colOff>
      <xdr:row>37</xdr:row>
      <xdr:rowOff>204154</xdr:rowOff>
    </xdr:to>
    <xdr:sp macro="" textlink="">
      <xdr:nvSpPr>
        <xdr:cNvPr id="137" name="楕円 136"/>
        <xdr:cNvSpPr/>
      </xdr:nvSpPr>
      <xdr:spPr bwMode="auto">
        <a:xfrm>
          <a:off x="4254500" y="722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188931</xdr:rowOff>
    </xdr:from>
    <xdr:ext cx="762000" cy="259045"/>
    <xdr:sp macro="" textlink="">
      <xdr:nvSpPr>
        <xdr:cNvPr id="138" name="テキスト ボックス 137"/>
        <xdr:cNvSpPr txBox="1"/>
      </xdr:nvSpPr>
      <xdr:spPr>
        <a:xfrm>
          <a:off x="3924300" y="731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131750</xdr:rowOff>
    </xdr:from>
    <xdr:to>
      <xdr:col>19</xdr:col>
      <xdr:colOff>38100</xdr:colOff>
      <xdr:row>37</xdr:row>
      <xdr:rowOff>233350</xdr:rowOff>
    </xdr:to>
    <xdr:sp macro="" textlink="">
      <xdr:nvSpPr>
        <xdr:cNvPr id="139" name="楕円 138"/>
        <xdr:cNvSpPr/>
      </xdr:nvSpPr>
      <xdr:spPr bwMode="auto">
        <a:xfrm>
          <a:off x="35560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218127</xdr:rowOff>
    </xdr:from>
    <xdr:ext cx="762000" cy="259045"/>
    <xdr:sp macro="" textlink="">
      <xdr:nvSpPr>
        <xdr:cNvPr id="140" name="テキスト ボックス 139"/>
        <xdr:cNvSpPr txBox="1"/>
      </xdr:nvSpPr>
      <xdr:spPr>
        <a:xfrm>
          <a:off x="3225800" y="73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143604</xdr:rowOff>
    </xdr:from>
    <xdr:to>
      <xdr:col>15</xdr:col>
      <xdr:colOff>101600</xdr:colOff>
      <xdr:row>37</xdr:row>
      <xdr:rowOff>245204</xdr:rowOff>
    </xdr:to>
    <xdr:sp macro="" textlink="">
      <xdr:nvSpPr>
        <xdr:cNvPr id="141" name="楕円 140"/>
        <xdr:cNvSpPr/>
      </xdr:nvSpPr>
      <xdr:spPr bwMode="auto">
        <a:xfrm>
          <a:off x="28575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229981</xdr:rowOff>
    </xdr:from>
    <xdr:ext cx="762000" cy="259045"/>
    <xdr:sp macro="" textlink="">
      <xdr:nvSpPr>
        <xdr:cNvPr id="142" name="テキスト ボックス 141"/>
        <xdr:cNvSpPr txBox="1"/>
      </xdr:nvSpPr>
      <xdr:spPr>
        <a:xfrm>
          <a:off x="2527300" y="735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109243</xdr:rowOff>
    </xdr:from>
    <xdr:to>
      <xdr:col>24</xdr:col>
      <xdr:colOff>63500</xdr:colOff>
      <xdr:row>35</xdr:row>
      <xdr:rowOff>144302</xdr:rowOff>
    </xdr:to>
    <xdr:cxnSp macro="">
      <xdr:nvCxnSpPr>
        <xdr:cNvPr id="61" name="直線コネクタ 60"/>
        <xdr:cNvCxnSpPr/>
      </xdr:nvCxnSpPr>
      <xdr:spPr>
        <a:xfrm flipV="1">
          <a:off x="3797300" y="6109993"/>
          <a:ext cx="8382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144302</xdr:rowOff>
    </xdr:from>
    <xdr:to>
      <xdr:col>19</xdr:col>
      <xdr:colOff>177800</xdr:colOff>
      <xdr:row>36</xdr:row>
      <xdr:rowOff>17849</xdr:rowOff>
    </xdr:to>
    <xdr:cxnSp macro="">
      <xdr:nvCxnSpPr>
        <xdr:cNvPr id="64" name="直線コネクタ 63"/>
        <xdr:cNvCxnSpPr/>
      </xdr:nvCxnSpPr>
      <xdr:spPr>
        <a:xfrm flipV="1">
          <a:off x="2908300" y="6145052"/>
          <a:ext cx="8890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17849</xdr:rowOff>
    </xdr:from>
    <xdr:to>
      <xdr:col>15</xdr:col>
      <xdr:colOff>50800</xdr:colOff>
      <xdr:row>36</xdr:row>
      <xdr:rowOff>108146</xdr:rowOff>
    </xdr:to>
    <xdr:cxnSp macro="">
      <xdr:nvCxnSpPr>
        <xdr:cNvPr id="67" name="直線コネクタ 66"/>
        <xdr:cNvCxnSpPr/>
      </xdr:nvCxnSpPr>
      <xdr:spPr>
        <a:xfrm flipV="1">
          <a:off x="2019300" y="619004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103162</xdr:rowOff>
    </xdr:from>
    <xdr:to>
      <xdr:col>10</xdr:col>
      <xdr:colOff>114300</xdr:colOff>
      <xdr:row>36</xdr:row>
      <xdr:rowOff>108146</xdr:rowOff>
    </xdr:to>
    <xdr:cxnSp macro="">
      <xdr:nvCxnSpPr>
        <xdr:cNvPr id="70" name="直線コネクタ 69"/>
        <xdr:cNvCxnSpPr/>
      </xdr:nvCxnSpPr>
      <xdr:spPr>
        <a:xfrm>
          <a:off x="1130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58443</xdr:rowOff>
    </xdr:from>
    <xdr:to>
      <xdr:col>24</xdr:col>
      <xdr:colOff>114300</xdr:colOff>
      <xdr:row>35</xdr:row>
      <xdr:rowOff>160043</xdr:rowOff>
    </xdr:to>
    <xdr:sp macro="" textlink="">
      <xdr:nvSpPr>
        <xdr:cNvPr id="80" name="楕円 79"/>
        <xdr:cNvSpPr/>
      </xdr:nvSpPr>
      <xdr:spPr>
        <a:xfrm>
          <a:off x="4584700" y="60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36870</xdr:rowOff>
    </xdr:from>
    <xdr:ext cx="599010" cy="259045"/>
    <xdr:sp macro="" textlink="">
      <xdr:nvSpPr>
        <xdr:cNvPr id="81" name="人件費該当値テキスト"/>
        <xdr:cNvSpPr txBox="1"/>
      </xdr:nvSpPr>
      <xdr:spPr>
        <a:xfrm>
          <a:off x="4686300" y="603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93502</xdr:rowOff>
    </xdr:from>
    <xdr:to>
      <xdr:col>20</xdr:col>
      <xdr:colOff>38100</xdr:colOff>
      <xdr:row>36</xdr:row>
      <xdr:rowOff>23652</xdr:rowOff>
    </xdr:to>
    <xdr:sp macro="" textlink="">
      <xdr:nvSpPr>
        <xdr:cNvPr id="82" name="楕円 81"/>
        <xdr:cNvSpPr/>
      </xdr:nvSpPr>
      <xdr:spPr>
        <a:xfrm>
          <a:off x="3746500" y="6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14779</xdr:rowOff>
    </xdr:from>
    <xdr:ext cx="599010" cy="259045"/>
    <xdr:sp macro="" textlink="">
      <xdr:nvSpPr>
        <xdr:cNvPr id="83" name="テキスト ボックス 82"/>
        <xdr:cNvSpPr txBox="1"/>
      </xdr:nvSpPr>
      <xdr:spPr>
        <a:xfrm>
          <a:off x="3497795" y="618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138499</xdr:rowOff>
    </xdr:from>
    <xdr:to>
      <xdr:col>15</xdr:col>
      <xdr:colOff>101600</xdr:colOff>
      <xdr:row>36</xdr:row>
      <xdr:rowOff>68649</xdr:rowOff>
    </xdr:to>
    <xdr:sp macro="" textlink="">
      <xdr:nvSpPr>
        <xdr:cNvPr id="84" name="楕円 83"/>
        <xdr:cNvSpPr/>
      </xdr:nvSpPr>
      <xdr:spPr>
        <a:xfrm>
          <a:off x="28575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59776</xdr:rowOff>
    </xdr:from>
    <xdr:ext cx="599010" cy="259045"/>
    <xdr:sp macro="" textlink="">
      <xdr:nvSpPr>
        <xdr:cNvPr id="85" name="テキスト ボックス 84"/>
        <xdr:cNvSpPr txBox="1"/>
      </xdr:nvSpPr>
      <xdr:spPr>
        <a:xfrm>
          <a:off x="2608795" y="623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57346</xdr:rowOff>
    </xdr:from>
    <xdr:to>
      <xdr:col>10</xdr:col>
      <xdr:colOff>165100</xdr:colOff>
      <xdr:row>36</xdr:row>
      <xdr:rowOff>158946</xdr:rowOff>
    </xdr:to>
    <xdr:sp macro="" textlink="">
      <xdr:nvSpPr>
        <xdr:cNvPr id="86" name="楕円 85"/>
        <xdr:cNvSpPr/>
      </xdr:nvSpPr>
      <xdr:spPr>
        <a:xfrm>
          <a:off x="1968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150073</xdr:rowOff>
    </xdr:from>
    <xdr:ext cx="599010" cy="259045"/>
    <xdr:sp macro="" textlink="">
      <xdr:nvSpPr>
        <xdr:cNvPr id="87" name="テキスト ボックス 86"/>
        <xdr:cNvSpPr txBox="1"/>
      </xdr:nvSpPr>
      <xdr:spPr>
        <a:xfrm>
          <a:off x="1719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52362</xdr:rowOff>
    </xdr:from>
    <xdr:to>
      <xdr:col>6</xdr:col>
      <xdr:colOff>38100</xdr:colOff>
      <xdr:row>36</xdr:row>
      <xdr:rowOff>153962</xdr:rowOff>
    </xdr:to>
    <xdr:sp macro="" textlink="">
      <xdr:nvSpPr>
        <xdr:cNvPr id="88" name="楕円 87"/>
        <xdr:cNvSpPr/>
      </xdr:nvSpPr>
      <xdr:spPr>
        <a:xfrm>
          <a:off x="1079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145089</xdr:rowOff>
    </xdr:from>
    <xdr:ext cx="599010" cy="259045"/>
    <xdr:sp macro="" textlink="">
      <xdr:nvSpPr>
        <xdr:cNvPr id="89" name="テキスト ボックス 88"/>
        <xdr:cNvSpPr txBox="1"/>
      </xdr:nvSpPr>
      <xdr:spPr>
        <a:xfrm>
          <a:off x="830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70876</xdr:rowOff>
    </xdr:from>
    <xdr:to>
      <xdr:col>24</xdr:col>
      <xdr:colOff>63500</xdr:colOff>
      <xdr:row>58</xdr:row>
      <xdr:rowOff>74886</xdr:rowOff>
    </xdr:to>
    <xdr:cxnSp macro="">
      <xdr:nvCxnSpPr>
        <xdr:cNvPr id="118" name="直線コネクタ 117"/>
        <xdr:cNvCxnSpPr/>
      </xdr:nvCxnSpPr>
      <xdr:spPr>
        <a:xfrm>
          <a:off x="3797300" y="10014976"/>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38622</xdr:rowOff>
    </xdr:from>
    <xdr:to>
      <xdr:col>19</xdr:col>
      <xdr:colOff>177800</xdr:colOff>
      <xdr:row>58</xdr:row>
      <xdr:rowOff>70876</xdr:rowOff>
    </xdr:to>
    <xdr:cxnSp macro="">
      <xdr:nvCxnSpPr>
        <xdr:cNvPr id="121" name="直線コネクタ 120"/>
        <xdr:cNvCxnSpPr/>
      </xdr:nvCxnSpPr>
      <xdr:spPr>
        <a:xfrm>
          <a:off x="2908300" y="9982722"/>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162775</xdr:rowOff>
    </xdr:from>
    <xdr:to>
      <xdr:col>15</xdr:col>
      <xdr:colOff>50800</xdr:colOff>
      <xdr:row>58</xdr:row>
      <xdr:rowOff>38622</xdr:rowOff>
    </xdr:to>
    <xdr:cxnSp macro="">
      <xdr:nvCxnSpPr>
        <xdr:cNvPr id="124" name="直線コネクタ 123"/>
        <xdr:cNvCxnSpPr/>
      </xdr:nvCxnSpPr>
      <xdr:spPr>
        <a:xfrm>
          <a:off x="2019300" y="9935425"/>
          <a:ext cx="889000" cy="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162775</xdr:rowOff>
    </xdr:from>
    <xdr:to>
      <xdr:col>10</xdr:col>
      <xdr:colOff>114300</xdr:colOff>
      <xdr:row>58</xdr:row>
      <xdr:rowOff>15315</xdr:rowOff>
    </xdr:to>
    <xdr:cxnSp macro="">
      <xdr:nvCxnSpPr>
        <xdr:cNvPr id="127" name="直線コネクタ 126"/>
        <xdr:cNvCxnSpPr/>
      </xdr:nvCxnSpPr>
      <xdr:spPr>
        <a:xfrm flipV="1">
          <a:off x="1130300" y="9935425"/>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24086</xdr:rowOff>
    </xdr:from>
    <xdr:to>
      <xdr:col>24</xdr:col>
      <xdr:colOff>114300</xdr:colOff>
      <xdr:row>58</xdr:row>
      <xdr:rowOff>125686</xdr:rowOff>
    </xdr:to>
    <xdr:sp macro="" textlink="">
      <xdr:nvSpPr>
        <xdr:cNvPr id="137" name="楕円 136"/>
        <xdr:cNvSpPr/>
      </xdr:nvSpPr>
      <xdr:spPr>
        <a:xfrm>
          <a:off x="4584700" y="9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110463</xdr:rowOff>
    </xdr:from>
    <xdr:ext cx="534377" cy="259045"/>
    <xdr:sp macro="" textlink="">
      <xdr:nvSpPr>
        <xdr:cNvPr id="138" name="物件費該当値テキスト"/>
        <xdr:cNvSpPr txBox="1"/>
      </xdr:nvSpPr>
      <xdr:spPr>
        <a:xfrm>
          <a:off x="4686300" y="98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20076</xdr:rowOff>
    </xdr:from>
    <xdr:to>
      <xdr:col>20</xdr:col>
      <xdr:colOff>38100</xdr:colOff>
      <xdr:row>58</xdr:row>
      <xdr:rowOff>121676</xdr:rowOff>
    </xdr:to>
    <xdr:sp macro="" textlink="">
      <xdr:nvSpPr>
        <xdr:cNvPr id="139" name="楕円 138"/>
        <xdr:cNvSpPr/>
      </xdr:nvSpPr>
      <xdr:spPr>
        <a:xfrm>
          <a:off x="3746500" y="9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112803</xdr:rowOff>
    </xdr:from>
    <xdr:ext cx="534377" cy="259045"/>
    <xdr:sp macro="" textlink="">
      <xdr:nvSpPr>
        <xdr:cNvPr id="140" name="テキスト ボックス 139"/>
        <xdr:cNvSpPr txBox="1"/>
      </xdr:nvSpPr>
      <xdr:spPr>
        <a:xfrm>
          <a:off x="3530111" y="1005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159272</xdr:rowOff>
    </xdr:from>
    <xdr:to>
      <xdr:col>15</xdr:col>
      <xdr:colOff>101600</xdr:colOff>
      <xdr:row>58</xdr:row>
      <xdr:rowOff>89422</xdr:rowOff>
    </xdr:to>
    <xdr:sp macro="" textlink="">
      <xdr:nvSpPr>
        <xdr:cNvPr id="141" name="楕円 140"/>
        <xdr:cNvSpPr/>
      </xdr:nvSpPr>
      <xdr:spPr>
        <a:xfrm>
          <a:off x="2857500" y="99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80549</xdr:rowOff>
    </xdr:from>
    <xdr:ext cx="534377" cy="259045"/>
    <xdr:sp macro="" textlink="">
      <xdr:nvSpPr>
        <xdr:cNvPr id="142" name="テキスト ボックス 141"/>
        <xdr:cNvSpPr txBox="1"/>
      </xdr:nvSpPr>
      <xdr:spPr>
        <a:xfrm>
          <a:off x="2641111" y="10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111975</xdr:rowOff>
    </xdr:from>
    <xdr:to>
      <xdr:col>10</xdr:col>
      <xdr:colOff>165100</xdr:colOff>
      <xdr:row>58</xdr:row>
      <xdr:rowOff>42125</xdr:rowOff>
    </xdr:to>
    <xdr:sp macro="" textlink="">
      <xdr:nvSpPr>
        <xdr:cNvPr id="143" name="楕円 142"/>
        <xdr:cNvSpPr/>
      </xdr:nvSpPr>
      <xdr:spPr>
        <a:xfrm>
          <a:off x="1968500" y="9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33252</xdr:rowOff>
    </xdr:from>
    <xdr:ext cx="599010" cy="259045"/>
    <xdr:sp macro="" textlink="">
      <xdr:nvSpPr>
        <xdr:cNvPr id="144" name="テキスト ボックス 143"/>
        <xdr:cNvSpPr txBox="1"/>
      </xdr:nvSpPr>
      <xdr:spPr>
        <a:xfrm>
          <a:off x="1719795" y="99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135965</xdr:rowOff>
    </xdr:from>
    <xdr:to>
      <xdr:col>6</xdr:col>
      <xdr:colOff>38100</xdr:colOff>
      <xdr:row>58</xdr:row>
      <xdr:rowOff>66115</xdr:rowOff>
    </xdr:to>
    <xdr:sp macro="" textlink="">
      <xdr:nvSpPr>
        <xdr:cNvPr id="145" name="楕円 144"/>
        <xdr:cNvSpPr/>
      </xdr:nvSpPr>
      <xdr:spPr>
        <a:xfrm>
          <a:off x="1079500" y="99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57242</xdr:rowOff>
    </xdr:from>
    <xdr:ext cx="599010" cy="259045"/>
    <xdr:sp macro="" textlink="">
      <xdr:nvSpPr>
        <xdr:cNvPr id="146" name="テキスト ボックス 145"/>
        <xdr:cNvSpPr txBox="1"/>
      </xdr:nvSpPr>
      <xdr:spPr>
        <a:xfrm>
          <a:off x="830795" y="1000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108553</xdr:rowOff>
    </xdr:from>
    <xdr:to>
      <xdr:col>24</xdr:col>
      <xdr:colOff>63500</xdr:colOff>
      <xdr:row>79</xdr:row>
      <xdr:rowOff>43383</xdr:rowOff>
    </xdr:to>
    <xdr:cxnSp macro="">
      <xdr:nvCxnSpPr>
        <xdr:cNvPr id="175" name="直線コネクタ 174"/>
        <xdr:cNvCxnSpPr/>
      </xdr:nvCxnSpPr>
      <xdr:spPr>
        <a:xfrm flipV="1">
          <a:off x="3797300" y="13481653"/>
          <a:ext cx="838200" cy="10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42945</xdr:rowOff>
    </xdr:from>
    <xdr:to>
      <xdr:col>19</xdr:col>
      <xdr:colOff>177800</xdr:colOff>
      <xdr:row>79</xdr:row>
      <xdr:rowOff>43383</xdr:rowOff>
    </xdr:to>
    <xdr:cxnSp macro="">
      <xdr:nvCxnSpPr>
        <xdr:cNvPr id="178" name="直線コネクタ 177"/>
        <xdr:cNvCxnSpPr/>
      </xdr:nvCxnSpPr>
      <xdr:spPr>
        <a:xfrm>
          <a:off x="2908300" y="13587495"/>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42945</xdr:rowOff>
    </xdr:from>
    <xdr:to>
      <xdr:col>15</xdr:col>
      <xdr:colOff>50800</xdr:colOff>
      <xdr:row>79</xdr:row>
      <xdr:rowOff>43802</xdr:rowOff>
    </xdr:to>
    <xdr:cxnSp macro="">
      <xdr:nvCxnSpPr>
        <xdr:cNvPr id="181" name="直線コネクタ 180"/>
        <xdr:cNvCxnSpPr/>
      </xdr:nvCxnSpPr>
      <xdr:spPr>
        <a:xfrm flipV="1">
          <a:off x="2019300" y="1358749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43554</xdr:rowOff>
    </xdr:from>
    <xdr:to>
      <xdr:col>10</xdr:col>
      <xdr:colOff>114300</xdr:colOff>
      <xdr:row>79</xdr:row>
      <xdr:rowOff>43802</xdr:rowOff>
    </xdr:to>
    <xdr:cxnSp macro="">
      <xdr:nvCxnSpPr>
        <xdr:cNvPr id="184" name="直線コネクタ 183"/>
        <xdr:cNvCxnSpPr/>
      </xdr:nvCxnSpPr>
      <xdr:spPr>
        <a:xfrm>
          <a:off x="1130300" y="1358810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57753</xdr:rowOff>
    </xdr:from>
    <xdr:to>
      <xdr:col>24</xdr:col>
      <xdr:colOff>114300</xdr:colOff>
      <xdr:row>78</xdr:row>
      <xdr:rowOff>159353</xdr:rowOff>
    </xdr:to>
    <xdr:sp macro="" textlink="">
      <xdr:nvSpPr>
        <xdr:cNvPr id="194" name="楕円 193"/>
        <xdr:cNvSpPr/>
      </xdr:nvSpPr>
      <xdr:spPr>
        <a:xfrm>
          <a:off x="4584700" y="134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144130</xdr:rowOff>
    </xdr:from>
    <xdr:ext cx="469744" cy="259045"/>
    <xdr:sp macro="" textlink="">
      <xdr:nvSpPr>
        <xdr:cNvPr id="195" name="維持補修費該当値テキスト"/>
        <xdr:cNvSpPr txBox="1"/>
      </xdr:nvSpPr>
      <xdr:spPr>
        <a:xfrm>
          <a:off x="4686300" y="1334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164033</xdr:rowOff>
    </xdr:from>
    <xdr:to>
      <xdr:col>20</xdr:col>
      <xdr:colOff>38100</xdr:colOff>
      <xdr:row>79</xdr:row>
      <xdr:rowOff>94183</xdr:rowOff>
    </xdr:to>
    <xdr:sp macro="" textlink="">
      <xdr:nvSpPr>
        <xdr:cNvPr id="196" name="楕円 195"/>
        <xdr:cNvSpPr/>
      </xdr:nvSpPr>
      <xdr:spPr>
        <a:xfrm>
          <a:off x="3746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85310</xdr:rowOff>
    </xdr:from>
    <xdr:ext cx="313932" cy="259045"/>
    <xdr:sp macro="" textlink="">
      <xdr:nvSpPr>
        <xdr:cNvPr id="197" name="テキスト ボックス 196"/>
        <xdr:cNvSpPr txBox="1"/>
      </xdr:nvSpPr>
      <xdr:spPr>
        <a:xfrm>
          <a:off x="3640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163595</xdr:rowOff>
    </xdr:from>
    <xdr:to>
      <xdr:col>15</xdr:col>
      <xdr:colOff>101600</xdr:colOff>
      <xdr:row>79</xdr:row>
      <xdr:rowOff>93745</xdr:rowOff>
    </xdr:to>
    <xdr:sp macro="" textlink="">
      <xdr:nvSpPr>
        <xdr:cNvPr id="198" name="楕円 197"/>
        <xdr:cNvSpPr/>
      </xdr:nvSpPr>
      <xdr:spPr>
        <a:xfrm>
          <a:off x="2857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84872</xdr:rowOff>
    </xdr:from>
    <xdr:ext cx="313932" cy="259045"/>
    <xdr:sp macro="" textlink="">
      <xdr:nvSpPr>
        <xdr:cNvPr id="199" name="テキスト ボックス 198"/>
        <xdr:cNvSpPr txBox="1"/>
      </xdr:nvSpPr>
      <xdr:spPr>
        <a:xfrm>
          <a:off x="2751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164452</xdr:rowOff>
    </xdr:from>
    <xdr:to>
      <xdr:col>10</xdr:col>
      <xdr:colOff>165100</xdr:colOff>
      <xdr:row>79</xdr:row>
      <xdr:rowOff>94602</xdr:rowOff>
    </xdr:to>
    <xdr:sp macro="" textlink="">
      <xdr:nvSpPr>
        <xdr:cNvPr id="200" name="楕円 199"/>
        <xdr:cNvSpPr/>
      </xdr:nvSpPr>
      <xdr:spPr>
        <a:xfrm>
          <a:off x="1968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85729</xdr:rowOff>
    </xdr:from>
    <xdr:ext cx="313932" cy="259045"/>
    <xdr:sp macro="" textlink="">
      <xdr:nvSpPr>
        <xdr:cNvPr id="201" name="テキスト ボックス 200"/>
        <xdr:cNvSpPr txBox="1"/>
      </xdr:nvSpPr>
      <xdr:spPr>
        <a:xfrm>
          <a:off x="1862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164204</xdr:rowOff>
    </xdr:from>
    <xdr:to>
      <xdr:col>6</xdr:col>
      <xdr:colOff>38100</xdr:colOff>
      <xdr:row>79</xdr:row>
      <xdr:rowOff>94354</xdr:rowOff>
    </xdr:to>
    <xdr:sp macro="" textlink="">
      <xdr:nvSpPr>
        <xdr:cNvPr id="202" name="楕円 201"/>
        <xdr:cNvSpPr/>
      </xdr:nvSpPr>
      <xdr:spPr>
        <a:xfrm>
          <a:off x="1079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85481</xdr:rowOff>
    </xdr:from>
    <xdr:ext cx="313932" cy="259045"/>
    <xdr:sp macro="" textlink="">
      <xdr:nvSpPr>
        <xdr:cNvPr id="203" name="テキスト ボックス 202"/>
        <xdr:cNvSpPr txBox="1"/>
      </xdr:nvSpPr>
      <xdr:spPr>
        <a:xfrm>
          <a:off x="973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152284</xdr:rowOff>
    </xdr:from>
    <xdr:to>
      <xdr:col>24</xdr:col>
      <xdr:colOff>63500</xdr:colOff>
      <xdr:row>96</xdr:row>
      <xdr:rowOff>44417</xdr:rowOff>
    </xdr:to>
    <xdr:cxnSp macro="">
      <xdr:nvCxnSpPr>
        <xdr:cNvPr id="235" name="直線コネクタ 234"/>
        <xdr:cNvCxnSpPr/>
      </xdr:nvCxnSpPr>
      <xdr:spPr>
        <a:xfrm>
          <a:off x="3797300" y="16440034"/>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152284</xdr:rowOff>
    </xdr:from>
    <xdr:to>
      <xdr:col>19</xdr:col>
      <xdr:colOff>177800</xdr:colOff>
      <xdr:row>97</xdr:row>
      <xdr:rowOff>79719</xdr:rowOff>
    </xdr:to>
    <xdr:cxnSp macro="">
      <xdr:nvCxnSpPr>
        <xdr:cNvPr id="238" name="直線コネクタ 237"/>
        <xdr:cNvCxnSpPr/>
      </xdr:nvCxnSpPr>
      <xdr:spPr>
        <a:xfrm flipV="1">
          <a:off x="2908300" y="16440034"/>
          <a:ext cx="889000" cy="2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79719</xdr:rowOff>
    </xdr:from>
    <xdr:to>
      <xdr:col>15</xdr:col>
      <xdr:colOff>50800</xdr:colOff>
      <xdr:row>97</xdr:row>
      <xdr:rowOff>122217</xdr:rowOff>
    </xdr:to>
    <xdr:cxnSp macro="">
      <xdr:nvCxnSpPr>
        <xdr:cNvPr id="241" name="直線コネクタ 240"/>
        <xdr:cNvCxnSpPr/>
      </xdr:nvCxnSpPr>
      <xdr:spPr>
        <a:xfrm flipV="1">
          <a:off x="2019300" y="16710369"/>
          <a:ext cx="889000" cy="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122217</xdr:rowOff>
    </xdr:from>
    <xdr:to>
      <xdr:col>10</xdr:col>
      <xdr:colOff>114300</xdr:colOff>
      <xdr:row>97</xdr:row>
      <xdr:rowOff>136097</xdr:rowOff>
    </xdr:to>
    <xdr:cxnSp macro="">
      <xdr:nvCxnSpPr>
        <xdr:cNvPr id="244" name="直線コネクタ 243"/>
        <xdr:cNvCxnSpPr/>
      </xdr:nvCxnSpPr>
      <xdr:spPr>
        <a:xfrm flipV="1">
          <a:off x="1130300" y="1675286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165067</xdr:rowOff>
    </xdr:from>
    <xdr:to>
      <xdr:col>24</xdr:col>
      <xdr:colOff>114300</xdr:colOff>
      <xdr:row>96</xdr:row>
      <xdr:rowOff>95217</xdr:rowOff>
    </xdr:to>
    <xdr:sp macro="" textlink="">
      <xdr:nvSpPr>
        <xdr:cNvPr id="254" name="楕円 253"/>
        <xdr:cNvSpPr/>
      </xdr:nvSpPr>
      <xdr:spPr>
        <a:xfrm>
          <a:off x="4584700" y="164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143494</xdr:rowOff>
    </xdr:from>
    <xdr:ext cx="534377" cy="259045"/>
    <xdr:sp macro="" textlink="">
      <xdr:nvSpPr>
        <xdr:cNvPr id="255" name="扶助費該当値テキスト"/>
        <xdr:cNvSpPr txBox="1"/>
      </xdr:nvSpPr>
      <xdr:spPr>
        <a:xfrm>
          <a:off x="4686300" y="164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101484</xdr:rowOff>
    </xdr:from>
    <xdr:to>
      <xdr:col>20</xdr:col>
      <xdr:colOff>38100</xdr:colOff>
      <xdr:row>96</xdr:row>
      <xdr:rowOff>31634</xdr:rowOff>
    </xdr:to>
    <xdr:sp macro="" textlink="">
      <xdr:nvSpPr>
        <xdr:cNvPr id="256" name="楕円 255"/>
        <xdr:cNvSpPr/>
      </xdr:nvSpPr>
      <xdr:spPr>
        <a:xfrm>
          <a:off x="3746500" y="163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22761</xdr:rowOff>
    </xdr:from>
    <xdr:ext cx="534377" cy="259045"/>
    <xdr:sp macro="" textlink="">
      <xdr:nvSpPr>
        <xdr:cNvPr id="257" name="テキスト ボックス 256"/>
        <xdr:cNvSpPr txBox="1"/>
      </xdr:nvSpPr>
      <xdr:spPr>
        <a:xfrm>
          <a:off x="3530111" y="164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28919</xdr:rowOff>
    </xdr:from>
    <xdr:to>
      <xdr:col>15</xdr:col>
      <xdr:colOff>101600</xdr:colOff>
      <xdr:row>97</xdr:row>
      <xdr:rowOff>130519</xdr:rowOff>
    </xdr:to>
    <xdr:sp macro="" textlink="">
      <xdr:nvSpPr>
        <xdr:cNvPr id="258" name="楕円 257"/>
        <xdr:cNvSpPr/>
      </xdr:nvSpPr>
      <xdr:spPr>
        <a:xfrm>
          <a:off x="2857500" y="166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121646</xdr:rowOff>
    </xdr:from>
    <xdr:ext cx="534377" cy="259045"/>
    <xdr:sp macro="" textlink="">
      <xdr:nvSpPr>
        <xdr:cNvPr id="259" name="テキスト ボックス 258"/>
        <xdr:cNvSpPr txBox="1"/>
      </xdr:nvSpPr>
      <xdr:spPr>
        <a:xfrm>
          <a:off x="2641111" y="167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71417</xdr:rowOff>
    </xdr:from>
    <xdr:to>
      <xdr:col>10</xdr:col>
      <xdr:colOff>165100</xdr:colOff>
      <xdr:row>98</xdr:row>
      <xdr:rowOff>1567</xdr:rowOff>
    </xdr:to>
    <xdr:sp macro="" textlink="">
      <xdr:nvSpPr>
        <xdr:cNvPr id="260" name="楕円 259"/>
        <xdr:cNvSpPr/>
      </xdr:nvSpPr>
      <xdr:spPr>
        <a:xfrm>
          <a:off x="19685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164144</xdr:rowOff>
    </xdr:from>
    <xdr:ext cx="534377" cy="259045"/>
    <xdr:sp macro="" textlink="">
      <xdr:nvSpPr>
        <xdr:cNvPr id="261" name="テキスト ボックス 260"/>
        <xdr:cNvSpPr txBox="1"/>
      </xdr:nvSpPr>
      <xdr:spPr>
        <a:xfrm>
          <a:off x="1752111" y="167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85297</xdr:rowOff>
    </xdr:from>
    <xdr:to>
      <xdr:col>6</xdr:col>
      <xdr:colOff>38100</xdr:colOff>
      <xdr:row>98</xdr:row>
      <xdr:rowOff>15447</xdr:rowOff>
    </xdr:to>
    <xdr:sp macro="" textlink="">
      <xdr:nvSpPr>
        <xdr:cNvPr id="262" name="楕円 261"/>
        <xdr:cNvSpPr/>
      </xdr:nvSpPr>
      <xdr:spPr>
        <a:xfrm>
          <a:off x="1079500" y="167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6574</xdr:rowOff>
    </xdr:from>
    <xdr:ext cx="534377" cy="259045"/>
    <xdr:sp macro="" textlink="">
      <xdr:nvSpPr>
        <xdr:cNvPr id="263" name="テキスト ボックス 262"/>
        <xdr:cNvSpPr txBox="1"/>
      </xdr:nvSpPr>
      <xdr:spPr>
        <a:xfrm>
          <a:off x="863111" y="168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138472</xdr:rowOff>
    </xdr:from>
    <xdr:to>
      <xdr:col>55</xdr:col>
      <xdr:colOff>0</xdr:colOff>
      <xdr:row>38</xdr:row>
      <xdr:rowOff>3163</xdr:rowOff>
    </xdr:to>
    <xdr:cxnSp macro="">
      <xdr:nvCxnSpPr>
        <xdr:cNvPr id="294" name="直線コネクタ 293"/>
        <xdr:cNvCxnSpPr/>
      </xdr:nvCxnSpPr>
      <xdr:spPr>
        <a:xfrm flipV="1">
          <a:off x="9639300" y="6482122"/>
          <a:ext cx="8382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26275</xdr:rowOff>
    </xdr:from>
    <xdr:to>
      <xdr:col>50</xdr:col>
      <xdr:colOff>114300</xdr:colOff>
      <xdr:row>38</xdr:row>
      <xdr:rowOff>3163</xdr:rowOff>
    </xdr:to>
    <xdr:cxnSp macro="">
      <xdr:nvCxnSpPr>
        <xdr:cNvPr id="297" name="直線コネクタ 296"/>
        <xdr:cNvCxnSpPr/>
      </xdr:nvCxnSpPr>
      <xdr:spPr>
        <a:xfrm>
          <a:off x="8750300" y="6198475"/>
          <a:ext cx="889000" cy="3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26275</xdr:rowOff>
    </xdr:from>
    <xdr:to>
      <xdr:col>45</xdr:col>
      <xdr:colOff>177800</xdr:colOff>
      <xdr:row>38</xdr:row>
      <xdr:rowOff>54024</xdr:rowOff>
    </xdr:to>
    <xdr:cxnSp macro="">
      <xdr:nvCxnSpPr>
        <xdr:cNvPr id="300" name="直線コネクタ 299"/>
        <xdr:cNvCxnSpPr/>
      </xdr:nvCxnSpPr>
      <xdr:spPr>
        <a:xfrm flipV="1">
          <a:off x="7861300" y="6198475"/>
          <a:ext cx="889000" cy="37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54024</xdr:rowOff>
    </xdr:from>
    <xdr:to>
      <xdr:col>41</xdr:col>
      <xdr:colOff>50800</xdr:colOff>
      <xdr:row>38</xdr:row>
      <xdr:rowOff>65565</xdr:rowOff>
    </xdr:to>
    <xdr:cxnSp macro="">
      <xdr:nvCxnSpPr>
        <xdr:cNvPr id="303" name="直線コネクタ 302"/>
        <xdr:cNvCxnSpPr/>
      </xdr:nvCxnSpPr>
      <xdr:spPr>
        <a:xfrm flipV="1">
          <a:off x="6972300" y="6569124"/>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87672</xdr:rowOff>
    </xdr:from>
    <xdr:to>
      <xdr:col>55</xdr:col>
      <xdr:colOff>50800</xdr:colOff>
      <xdr:row>38</xdr:row>
      <xdr:rowOff>17822</xdr:rowOff>
    </xdr:to>
    <xdr:sp macro="" textlink="">
      <xdr:nvSpPr>
        <xdr:cNvPr id="313" name="楕円 312"/>
        <xdr:cNvSpPr/>
      </xdr:nvSpPr>
      <xdr:spPr>
        <a:xfrm>
          <a:off x="10426700" y="64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2599</xdr:rowOff>
    </xdr:from>
    <xdr:ext cx="534377" cy="259045"/>
    <xdr:sp macro="" textlink="">
      <xdr:nvSpPr>
        <xdr:cNvPr id="314" name="補助費等該当値テキスト"/>
        <xdr:cNvSpPr txBox="1"/>
      </xdr:nvSpPr>
      <xdr:spPr>
        <a:xfrm>
          <a:off x="10528300" y="63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123814</xdr:rowOff>
    </xdr:from>
    <xdr:to>
      <xdr:col>50</xdr:col>
      <xdr:colOff>165100</xdr:colOff>
      <xdr:row>38</xdr:row>
      <xdr:rowOff>53964</xdr:rowOff>
    </xdr:to>
    <xdr:sp macro="" textlink="">
      <xdr:nvSpPr>
        <xdr:cNvPr id="315" name="楕円 314"/>
        <xdr:cNvSpPr/>
      </xdr:nvSpPr>
      <xdr:spPr>
        <a:xfrm>
          <a:off x="9588500" y="64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45090</xdr:rowOff>
    </xdr:from>
    <xdr:ext cx="534377" cy="259045"/>
    <xdr:sp macro="" textlink="">
      <xdr:nvSpPr>
        <xdr:cNvPr id="316" name="テキスト ボックス 315"/>
        <xdr:cNvSpPr txBox="1"/>
      </xdr:nvSpPr>
      <xdr:spPr>
        <a:xfrm>
          <a:off x="9372111" y="65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146925</xdr:rowOff>
    </xdr:from>
    <xdr:to>
      <xdr:col>46</xdr:col>
      <xdr:colOff>38100</xdr:colOff>
      <xdr:row>36</xdr:row>
      <xdr:rowOff>77075</xdr:rowOff>
    </xdr:to>
    <xdr:sp macro="" textlink="">
      <xdr:nvSpPr>
        <xdr:cNvPr id="317" name="楕円 316"/>
        <xdr:cNvSpPr/>
      </xdr:nvSpPr>
      <xdr:spPr>
        <a:xfrm>
          <a:off x="8699500" y="6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68202</xdr:rowOff>
    </xdr:from>
    <xdr:ext cx="599010" cy="259045"/>
    <xdr:sp macro="" textlink="">
      <xdr:nvSpPr>
        <xdr:cNvPr id="318" name="テキスト ボックス 317"/>
        <xdr:cNvSpPr txBox="1"/>
      </xdr:nvSpPr>
      <xdr:spPr>
        <a:xfrm>
          <a:off x="8450795" y="62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3224</xdr:rowOff>
    </xdr:from>
    <xdr:to>
      <xdr:col>41</xdr:col>
      <xdr:colOff>101600</xdr:colOff>
      <xdr:row>38</xdr:row>
      <xdr:rowOff>104824</xdr:rowOff>
    </xdr:to>
    <xdr:sp macro="" textlink="">
      <xdr:nvSpPr>
        <xdr:cNvPr id="319" name="楕円 318"/>
        <xdr:cNvSpPr/>
      </xdr:nvSpPr>
      <xdr:spPr>
        <a:xfrm>
          <a:off x="7810500" y="65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95951</xdr:rowOff>
    </xdr:from>
    <xdr:ext cx="534377" cy="259045"/>
    <xdr:sp macro="" textlink="">
      <xdr:nvSpPr>
        <xdr:cNvPr id="320" name="テキスト ボックス 319"/>
        <xdr:cNvSpPr txBox="1"/>
      </xdr:nvSpPr>
      <xdr:spPr>
        <a:xfrm>
          <a:off x="7594111" y="661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14765</xdr:rowOff>
    </xdr:from>
    <xdr:to>
      <xdr:col>36</xdr:col>
      <xdr:colOff>165100</xdr:colOff>
      <xdr:row>38</xdr:row>
      <xdr:rowOff>116365</xdr:rowOff>
    </xdr:to>
    <xdr:sp macro="" textlink="">
      <xdr:nvSpPr>
        <xdr:cNvPr id="321" name="楕円 320"/>
        <xdr:cNvSpPr/>
      </xdr:nvSpPr>
      <xdr:spPr>
        <a:xfrm>
          <a:off x="6921500" y="65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107492</xdr:rowOff>
    </xdr:from>
    <xdr:ext cx="534377" cy="259045"/>
    <xdr:sp macro="" textlink="">
      <xdr:nvSpPr>
        <xdr:cNvPr id="322" name="テキスト ボックス 321"/>
        <xdr:cNvSpPr txBox="1"/>
      </xdr:nvSpPr>
      <xdr:spPr>
        <a:xfrm>
          <a:off x="6705111" y="66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163285</xdr:rowOff>
    </xdr:from>
    <xdr:to>
      <xdr:col>55</xdr:col>
      <xdr:colOff>0</xdr:colOff>
      <xdr:row>59</xdr:row>
      <xdr:rowOff>22159</xdr:rowOff>
    </xdr:to>
    <xdr:cxnSp macro="">
      <xdr:nvCxnSpPr>
        <xdr:cNvPr id="351" name="直線コネクタ 350"/>
        <xdr:cNvCxnSpPr/>
      </xdr:nvCxnSpPr>
      <xdr:spPr>
        <a:xfrm>
          <a:off x="9639300" y="10107385"/>
          <a:ext cx="838200" cy="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128707</xdr:rowOff>
    </xdr:from>
    <xdr:to>
      <xdr:col>50</xdr:col>
      <xdr:colOff>114300</xdr:colOff>
      <xdr:row>58</xdr:row>
      <xdr:rowOff>163285</xdr:rowOff>
    </xdr:to>
    <xdr:cxnSp macro="">
      <xdr:nvCxnSpPr>
        <xdr:cNvPr id="354" name="直線コネクタ 353"/>
        <xdr:cNvCxnSpPr/>
      </xdr:nvCxnSpPr>
      <xdr:spPr>
        <a:xfrm>
          <a:off x="8750300" y="10072807"/>
          <a:ext cx="889000" cy="3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111833</xdr:rowOff>
    </xdr:from>
    <xdr:to>
      <xdr:col>45</xdr:col>
      <xdr:colOff>177800</xdr:colOff>
      <xdr:row>58</xdr:row>
      <xdr:rowOff>128707</xdr:rowOff>
    </xdr:to>
    <xdr:cxnSp macro="">
      <xdr:nvCxnSpPr>
        <xdr:cNvPr id="357" name="直線コネクタ 356"/>
        <xdr:cNvCxnSpPr/>
      </xdr:nvCxnSpPr>
      <xdr:spPr>
        <a:xfrm>
          <a:off x="7861300" y="9884483"/>
          <a:ext cx="889000" cy="1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111833</xdr:rowOff>
    </xdr:from>
    <xdr:to>
      <xdr:col>41</xdr:col>
      <xdr:colOff>50800</xdr:colOff>
      <xdr:row>58</xdr:row>
      <xdr:rowOff>141996</xdr:rowOff>
    </xdr:to>
    <xdr:cxnSp macro="">
      <xdr:nvCxnSpPr>
        <xdr:cNvPr id="360" name="直線コネクタ 359"/>
        <xdr:cNvCxnSpPr/>
      </xdr:nvCxnSpPr>
      <xdr:spPr>
        <a:xfrm flipV="1">
          <a:off x="6972300" y="9884483"/>
          <a:ext cx="889000" cy="2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142809</xdr:rowOff>
    </xdr:from>
    <xdr:to>
      <xdr:col>55</xdr:col>
      <xdr:colOff>50800</xdr:colOff>
      <xdr:row>59</xdr:row>
      <xdr:rowOff>72959</xdr:rowOff>
    </xdr:to>
    <xdr:sp macro="" textlink="">
      <xdr:nvSpPr>
        <xdr:cNvPr id="370" name="楕円 369"/>
        <xdr:cNvSpPr/>
      </xdr:nvSpPr>
      <xdr:spPr>
        <a:xfrm>
          <a:off x="10426700" y="100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57736</xdr:rowOff>
    </xdr:from>
    <xdr:ext cx="534377" cy="259045"/>
    <xdr:sp macro="" textlink="">
      <xdr:nvSpPr>
        <xdr:cNvPr id="371" name="普通建設事業費該当値テキスト"/>
        <xdr:cNvSpPr txBox="1"/>
      </xdr:nvSpPr>
      <xdr:spPr>
        <a:xfrm>
          <a:off x="10528300" y="100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112485</xdr:rowOff>
    </xdr:from>
    <xdr:to>
      <xdr:col>50</xdr:col>
      <xdr:colOff>165100</xdr:colOff>
      <xdr:row>59</xdr:row>
      <xdr:rowOff>42635</xdr:rowOff>
    </xdr:to>
    <xdr:sp macro="" textlink="">
      <xdr:nvSpPr>
        <xdr:cNvPr id="372" name="楕円 371"/>
        <xdr:cNvSpPr/>
      </xdr:nvSpPr>
      <xdr:spPr>
        <a:xfrm>
          <a:off x="9588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33762</xdr:rowOff>
    </xdr:from>
    <xdr:ext cx="534377" cy="259045"/>
    <xdr:sp macro="" textlink="">
      <xdr:nvSpPr>
        <xdr:cNvPr id="373" name="テキスト ボックス 372"/>
        <xdr:cNvSpPr txBox="1"/>
      </xdr:nvSpPr>
      <xdr:spPr>
        <a:xfrm>
          <a:off x="9372111" y="101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77907</xdr:rowOff>
    </xdr:from>
    <xdr:to>
      <xdr:col>46</xdr:col>
      <xdr:colOff>38100</xdr:colOff>
      <xdr:row>59</xdr:row>
      <xdr:rowOff>8057</xdr:rowOff>
    </xdr:to>
    <xdr:sp macro="" textlink="">
      <xdr:nvSpPr>
        <xdr:cNvPr id="374" name="楕円 373"/>
        <xdr:cNvSpPr/>
      </xdr:nvSpPr>
      <xdr:spPr>
        <a:xfrm>
          <a:off x="8699500" y="100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170634</xdr:rowOff>
    </xdr:from>
    <xdr:ext cx="534377" cy="259045"/>
    <xdr:sp macro="" textlink="">
      <xdr:nvSpPr>
        <xdr:cNvPr id="375" name="テキスト ボックス 374"/>
        <xdr:cNvSpPr txBox="1"/>
      </xdr:nvSpPr>
      <xdr:spPr>
        <a:xfrm>
          <a:off x="8483111" y="101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61033</xdr:rowOff>
    </xdr:from>
    <xdr:to>
      <xdr:col>41</xdr:col>
      <xdr:colOff>101600</xdr:colOff>
      <xdr:row>57</xdr:row>
      <xdr:rowOff>162633</xdr:rowOff>
    </xdr:to>
    <xdr:sp macro="" textlink="">
      <xdr:nvSpPr>
        <xdr:cNvPr id="376" name="楕円 375"/>
        <xdr:cNvSpPr/>
      </xdr:nvSpPr>
      <xdr:spPr>
        <a:xfrm>
          <a:off x="7810500" y="98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7710</xdr:rowOff>
    </xdr:from>
    <xdr:ext cx="599010" cy="259045"/>
    <xdr:sp macro="" textlink="">
      <xdr:nvSpPr>
        <xdr:cNvPr id="377" name="テキスト ボックス 376"/>
        <xdr:cNvSpPr txBox="1"/>
      </xdr:nvSpPr>
      <xdr:spPr>
        <a:xfrm>
          <a:off x="7561795" y="960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91196</xdr:rowOff>
    </xdr:from>
    <xdr:to>
      <xdr:col>36</xdr:col>
      <xdr:colOff>165100</xdr:colOff>
      <xdr:row>59</xdr:row>
      <xdr:rowOff>21346</xdr:rowOff>
    </xdr:to>
    <xdr:sp macro="" textlink="">
      <xdr:nvSpPr>
        <xdr:cNvPr id="378" name="楕円 377"/>
        <xdr:cNvSpPr/>
      </xdr:nvSpPr>
      <xdr:spPr>
        <a:xfrm>
          <a:off x="6921500" y="10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12473</xdr:rowOff>
    </xdr:from>
    <xdr:ext cx="534377" cy="259045"/>
    <xdr:sp macro="" textlink="">
      <xdr:nvSpPr>
        <xdr:cNvPr id="379" name="テキスト ボックス 378"/>
        <xdr:cNvSpPr txBox="1"/>
      </xdr:nvSpPr>
      <xdr:spPr>
        <a:xfrm>
          <a:off x="6705111" y="101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39839</xdr:rowOff>
    </xdr:from>
    <xdr:to>
      <xdr:col>55</xdr:col>
      <xdr:colOff>0</xdr:colOff>
      <xdr:row>79</xdr:row>
      <xdr:rowOff>42525</xdr:rowOff>
    </xdr:to>
    <xdr:cxnSp macro="">
      <xdr:nvCxnSpPr>
        <xdr:cNvPr id="408" name="直線コネクタ 407"/>
        <xdr:cNvCxnSpPr/>
      </xdr:nvCxnSpPr>
      <xdr:spPr>
        <a:xfrm>
          <a:off x="9639300" y="13584389"/>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39839</xdr:rowOff>
    </xdr:from>
    <xdr:to>
      <xdr:col>50</xdr:col>
      <xdr:colOff>114300</xdr:colOff>
      <xdr:row>79</xdr:row>
      <xdr:rowOff>41449</xdr:rowOff>
    </xdr:to>
    <xdr:cxnSp macro="">
      <xdr:nvCxnSpPr>
        <xdr:cNvPr id="411" name="直線コネクタ 410"/>
        <xdr:cNvCxnSpPr/>
      </xdr:nvCxnSpPr>
      <xdr:spPr>
        <a:xfrm flipV="1">
          <a:off x="8750300" y="13584389"/>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41449</xdr:rowOff>
    </xdr:from>
    <xdr:to>
      <xdr:col>45</xdr:col>
      <xdr:colOff>177800</xdr:colOff>
      <xdr:row>79</xdr:row>
      <xdr:rowOff>42894</xdr:rowOff>
    </xdr:to>
    <xdr:cxnSp macro="">
      <xdr:nvCxnSpPr>
        <xdr:cNvPr id="414" name="直線コネクタ 413"/>
        <xdr:cNvCxnSpPr/>
      </xdr:nvCxnSpPr>
      <xdr:spPr>
        <a:xfrm flipV="1">
          <a:off x="7861300" y="13585999"/>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42894</xdr:rowOff>
    </xdr:from>
    <xdr:to>
      <xdr:col>41</xdr:col>
      <xdr:colOff>50800</xdr:colOff>
      <xdr:row>79</xdr:row>
      <xdr:rowOff>43948</xdr:rowOff>
    </xdr:to>
    <xdr:cxnSp macro="">
      <xdr:nvCxnSpPr>
        <xdr:cNvPr id="417" name="直線コネクタ 416"/>
        <xdr:cNvCxnSpPr/>
      </xdr:nvCxnSpPr>
      <xdr:spPr>
        <a:xfrm flipV="1">
          <a:off x="6972300" y="13587444"/>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163175</xdr:rowOff>
    </xdr:from>
    <xdr:to>
      <xdr:col>55</xdr:col>
      <xdr:colOff>50800</xdr:colOff>
      <xdr:row>79</xdr:row>
      <xdr:rowOff>93325</xdr:rowOff>
    </xdr:to>
    <xdr:sp macro="" textlink="">
      <xdr:nvSpPr>
        <xdr:cNvPr id="427" name="楕円 426"/>
        <xdr:cNvSpPr/>
      </xdr:nvSpPr>
      <xdr:spPr>
        <a:xfrm>
          <a:off x="10426700" y="135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78102</xdr:rowOff>
    </xdr:from>
    <xdr:ext cx="469744" cy="259045"/>
    <xdr:sp macro="" textlink="">
      <xdr:nvSpPr>
        <xdr:cNvPr id="428" name="普通建設事業費 （ うち新規整備　）該当値テキスト"/>
        <xdr:cNvSpPr txBox="1"/>
      </xdr:nvSpPr>
      <xdr:spPr>
        <a:xfrm>
          <a:off x="10528300" y="134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160489</xdr:rowOff>
    </xdr:from>
    <xdr:to>
      <xdr:col>50</xdr:col>
      <xdr:colOff>165100</xdr:colOff>
      <xdr:row>79</xdr:row>
      <xdr:rowOff>90639</xdr:rowOff>
    </xdr:to>
    <xdr:sp macro="" textlink="">
      <xdr:nvSpPr>
        <xdr:cNvPr id="429" name="楕円 428"/>
        <xdr:cNvSpPr/>
      </xdr:nvSpPr>
      <xdr:spPr>
        <a:xfrm>
          <a:off x="9588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81766</xdr:rowOff>
    </xdr:from>
    <xdr:ext cx="469744" cy="259045"/>
    <xdr:sp macro="" textlink="">
      <xdr:nvSpPr>
        <xdr:cNvPr id="430" name="テキスト ボックス 429"/>
        <xdr:cNvSpPr txBox="1"/>
      </xdr:nvSpPr>
      <xdr:spPr>
        <a:xfrm>
          <a:off x="9404428" y="136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162099</xdr:rowOff>
    </xdr:from>
    <xdr:to>
      <xdr:col>46</xdr:col>
      <xdr:colOff>38100</xdr:colOff>
      <xdr:row>79</xdr:row>
      <xdr:rowOff>92249</xdr:rowOff>
    </xdr:to>
    <xdr:sp macro="" textlink="">
      <xdr:nvSpPr>
        <xdr:cNvPr id="431" name="楕円 430"/>
        <xdr:cNvSpPr/>
      </xdr:nvSpPr>
      <xdr:spPr>
        <a:xfrm>
          <a:off x="8699500" y="135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83376</xdr:rowOff>
    </xdr:from>
    <xdr:ext cx="469744" cy="259045"/>
    <xdr:sp macro="" textlink="">
      <xdr:nvSpPr>
        <xdr:cNvPr id="432" name="テキスト ボックス 431"/>
        <xdr:cNvSpPr txBox="1"/>
      </xdr:nvSpPr>
      <xdr:spPr>
        <a:xfrm>
          <a:off x="8515428" y="136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163544</xdr:rowOff>
    </xdr:from>
    <xdr:to>
      <xdr:col>41</xdr:col>
      <xdr:colOff>101600</xdr:colOff>
      <xdr:row>79</xdr:row>
      <xdr:rowOff>93694</xdr:rowOff>
    </xdr:to>
    <xdr:sp macro="" textlink="">
      <xdr:nvSpPr>
        <xdr:cNvPr id="433" name="楕円 432"/>
        <xdr:cNvSpPr/>
      </xdr:nvSpPr>
      <xdr:spPr>
        <a:xfrm>
          <a:off x="7810500" y="135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84821</xdr:rowOff>
    </xdr:from>
    <xdr:ext cx="469744" cy="259045"/>
    <xdr:sp macro="" textlink="">
      <xdr:nvSpPr>
        <xdr:cNvPr id="434" name="テキスト ボックス 433"/>
        <xdr:cNvSpPr txBox="1"/>
      </xdr:nvSpPr>
      <xdr:spPr>
        <a:xfrm>
          <a:off x="7626428" y="136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164598</xdr:rowOff>
    </xdr:from>
    <xdr:to>
      <xdr:col>36</xdr:col>
      <xdr:colOff>165100</xdr:colOff>
      <xdr:row>79</xdr:row>
      <xdr:rowOff>94748</xdr:rowOff>
    </xdr:to>
    <xdr:sp macro="" textlink="">
      <xdr:nvSpPr>
        <xdr:cNvPr id="435" name="楕円 434"/>
        <xdr:cNvSpPr/>
      </xdr:nvSpPr>
      <xdr:spPr>
        <a:xfrm>
          <a:off x="6921500" y="135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85875</xdr:rowOff>
    </xdr:from>
    <xdr:ext cx="378565" cy="259045"/>
    <xdr:sp macro="" textlink="">
      <xdr:nvSpPr>
        <xdr:cNvPr id="436" name="テキスト ボックス 435"/>
        <xdr:cNvSpPr txBox="1"/>
      </xdr:nvSpPr>
      <xdr:spPr>
        <a:xfrm>
          <a:off x="6783017" y="1363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86607</xdr:rowOff>
    </xdr:from>
    <xdr:to>
      <xdr:col>55</xdr:col>
      <xdr:colOff>0</xdr:colOff>
      <xdr:row>98</xdr:row>
      <xdr:rowOff>169494</xdr:rowOff>
    </xdr:to>
    <xdr:cxnSp macro="">
      <xdr:nvCxnSpPr>
        <xdr:cNvPr id="465" name="直線コネクタ 464"/>
        <xdr:cNvCxnSpPr/>
      </xdr:nvCxnSpPr>
      <xdr:spPr>
        <a:xfrm>
          <a:off x="9639300" y="16888707"/>
          <a:ext cx="838200" cy="8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146608</xdr:rowOff>
    </xdr:from>
    <xdr:to>
      <xdr:col>50</xdr:col>
      <xdr:colOff>114300</xdr:colOff>
      <xdr:row>98</xdr:row>
      <xdr:rowOff>86607</xdr:rowOff>
    </xdr:to>
    <xdr:cxnSp macro="">
      <xdr:nvCxnSpPr>
        <xdr:cNvPr id="468" name="直線コネクタ 467"/>
        <xdr:cNvCxnSpPr/>
      </xdr:nvCxnSpPr>
      <xdr:spPr>
        <a:xfrm>
          <a:off x="8750300" y="16777258"/>
          <a:ext cx="889000" cy="1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100612</xdr:rowOff>
    </xdr:from>
    <xdr:to>
      <xdr:col>45</xdr:col>
      <xdr:colOff>177800</xdr:colOff>
      <xdr:row>97</xdr:row>
      <xdr:rowOff>146608</xdr:rowOff>
    </xdr:to>
    <xdr:cxnSp macro="">
      <xdr:nvCxnSpPr>
        <xdr:cNvPr id="471" name="直線コネクタ 470"/>
        <xdr:cNvCxnSpPr/>
      </xdr:nvCxnSpPr>
      <xdr:spPr>
        <a:xfrm>
          <a:off x="7861300" y="16216912"/>
          <a:ext cx="889000" cy="5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100612</xdr:rowOff>
    </xdr:from>
    <xdr:to>
      <xdr:col>41</xdr:col>
      <xdr:colOff>50800</xdr:colOff>
      <xdr:row>98</xdr:row>
      <xdr:rowOff>13946</xdr:rowOff>
    </xdr:to>
    <xdr:cxnSp macro="">
      <xdr:nvCxnSpPr>
        <xdr:cNvPr id="474" name="直線コネクタ 473"/>
        <xdr:cNvCxnSpPr/>
      </xdr:nvCxnSpPr>
      <xdr:spPr>
        <a:xfrm flipV="1">
          <a:off x="6972300" y="16216912"/>
          <a:ext cx="889000" cy="5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118694</xdr:rowOff>
    </xdr:from>
    <xdr:to>
      <xdr:col>55</xdr:col>
      <xdr:colOff>50800</xdr:colOff>
      <xdr:row>99</xdr:row>
      <xdr:rowOff>48844</xdr:rowOff>
    </xdr:to>
    <xdr:sp macro="" textlink="">
      <xdr:nvSpPr>
        <xdr:cNvPr id="484" name="楕円 483"/>
        <xdr:cNvSpPr/>
      </xdr:nvSpPr>
      <xdr:spPr>
        <a:xfrm>
          <a:off x="10426700" y="169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33621</xdr:rowOff>
    </xdr:from>
    <xdr:ext cx="534377" cy="259045"/>
    <xdr:sp macro="" textlink="">
      <xdr:nvSpPr>
        <xdr:cNvPr id="485" name="普通建設事業費 （ うち更新整備　）該当値テキスト"/>
        <xdr:cNvSpPr txBox="1"/>
      </xdr:nvSpPr>
      <xdr:spPr>
        <a:xfrm>
          <a:off x="10528300" y="168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35807</xdr:rowOff>
    </xdr:from>
    <xdr:to>
      <xdr:col>50</xdr:col>
      <xdr:colOff>165100</xdr:colOff>
      <xdr:row>98</xdr:row>
      <xdr:rowOff>137407</xdr:rowOff>
    </xdr:to>
    <xdr:sp macro="" textlink="">
      <xdr:nvSpPr>
        <xdr:cNvPr id="486" name="楕円 485"/>
        <xdr:cNvSpPr/>
      </xdr:nvSpPr>
      <xdr:spPr>
        <a:xfrm>
          <a:off x="9588500" y="168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128534</xdr:rowOff>
    </xdr:from>
    <xdr:ext cx="534377" cy="259045"/>
    <xdr:sp macro="" textlink="">
      <xdr:nvSpPr>
        <xdr:cNvPr id="487" name="テキスト ボックス 486"/>
        <xdr:cNvSpPr txBox="1"/>
      </xdr:nvSpPr>
      <xdr:spPr>
        <a:xfrm>
          <a:off x="9372111" y="1693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95808</xdr:rowOff>
    </xdr:from>
    <xdr:to>
      <xdr:col>46</xdr:col>
      <xdr:colOff>38100</xdr:colOff>
      <xdr:row>98</xdr:row>
      <xdr:rowOff>25958</xdr:rowOff>
    </xdr:to>
    <xdr:sp macro="" textlink="">
      <xdr:nvSpPr>
        <xdr:cNvPr id="488" name="楕円 487"/>
        <xdr:cNvSpPr/>
      </xdr:nvSpPr>
      <xdr:spPr>
        <a:xfrm>
          <a:off x="8699500" y="167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17085</xdr:rowOff>
    </xdr:from>
    <xdr:ext cx="534377" cy="259045"/>
    <xdr:sp macro="" textlink="">
      <xdr:nvSpPr>
        <xdr:cNvPr id="489" name="テキスト ボックス 488"/>
        <xdr:cNvSpPr txBox="1"/>
      </xdr:nvSpPr>
      <xdr:spPr>
        <a:xfrm>
          <a:off x="8483111" y="168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49812</xdr:rowOff>
    </xdr:from>
    <xdr:to>
      <xdr:col>41</xdr:col>
      <xdr:colOff>101600</xdr:colOff>
      <xdr:row>94</xdr:row>
      <xdr:rowOff>151412</xdr:rowOff>
    </xdr:to>
    <xdr:sp macro="" textlink="">
      <xdr:nvSpPr>
        <xdr:cNvPr id="490" name="楕円 489"/>
        <xdr:cNvSpPr/>
      </xdr:nvSpPr>
      <xdr:spPr>
        <a:xfrm>
          <a:off x="7810500" y="161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167939</xdr:rowOff>
    </xdr:from>
    <xdr:ext cx="599010" cy="259045"/>
    <xdr:sp macro="" textlink="">
      <xdr:nvSpPr>
        <xdr:cNvPr id="491" name="テキスト ボックス 490"/>
        <xdr:cNvSpPr txBox="1"/>
      </xdr:nvSpPr>
      <xdr:spPr>
        <a:xfrm>
          <a:off x="7561795" y="1594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134596</xdr:rowOff>
    </xdr:from>
    <xdr:to>
      <xdr:col>36</xdr:col>
      <xdr:colOff>165100</xdr:colOff>
      <xdr:row>98</xdr:row>
      <xdr:rowOff>64746</xdr:rowOff>
    </xdr:to>
    <xdr:sp macro="" textlink="">
      <xdr:nvSpPr>
        <xdr:cNvPr id="492" name="楕円 491"/>
        <xdr:cNvSpPr/>
      </xdr:nvSpPr>
      <xdr:spPr>
        <a:xfrm>
          <a:off x="6921500" y="16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55873</xdr:rowOff>
    </xdr:from>
    <xdr:ext cx="534377" cy="259045"/>
    <xdr:sp macro="" textlink="">
      <xdr:nvSpPr>
        <xdr:cNvPr id="493" name="テキスト ボックス 492"/>
        <xdr:cNvSpPr txBox="1"/>
      </xdr:nvSpPr>
      <xdr:spPr>
        <a:xfrm>
          <a:off x="6705111" y="168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38240</xdr:rowOff>
    </xdr:from>
    <xdr:to>
      <xdr:col>71</xdr:col>
      <xdr:colOff>177800</xdr:colOff>
      <xdr:row>39</xdr:row>
      <xdr:rowOff>44450</xdr:rowOff>
    </xdr:to>
    <xdr:cxnSp macro="">
      <xdr:nvCxnSpPr>
        <xdr:cNvPr id="531" name="直線コネクタ 530"/>
        <xdr:cNvCxnSpPr/>
      </xdr:nvCxnSpPr>
      <xdr:spPr>
        <a:xfrm>
          <a:off x="12814300" y="67247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158890</xdr:rowOff>
    </xdr:from>
    <xdr:to>
      <xdr:col>67</xdr:col>
      <xdr:colOff>101600</xdr:colOff>
      <xdr:row>39</xdr:row>
      <xdr:rowOff>89040</xdr:rowOff>
    </xdr:to>
    <xdr:sp macro="" textlink="">
      <xdr:nvSpPr>
        <xdr:cNvPr id="549" name="楕円 548"/>
        <xdr:cNvSpPr/>
      </xdr:nvSpPr>
      <xdr:spPr>
        <a:xfrm>
          <a:off x="127635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80167</xdr:rowOff>
    </xdr:from>
    <xdr:ext cx="378565" cy="259045"/>
    <xdr:sp macro="" textlink="">
      <xdr:nvSpPr>
        <xdr:cNvPr id="550" name="テキスト ボックス 549"/>
        <xdr:cNvSpPr txBox="1"/>
      </xdr:nvSpPr>
      <xdr:spPr>
        <a:xfrm>
          <a:off x="12625017" y="676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6876</xdr:rowOff>
    </xdr:from>
    <xdr:to>
      <xdr:col>85</xdr:col>
      <xdr:colOff>127000</xdr:colOff>
      <xdr:row>78</xdr:row>
      <xdr:rowOff>18816</xdr:rowOff>
    </xdr:to>
    <xdr:cxnSp macro="">
      <xdr:nvCxnSpPr>
        <xdr:cNvPr id="628" name="直線コネクタ 627"/>
        <xdr:cNvCxnSpPr/>
      </xdr:nvCxnSpPr>
      <xdr:spPr>
        <a:xfrm flipV="1">
          <a:off x="15481300" y="13379976"/>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18816</xdr:rowOff>
    </xdr:from>
    <xdr:to>
      <xdr:col>81</xdr:col>
      <xdr:colOff>50800</xdr:colOff>
      <xdr:row>78</xdr:row>
      <xdr:rowOff>32734</xdr:rowOff>
    </xdr:to>
    <xdr:cxnSp macro="">
      <xdr:nvCxnSpPr>
        <xdr:cNvPr id="631" name="直線コネクタ 630"/>
        <xdr:cNvCxnSpPr/>
      </xdr:nvCxnSpPr>
      <xdr:spPr>
        <a:xfrm flipV="1">
          <a:off x="14592300" y="13391916"/>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32734</xdr:rowOff>
    </xdr:from>
    <xdr:to>
      <xdr:col>76</xdr:col>
      <xdr:colOff>114300</xdr:colOff>
      <xdr:row>78</xdr:row>
      <xdr:rowOff>38385</xdr:rowOff>
    </xdr:to>
    <xdr:cxnSp macro="">
      <xdr:nvCxnSpPr>
        <xdr:cNvPr id="634" name="直線コネクタ 633"/>
        <xdr:cNvCxnSpPr/>
      </xdr:nvCxnSpPr>
      <xdr:spPr>
        <a:xfrm flipV="1">
          <a:off x="13703300" y="134058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38385</xdr:rowOff>
    </xdr:from>
    <xdr:to>
      <xdr:col>71</xdr:col>
      <xdr:colOff>177800</xdr:colOff>
      <xdr:row>78</xdr:row>
      <xdr:rowOff>47396</xdr:rowOff>
    </xdr:to>
    <xdr:cxnSp macro="">
      <xdr:nvCxnSpPr>
        <xdr:cNvPr id="637" name="直線コネクタ 636"/>
        <xdr:cNvCxnSpPr/>
      </xdr:nvCxnSpPr>
      <xdr:spPr>
        <a:xfrm flipV="1">
          <a:off x="12814300" y="134114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127526</xdr:rowOff>
    </xdr:from>
    <xdr:to>
      <xdr:col>85</xdr:col>
      <xdr:colOff>177800</xdr:colOff>
      <xdr:row>78</xdr:row>
      <xdr:rowOff>57676</xdr:rowOff>
    </xdr:to>
    <xdr:sp macro="" textlink="">
      <xdr:nvSpPr>
        <xdr:cNvPr id="647" name="楕円 646"/>
        <xdr:cNvSpPr/>
      </xdr:nvSpPr>
      <xdr:spPr>
        <a:xfrm>
          <a:off x="16268700" y="133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105953</xdr:rowOff>
    </xdr:from>
    <xdr:ext cx="534377" cy="259045"/>
    <xdr:sp macro="" textlink="">
      <xdr:nvSpPr>
        <xdr:cNvPr id="648" name="公債費該当値テキスト"/>
        <xdr:cNvSpPr txBox="1"/>
      </xdr:nvSpPr>
      <xdr:spPr>
        <a:xfrm>
          <a:off x="16370300" y="1330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139466</xdr:rowOff>
    </xdr:from>
    <xdr:to>
      <xdr:col>81</xdr:col>
      <xdr:colOff>101600</xdr:colOff>
      <xdr:row>78</xdr:row>
      <xdr:rowOff>69616</xdr:rowOff>
    </xdr:to>
    <xdr:sp macro="" textlink="">
      <xdr:nvSpPr>
        <xdr:cNvPr id="649" name="楕円 648"/>
        <xdr:cNvSpPr/>
      </xdr:nvSpPr>
      <xdr:spPr>
        <a:xfrm>
          <a:off x="15430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60743</xdr:rowOff>
    </xdr:from>
    <xdr:ext cx="534377" cy="259045"/>
    <xdr:sp macro="" textlink="">
      <xdr:nvSpPr>
        <xdr:cNvPr id="650" name="テキスト ボックス 649"/>
        <xdr:cNvSpPr txBox="1"/>
      </xdr:nvSpPr>
      <xdr:spPr>
        <a:xfrm>
          <a:off x="15214111" y="134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153384</xdr:rowOff>
    </xdr:from>
    <xdr:to>
      <xdr:col>76</xdr:col>
      <xdr:colOff>165100</xdr:colOff>
      <xdr:row>78</xdr:row>
      <xdr:rowOff>83534</xdr:rowOff>
    </xdr:to>
    <xdr:sp macro="" textlink="">
      <xdr:nvSpPr>
        <xdr:cNvPr id="651" name="楕円 650"/>
        <xdr:cNvSpPr/>
      </xdr:nvSpPr>
      <xdr:spPr>
        <a:xfrm>
          <a:off x="14541500" y="133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74661</xdr:rowOff>
    </xdr:from>
    <xdr:ext cx="534377" cy="259045"/>
    <xdr:sp macro="" textlink="">
      <xdr:nvSpPr>
        <xdr:cNvPr id="652" name="テキスト ボックス 651"/>
        <xdr:cNvSpPr txBox="1"/>
      </xdr:nvSpPr>
      <xdr:spPr>
        <a:xfrm>
          <a:off x="14325111" y="134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159035</xdr:rowOff>
    </xdr:from>
    <xdr:to>
      <xdr:col>72</xdr:col>
      <xdr:colOff>38100</xdr:colOff>
      <xdr:row>78</xdr:row>
      <xdr:rowOff>89185</xdr:rowOff>
    </xdr:to>
    <xdr:sp macro="" textlink="">
      <xdr:nvSpPr>
        <xdr:cNvPr id="653" name="楕円 652"/>
        <xdr:cNvSpPr/>
      </xdr:nvSpPr>
      <xdr:spPr>
        <a:xfrm>
          <a:off x="13652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80312</xdr:rowOff>
    </xdr:from>
    <xdr:ext cx="534377" cy="259045"/>
    <xdr:sp macro="" textlink="">
      <xdr:nvSpPr>
        <xdr:cNvPr id="654" name="テキスト ボックス 653"/>
        <xdr:cNvSpPr txBox="1"/>
      </xdr:nvSpPr>
      <xdr:spPr>
        <a:xfrm>
          <a:off x="13436111" y="134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168046</xdr:rowOff>
    </xdr:from>
    <xdr:to>
      <xdr:col>67</xdr:col>
      <xdr:colOff>101600</xdr:colOff>
      <xdr:row>78</xdr:row>
      <xdr:rowOff>98196</xdr:rowOff>
    </xdr:to>
    <xdr:sp macro="" textlink="">
      <xdr:nvSpPr>
        <xdr:cNvPr id="655" name="楕円 654"/>
        <xdr:cNvSpPr/>
      </xdr:nvSpPr>
      <xdr:spPr>
        <a:xfrm>
          <a:off x="12763500" y="133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89323</xdr:rowOff>
    </xdr:from>
    <xdr:ext cx="534377" cy="259045"/>
    <xdr:sp macro="" textlink="">
      <xdr:nvSpPr>
        <xdr:cNvPr id="656" name="テキスト ボックス 655"/>
        <xdr:cNvSpPr txBox="1"/>
      </xdr:nvSpPr>
      <xdr:spPr>
        <a:xfrm>
          <a:off x="12547111" y="134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21889</xdr:rowOff>
    </xdr:from>
    <xdr:to>
      <xdr:col>85</xdr:col>
      <xdr:colOff>127000</xdr:colOff>
      <xdr:row>99</xdr:row>
      <xdr:rowOff>37133</xdr:rowOff>
    </xdr:to>
    <xdr:cxnSp macro="">
      <xdr:nvCxnSpPr>
        <xdr:cNvPr id="685" name="直線コネクタ 684"/>
        <xdr:cNvCxnSpPr/>
      </xdr:nvCxnSpPr>
      <xdr:spPr>
        <a:xfrm>
          <a:off x="15481300" y="16995439"/>
          <a:ext cx="8382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21889</xdr:rowOff>
    </xdr:from>
    <xdr:to>
      <xdr:col>81</xdr:col>
      <xdr:colOff>50800</xdr:colOff>
      <xdr:row>99</xdr:row>
      <xdr:rowOff>32066</xdr:rowOff>
    </xdr:to>
    <xdr:cxnSp macro="">
      <xdr:nvCxnSpPr>
        <xdr:cNvPr id="688" name="直線コネクタ 687"/>
        <xdr:cNvCxnSpPr/>
      </xdr:nvCxnSpPr>
      <xdr:spPr>
        <a:xfrm flipV="1">
          <a:off x="14592300" y="16995439"/>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32066</xdr:rowOff>
    </xdr:from>
    <xdr:to>
      <xdr:col>76</xdr:col>
      <xdr:colOff>114300</xdr:colOff>
      <xdr:row>99</xdr:row>
      <xdr:rowOff>39526</xdr:rowOff>
    </xdr:to>
    <xdr:cxnSp macro="">
      <xdr:nvCxnSpPr>
        <xdr:cNvPr id="691" name="直線コネクタ 690"/>
        <xdr:cNvCxnSpPr/>
      </xdr:nvCxnSpPr>
      <xdr:spPr>
        <a:xfrm flipV="1">
          <a:off x="13703300" y="17005616"/>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29956</xdr:rowOff>
    </xdr:from>
    <xdr:to>
      <xdr:col>71</xdr:col>
      <xdr:colOff>177800</xdr:colOff>
      <xdr:row>99</xdr:row>
      <xdr:rowOff>39526</xdr:rowOff>
    </xdr:to>
    <xdr:cxnSp macro="">
      <xdr:nvCxnSpPr>
        <xdr:cNvPr id="694" name="直線コネクタ 693"/>
        <xdr:cNvCxnSpPr/>
      </xdr:nvCxnSpPr>
      <xdr:spPr>
        <a:xfrm>
          <a:off x="12814300" y="17003506"/>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157783</xdr:rowOff>
    </xdr:from>
    <xdr:to>
      <xdr:col>85</xdr:col>
      <xdr:colOff>177800</xdr:colOff>
      <xdr:row>99</xdr:row>
      <xdr:rowOff>87933</xdr:rowOff>
    </xdr:to>
    <xdr:sp macro="" textlink="">
      <xdr:nvSpPr>
        <xdr:cNvPr id="704" name="楕円 703"/>
        <xdr:cNvSpPr/>
      </xdr:nvSpPr>
      <xdr:spPr>
        <a:xfrm>
          <a:off x="16268700" y="1695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72710</xdr:rowOff>
    </xdr:from>
    <xdr:ext cx="469744" cy="259045"/>
    <xdr:sp macro="" textlink="">
      <xdr:nvSpPr>
        <xdr:cNvPr id="705" name="積立金該当値テキスト"/>
        <xdr:cNvSpPr txBox="1"/>
      </xdr:nvSpPr>
      <xdr:spPr>
        <a:xfrm>
          <a:off x="16370300" y="1687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142539</xdr:rowOff>
    </xdr:from>
    <xdr:to>
      <xdr:col>81</xdr:col>
      <xdr:colOff>101600</xdr:colOff>
      <xdr:row>99</xdr:row>
      <xdr:rowOff>72689</xdr:rowOff>
    </xdr:to>
    <xdr:sp macro="" textlink="">
      <xdr:nvSpPr>
        <xdr:cNvPr id="706" name="楕円 705"/>
        <xdr:cNvSpPr/>
      </xdr:nvSpPr>
      <xdr:spPr>
        <a:xfrm>
          <a:off x="15430500" y="169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63816</xdr:rowOff>
    </xdr:from>
    <xdr:ext cx="534377" cy="259045"/>
    <xdr:sp macro="" textlink="">
      <xdr:nvSpPr>
        <xdr:cNvPr id="707" name="テキスト ボックス 706"/>
        <xdr:cNvSpPr txBox="1"/>
      </xdr:nvSpPr>
      <xdr:spPr>
        <a:xfrm>
          <a:off x="15214111" y="170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152716</xdr:rowOff>
    </xdr:from>
    <xdr:to>
      <xdr:col>76</xdr:col>
      <xdr:colOff>165100</xdr:colOff>
      <xdr:row>99</xdr:row>
      <xdr:rowOff>82866</xdr:rowOff>
    </xdr:to>
    <xdr:sp macro="" textlink="">
      <xdr:nvSpPr>
        <xdr:cNvPr id="708" name="楕円 707"/>
        <xdr:cNvSpPr/>
      </xdr:nvSpPr>
      <xdr:spPr>
        <a:xfrm>
          <a:off x="14541500" y="169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73993</xdr:rowOff>
    </xdr:from>
    <xdr:ext cx="469744" cy="259045"/>
    <xdr:sp macro="" textlink="">
      <xdr:nvSpPr>
        <xdr:cNvPr id="709" name="テキスト ボックス 708"/>
        <xdr:cNvSpPr txBox="1"/>
      </xdr:nvSpPr>
      <xdr:spPr>
        <a:xfrm>
          <a:off x="14357428" y="1704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160176</xdr:rowOff>
    </xdr:from>
    <xdr:to>
      <xdr:col>72</xdr:col>
      <xdr:colOff>38100</xdr:colOff>
      <xdr:row>99</xdr:row>
      <xdr:rowOff>90326</xdr:rowOff>
    </xdr:to>
    <xdr:sp macro="" textlink="">
      <xdr:nvSpPr>
        <xdr:cNvPr id="710" name="楕円 709"/>
        <xdr:cNvSpPr/>
      </xdr:nvSpPr>
      <xdr:spPr>
        <a:xfrm>
          <a:off x="13652500" y="169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81453</xdr:rowOff>
    </xdr:from>
    <xdr:ext cx="469744" cy="259045"/>
    <xdr:sp macro="" textlink="">
      <xdr:nvSpPr>
        <xdr:cNvPr id="711" name="テキスト ボックス 710"/>
        <xdr:cNvSpPr txBox="1"/>
      </xdr:nvSpPr>
      <xdr:spPr>
        <a:xfrm>
          <a:off x="13468428" y="1705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150606</xdr:rowOff>
    </xdr:from>
    <xdr:to>
      <xdr:col>67</xdr:col>
      <xdr:colOff>101600</xdr:colOff>
      <xdr:row>99</xdr:row>
      <xdr:rowOff>80756</xdr:rowOff>
    </xdr:to>
    <xdr:sp macro="" textlink="">
      <xdr:nvSpPr>
        <xdr:cNvPr id="712" name="楕円 711"/>
        <xdr:cNvSpPr/>
      </xdr:nvSpPr>
      <xdr:spPr>
        <a:xfrm>
          <a:off x="12763500" y="169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71883</xdr:rowOff>
    </xdr:from>
    <xdr:ext cx="469744" cy="259045"/>
    <xdr:sp macro="" textlink="">
      <xdr:nvSpPr>
        <xdr:cNvPr id="713" name="テキスト ボックス 712"/>
        <xdr:cNvSpPr txBox="1"/>
      </xdr:nvSpPr>
      <xdr:spPr>
        <a:xfrm>
          <a:off x="12579428" y="170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118490</xdr:rowOff>
    </xdr:from>
    <xdr:to>
      <xdr:col>116</xdr:col>
      <xdr:colOff>63500</xdr:colOff>
      <xdr:row>58</xdr:row>
      <xdr:rowOff>129777</xdr:rowOff>
    </xdr:to>
    <xdr:cxnSp macro="">
      <xdr:nvCxnSpPr>
        <xdr:cNvPr id="795" name="直線コネクタ 794"/>
        <xdr:cNvCxnSpPr/>
      </xdr:nvCxnSpPr>
      <xdr:spPr>
        <a:xfrm flipV="1">
          <a:off x="21323300" y="10062590"/>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129777</xdr:rowOff>
    </xdr:from>
    <xdr:to>
      <xdr:col>111</xdr:col>
      <xdr:colOff>177800</xdr:colOff>
      <xdr:row>58</xdr:row>
      <xdr:rowOff>129928</xdr:rowOff>
    </xdr:to>
    <xdr:cxnSp macro="">
      <xdr:nvCxnSpPr>
        <xdr:cNvPr id="798" name="直線コネクタ 797"/>
        <xdr:cNvCxnSpPr/>
      </xdr:nvCxnSpPr>
      <xdr:spPr>
        <a:xfrm flipV="1">
          <a:off x="20434300" y="10073877"/>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129928</xdr:rowOff>
    </xdr:from>
    <xdr:to>
      <xdr:col>107</xdr:col>
      <xdr:colOff>50800</xdr:colOff>
      <xdr:row>58</xdr:row>
      <xdr:rowOff>130193</xdr:rowOff>
    </xdr:to>
    <xdr:cxnSp macro="">
      <xdr:nvCxnSpPr>
        <xdr:cNvPr id="801" name="直線コネクタ 800"/>
        <xdr:cNvCxnSpPr/>
      </xdr:nvCxnSpPr>
      <xdr:spPr>
        <a:xfrm flipV="1">
          <a:off x="19545300" y="10074028"/>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129875</xdr:rowOff>
    </xdr:from>
    <xdr:to>
      <xdr:col>102</xdr:col>
      <xdr:colOff>114300</xdr:colOff>
      <xdr:row>58</xdr:row>
      <xdr:rowOff>130193</xdr:rowOff>
    </xdr:to>
    <xdr:cxnSp macro="">
      <xdr:nvCxnSpPr>
        <xdr:cNvPr id="804" name="直線コネクタ 803"/>
        <xdr:cNvCxnSpPr/>
      </xdr:nvCxnSpPr>
      <xdr:spPr>
        <a:xfrm>
          <a:off x="18656300" y="10073975"/>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67690</xdr:rowOff>
    </xdr:from>
    <xdr:to>
      <xdr:col>116</xdr:col>
      <xdr:colOff>114300</xdr:colOff>
      <xdr:row>58</xdr:row>
      <xdr:rowOff>169290</xdr:rowOff>
    </xdr:to>
    <xdr:sp macro="" textlink="">
      <xdr:nvSpPr>
        <xdr:cNvPr id="814" name="楕円 813"/>
        <xdr:cNvSpPr/>
      </xdr:nvSpPr>
      <xdr:spPr>
        <a:xfrm>
          <a:off x="22110700" y="100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78977</xdr:rowOff>
    </xdr:from>
    <xdr:to>
      <xdr:col>112</xdr:col>
      <xdr:colOff>38100</xdr:colOff>
      <xdr:row>59</xdr:row>
      <xdr:rowOff>9127</xdr:rowOff>
    </xdr:to>
    <xdr:sp macro="" textlink="">
      <xdr:nvSpPr>
        <xdr:cNvPr id="816" name="楕円 815"/>
        <xdr:cNvSpPr/>
      </xdr:nvSpPr>
      <xdr:spPr>
        <a:xfrm>
          <a:off x="21272500" y="100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254</xdr:rowOff>
    </xdr:from>
    <xdr:ext cx="469744" cy="259045"/>
    <xdr:sp macro="" textlink="">
      <xdr:nvSpPr>
        <xdr:cNvPr id="817" name="テキスト ボックス 816"/>
        <xdr:cNvSpPr txBox="1"/>
      </xdr:nvSpPr>
      <xdr:spPr>
        <a:xfrm>
          <a:off x="21088428" y="10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79128</xdr:rowOff>
    </xdr:from>
    <xdr:to>
      <xdr:col>107</xdr:col>
      <xdr:colOff>101600</xdr:colOff>
      <xdr:row>59</xdr:row>
      <xdr:rowOff>9278</xdr:rowOff>
    </xdr:to>
    <xdr:sp macro="" textlink="">
      <xdr:nvSpPr>
        <xdr:cNvPr id="818" name="楕円 817"/>
        <xdr:cNvSpPr/>
      </xdr:nvSpPr>
      <xdr:spPr>
        <a:xfrm>
          <a:off x="20383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25805</xdr:rowOff>
    </xdr:from>
    <xdr:ext cx="469744" cy="259045"/>
    <xdr:sp macro="" textlink="">
      <xdr:nvSpPr>
        <xdr:cNvPr id="819" name="テキスト ボックス 818"/>
        <xdr:cNvSpPr txBox="1"/>
      </xdr:nvSpPr>
      <xdr:spPr>
        <a:xfrm>
          <a:off x="20199428" y="97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79393</xdr:rowOff>
    </xdr:from>
    <xdr:to>
      <xdr:col>102</xdr:col>
      <xdr:colOff>165100</xdr:colOff>
      <xdr:row>59</xdr:row>
      <xdr:rowOff>9543</xdr:rowOff>
    </xdr:to>
    <xdr:sp macro="" textlink="">
      <xdr:nvSpPr>
        <xdr:cNvPr id="820" name="楕円 819"/>
        <xdr:cNvSpPr/>
      </xdr:nvSpPr>
      <xdr:spPr>
        <a:xfrm>
          <a:off x="19494500" y="100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26070</xdr:rowOff>
    </xdr:from>
    <xdr:ext cx="469744" cy="259045"/>
    <xdr:sp macro="" textlink="">
      <xdr:nvSpPr>
        <xdr:cNvPr id="821" name="テキスト ボックス 820"/>
        <xdr:cNvSpPr txBox="1"/>
      </xdr:nvSpPr>
      <xdr:spPr>
        <a:xfrm>
          <a:off x="19310428" y="97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79075</xdr:rowOff>
    </xdr:from>
    <xdr:to>
      <xdr:col>98</xdr:col>
      <xdr:colOff>38100</xdr:colOff>
      <xdr:row>59</xdr:row>
      <xdr:rowOff>9225</xdr:rowOff>
    </xdr:to>
    <xdr:sp macro="" textlink="">
      <xdr:nvSpPr>
        <xdr:cNvPr id="822" name="楕円 821"/>
        <xdr:cNvSpPr/>
      </xdr:nvSpPr>
      <xdr:spPr>
        <a:xfrm>
          <a:off x="18605500" y="100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25752</xdr:rowOff>
    </xdr:from>
    <xdr:ext cx="469744" cy="259045"/>
    <xdr:sp macro="" textlink="">
      <xdr:nvSpPr>
        <xdr:cNvPr id="823" name="テキスト ボックス 822"/>
        <xdr:cNvSpPr txBox="1"/>
      </xdr:nvSpPr>
      <xdr:spPr>
        <a:xfrm>
          <a:off x="18421428" y="979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151867</xdr:rowOff>
    </xdr:from>
    <xdr:to>
      <xdr:col>116</xdr:col>
      <xdr:colOff>63500</xdr:colOff>
      <xdr:row>74</xdr:row>
      <xdr:rowOff>6197</xdr:rowOff>
    </xdr:to>
    <xdr:cxnSp macro="">
      <xdr:nvCxnSpPr>
        <xdr:cNvPr id="852" name="直線コネクタ 851"/>
        <xdr:cNvCxnSpPr/>
      </xdr:nvCxnSpPr>
      <xdr:spPr>
        <a:xfrm flipV="1">
          <a:off x="21323300" y="12667717"/>
          <a:ext cx="8382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6197</xdr:rowOff>
    </xdr:from>
    <xdr:to>
      <xdr:col>111</xdr:col>
      <xdr:colOff>177800</xdr:colOff>
      <xdr:row>74</xdr:row>
      <xdr:rowOff>25412</xdr:rowOff>
    </xdr:to>
    <xdr:cxnSp macro="">
      <xdr:nvCxnSpPr>
        <xdr:cNvPr id="855" name="直線コネクタ 854"/>
        <xdr:cNvCxnSpPr/>
      </xdr:nvCxnSpPr>
      <xdr:spPr>
        <a:xfrm flipV="1">
          <a:off x="20434300" y="12693497"/>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25412</xdr:rowOff>
    </xdr:from>
    <xdr:to>
      <xdr:col>107</xdr:col>
      <xdr:colOff>50800</xdr:colOff>
      <xdr:row>74</xdr:row>
      <xdr:rowOff>78118</xdr:rowOff>
    </xdr:to>
    <xdr:cxnSp macro="">
      <xdr:nvCxnSpPr>
        <xdr:cNvPr id="858" name="直線コネクタ 857"/>
        <xdr:cNvCxnSpPr/>
      </xdr:nvCxnSpPr>
      <xdr:spPr>
        <a:xfrm flipV="1">
          <a:off x="19545300" y="12712712"/>
          <a:ext cx="889000" cy="5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74016</xdr:rowOff>
    </xdr:from>
    <xdr:to>
      <xdr:col>102</xdr:col>
      <xdr:colOff>114300</xdr:colOff>
      <xdr:row>74</xdr:row>
      <xdr:rowOff>78118</xdr:rowOff>
    </xdr:to>
    <xdr:cxnSp macro="">
      <xdr:nvCxnSpPr>
        <xdr:cNvPr id="861" name="直線コネクタ 860"/>
        <xdr:cNvCxnSpPr/>
      </xdr:nvCxnSpPr>
      <xdr:spPr>
        <a:xfrm>
          <a:off x="18656300" y="12761316"/>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101067</xdr:rowOff>
    </xdr:from>
    <xdr:to>
      <xdr:col>116</xdr:col>
      <xdr:colOff>114300</xdr:colOff>
      <xdr:row>74</xdr:row>
      <xdr:rowOff>31217</xdr:rowOff>
    </xdr:to>
    <xdr:sp macro="" textlink="">
      <xdr:nvSpPr>
        <xdr:cNvPr id="871" name="楕円 870"/>
        <xdr:cNvSpPr/>
      </xdr:nvSpPr>
      <xdr:spPr>
        <a:xfrm>
          <a:off x="22110700" y="126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79494</xdr:rowOff>
    </xdr:from>
    <xdr:ext cx="534377" cy="259045"/>
    <xdr:sp macro="" textlink="">
      <xdr:nvSpPr>
        <xdr:cNvPr id="872" name="繰出金該当値テキスト"/>
        <xdr:cNvSpPr txBox="1"/>
      </xdr:nvSpPr>
      <xdr:spPr>
        <a:xfrm>
          <a:off x="22212300" y="125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126847</xdr:rowOff>
    </xdr:from>
    <xdr:to>
      <xdr:col>112</xdr:col>
      <xdr:colOff>38100</xdr:colOff>
      <xdr:row>74</xdr:row>
      <xdr:rowOff>56997</xdr:rowOff>
    </xdr:to>
    <xdr:sp macro="" textlink="">
      <xdr:nvSpPr>
        <xdr:cNvPr id="873" name="楕円 872"/>
        <xdr:cNvSpPr/>
      </xdr:nvSpPr>
      <xdr:spPr>
        <a:xfrm>
          <a:off x="21272500" y="12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48124</xdr:rowOff>
    </xdr:from>
    <xdr:ext cx="534377" cy="259045"/>
    <xdr:sp macro="" textlink="">
      <xdr:nvSpPr>
        <xdr:cNvPr id="874" name="テキスト ボックス 873"/>
        <xdr:cNvSpPr txBox="1"/>
      </xdr:nvSpPr>
      <xdr:spPr>
        <a:xfrm>
          <a:off x="21056111" y="12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146062</xdr:rowOff>
    </xdr:from>
    <xdr:to>
      <xdr:col>107</xdr:col>
      <xdr:colOff>101600</xdr:colOff>
      <xdr:row>74</xdr:row>
      <xdr:rowOff>76212</xdr:rowOff>
    </xdr:to>
    <xdr:sp macro="" textlink="">
      <xdr:nvSpPr>
        <xdr:cNvPr id="875" name="楕円 874"/>
        <xdr:cNvSpPr/>
      </xdr:nvSpPr>
      <xdr:spPr>
        <a:xfrm>
          <a:off x="20383500" y="12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67339</xdr:rowOff>
    </xdr:from>
    <xdr:ext cx="534377" cy="259045"/>
    <xdr:sp macro="" textlink="">
      <xdr:nvSpPr>
        <xdr:cNvPr id="876" name="テキスト ボックス 875"/>
        <xdr:cNvSpPr txBox="1"/>
      </xdr:nvSpPr>
      <xdr:spPr>
        <a:xfrm>
          <a:off x="20167111" y="127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27318</xdr:rowOff>
    </xdr:from>
    <xdr:to>
      <xdr:col>102</xdr:col>
      <xdr:colOff>165100</xdr:colOff>
      <xdr:row>74</xdr:row>
      <xdr:rowOff>128918</xdr:rowOff>
    </xdr:to>
    <xdr:sp macro="" textlink="">
      <xdr:nvSpPr>
        <xdr:cNvPr id="877" name="楕円 876"/>
        <xdr:cNvSpPr/>
      </xdr:nvSpPr>
      <xdr:spPr>
        <a:xfrm>
          <a:off x="19494500" y="127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120045</xdr:rowOff>
    </xdr:from>
    <xdr:ext cx="534377" cy="259045"/>
    <xdr:sp macro="" textlink="">
      <xdr:nvSpPr>
        <xdr:cNvPr id="878" name="テキスト ボックス 877"/>
        <xdr:cNvSpPr txBox="1"/>
      </xdr:nvSpPr>
      <xdr:spPr>
        <a:xfrm>
          <a:off x="19278111" y="128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23216</xdr:rowOff>
    </xdr:from>
    <xdr:to>
      <xdr:col>98</xdr:col>
      <xdr:colOff>38100</xdr:colOff>
      <xdr:row>74</xdr:row>
      <xdr:rowOff>124816</xdr:rowOff>
    </xdr:to>
    <xdr:sp macro="" textlink="">
      <xdr:nvSpPr>
        <xdr:cNvPr id="879" name="楕円 878"/>
        <xdr:cNvSpPr/>
      </xdr:nvSpPr>
      <xdr:spPr>
        <a:xfrm>
          <a:off x="18605500" y="127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115943</xdr:rowOff>
    </xdr:from>
    <xdr:ext cx="534377" cy="259045"/>
    <xdr:sp macro="" textlink="">
      <xdr:nvSpPr>
        <xdr:cNvPr id="880" name="テキスト ボックス 879"/>
        <xdr:cNvSpPr txBox="1"/>
      </xdr:nvSpPr>
      <xdr:spPr>
        <a:xfrm>
          <a:off x="18389111" y="128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544,358</a:t>
          </a:r>
          <a:r>
            <a:rPr kumimoji="1" lang="ja-JP" altLang="en-US" sz="1300">
              <a:latin typeface="ＭＳ Ｐゴシック" panose="020B0600070205080204" pitchFamily="50" charset="-128"/>
              <a:ea typeface="ＭＳ Ｐゴシック" panose="020B0600070205080204" pitchFamily="50" charset="-128"/>
            </a:rPr>
            <a:t>円であり、前年度</a:t>
          </a:r>
          <a:r>
            <a:rPr kumimoji="1" lang="en-US" altLang="ja-JP" sz="1300">
              <a:latin typeface="ＭＳ Ｐゴシック" panose="020B0600070205080204" pitchFamily="50" charset="-128"/>
              <a:ea typeface="ＭＳ Ｐゴシック" panose="020B0600070205080204" pitchFamily="50" charset="-128"/>
            </a:rPr>
            <a:t>552,836</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8,478</a:t>
          </a:r>
          <a:r>
            <a:rPr kumimoji="1" lang="ja-JP" altLang="en-US" sz="1300">
              <a:latin typeface="ＭＳ Ｐゴシック" panose="020B0600070205080204" pitchFamily="50" charset="-128"/>
              <a:ea typeface="ＭＳ Ｐゴシック" panose="020B0600070205080204" pitchFamily="50" charset="-128"/>
            </a:rPr>
            <a:t>円減少し、全ての性質において類似団体平均値を下回った。</a:t>
          </a:r>
        </a:p>
        <a:p>
          <a:r>
            <a:rPr kumimoji="1" lang="ja-JP" altLang="en-US" sz="1300">
              <a:latin typeface="ＭＳ Ｐゴシック" panose="020B0600070205080204" pitchFamily="50" charset="-128"/>
              <a:ea typeface="ＭＳ Ｐゴシック" panose="020B0600070205080204" pitchFamily="50" charset="-128"/>
            </a:rPr>
            <a:t>　前年度と比較すると、貸付金が</a:t>
          </a:r>
          <a:r>
            <a:rPr kumimoji="1" lang="en-US" altLang="ja-JP" sz="1300">
              <a:latin typeface="ＭＳ Ｐゴシック" panose="020B0600070205080204" pitchFamily="50" charset="-128"/>
              <a:ea typeface="ＭＳ Ｐゴシック" panose="020B0600070205080204" pitchFamily="50" charset="-128"/>
            </a:rPr>
            <a:t>4,937</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9,278</a:t>
          </a:r>
          <a:r>
            <a:rPr kumimoji="1" lang="ja-JP" altLang="en-US" sz="1300">
              <a:latin typeface="ＭＳ Ｐゴシック" panose="020B0600070205080204" pitchFamily="50" charset="-128"/>
              <a:ea typeface="ＭＳ Ｐゴシック" panose="020B0600070205080204" pitchFamily="50" charset="-128"/>
            </a:rPr>
            <a:t>円となり、前年度に比べ類似団体平均に近づいたものの、普通建設事業費が</a:t>
          </a:r>
          <a:r>
            <a:rPr kumimoji="1" lang="en-US" altLang="ja-JP" sz="1300">
              <a:latin typeface="ＭＳ Ｐゴシック" panose="020B0600070205080204" pitchFamily="50" charset="-128"/>
              <a:ea typeface="ＭＳ Ｐゴシック" panose="020B0600070205080204" pitchFamily="50" charset="-128"/>
            </a:rPr>
            <a:t>23,877</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17,552</a:t>
          </a:r>
          <a:r>
            <a:rPr kumimoji="1" lang="ja-JP" altLang="en-US" sz="1300">
              <a:latin typeface="ＭＳ Ｐゴシック" panose="020B0600070205080204" pitchFamily="50" charset="-128"/>
              <a:ea typeface="ＭＳ Ｐゴシック" panose="020B0600070205080204" pitchFamily="50" charset="-128"/>
            </a:rPr>
            <a:t>円、積立金が財政調整基金積立金及び減債基金積立金の減等により</a:t>
          </a:r>
          <a:r>
            <a:rPr kumimoji="1" lang="en-US" altLang="ja-JP" sz="1300">
              <a:latin typeface="ＭＳ Ｐゴシック" panose="020B0600070205080204" pitchFamily="50" charset="-128"/>
              <a:ea typeface="ＭＳ Ｐゴシック" panose="020B0600070205080204" pitchFamily="50" charset="-128"/>
            </a:rPr>
            <a:t>8,002</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3,841</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今後は老朽化した施設の整備等で維持補修費や普通建設事業費の増加が見込まれるほか、扶助費の増加にも注視し、歳出全体のバランスを考慮しつつ健全な財政運営に努める。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33591</xdr:rowOff>
    </xdr:from>
    <xdr:to>
      <xdr:col>24</xdr:col>
      <xdr:colOff>63500</xdr:colOff>
      <xdr:row>35</xdr:row>
      <xdr:rowOff>98171</xdr:rowOff>
    </xdr:to>
    <xdr:cxnSp macro="">
      <xdr:nvCxnSpPr>
        <xdr:cNvPr id="61" name="直線コネクタ 60"/>
        <xdr:cNvCxnSpPr/>
      </xdr:nvCxnSpPr>
      <xdr:spPr>
        <a:xfrm flipV="1">
          <a:off x="3797300" y="6034341"/>
          <a:ext cx="8382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98171</xdr:rowOff>
    </xdr:from>
    <xdr:to>
      <xdr:col>19</xdr:col>
      <xdr:colOff>177800</xdr:colOff>
      <xdr:row>35</xdr:row>
      <xdr:rowOff>149416</xdr:rowOff>
    </xdr:to>
    <xdr:cxnSp macro="">
      <xdr:nvCxnSpPr>
        <xdr:cNvPr id="64" name="直線コネクタ 63"/>
        <xdr:cNvCxnSpPr/>
      </xdr:nvCxnSpPr>
      <xdr:spPr>
        <a:xfrm flipV="1">
          <a:off x="2908300" y="6098921"/>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144653</xdr:rowOff>
    </xdr:from>
    <xdr:to>
      <xdr:col>15</xdr:col>
      <xdr:colOff>50800</xdr:colOff>
      <xdr:row>35</xdr:row>
      <xdr:rowOff>149416</xdr:rowOff>
    </xdr:to>
    <xdr:cxnSp macro="">
      <xdr:nvCxnSpPr>
        <xdr:cNvPr id="67" name="直線コネクタ 66"/>
        <xdr:cNvCxnSpPr/>
      </xdr:nvCxnSpPr>
      <xdr:spPr>
        <a:xfrm>
          <a:off x="2019300" y="614540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144653</xdr:rowOff>
    </xdr:from>
    <xdr:to>
      <xdr:col>10</xdr:col>
      <xdr:colOff>114300</xdr:colOff>
      <xdr:row>36</xdr:row>
      <xdr:rowOff>56261</xdr:rowOff>
    </xdr:to>
    <xdr:cxnSp macro="">
      <xdr:nvCxnSpPr>
        <xdr:cNvPr id="70" name="直線コネクタ 69"/>
        <xdr:cNvCxnSpPr/>
      </xdr:nvCxnSpPr>
      <xdr:spPr>
        <a:xfrm flipV="1">
          <a:off x="1130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154241</xdr:rowOff>
    </xdr:from>
    <xdr:to>
      <xdr:col>24</xdr:col>
      <xdr:colOff>114300</xdr:colOff>
      <xdr:row>35</xdr:row>
      <xdr:rowOff>84391</xdr:rowOff>
    </xdr:to>
    <xdr:sp macro="" textlink="">
      <xdr:nvSpPr>
        <xdr:cNvPr id="80" name="楕円 79"/>
        <xdr:cNvSpPr/>
      </xdr:nvSpPr>
      <xdr:spPr>
        <a:xfrm>
          <a:off x="4584700" y="59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5668</xdr:rowOff>
    </xdr:from>
    <xdr:ext cx="469744" cy="259045"/>
    <xdr:sp macro="" textlink="">
      <xdr:nvSpPr>
        <xdr:cNvPr id="81" name="議会費該当値テキスト"/>
        <xdr:cNvSpPr txBox="1"/>
      </xdr:nvSpPr>
      <xdr:spPr>
        <a:xfrm>
          <a:off x="4686300" y="58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47371</xdr:rowOff>
    </xdr:from>
    <xdr:to>
      <xdr:col>20</xdr:col>
      <xdr:colOff>38100</xdr:colOff>
      <xdr:row>35</xdr:row>
      <xdr:rowOff>148971</xdr:rowOff>
    </xdr:to>
    <xdr:sp macro="" textlink="">
      <xdr:nvSpPr>
        <xdr:cNvPr id="82" name="楕円 81"/>
        <xdr:cNvSpPr/>
      </xdr:nvSpPr>
      <xdr:spPr>
        <a:xfrm>
          <a:off x="3746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140098</xdr:rowOff>
    </xdr:from>
    <xdr:ext cx="469744" cy="259045"/>
    <xdr:sp macro="" textlink="">
      <xdr:nvSpPr>
        <xdr:cNvPr id="83" name="テキスト ボックス 82"/>
        <xdr:cNvSpPr txBox="1"/>
      </xdr:nvSpPr>
      <xdr:spPr>
        <a:xfrm>
          <a:off x="3562428" y="614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98616</xdr:rowOff>
    </xdr:from>
    <xdr:to>
      <xdr:col>15</xdr:col>
      <xdr:colOff>101600</xdr:colOff>
      <xdr:row>36</xdr:row>
      <xdr:rowOff>28766</xdr:rowOff>
    </xdr:to>
    <xdr:sp macro="" textlink="">
      <xdr:nvSpPr>
        <xdr:cNvPr id="84" name="楕円 83"/>
        <xdr:cNvSpPr/>
      </xdr:nvSpPr>
      <xdr:spPr>
        <a:xfrm>
          <a:off x="2857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19893</xdr:rowOff>
    </xdr:from>
    <xdr:ext cx="469744" cy="259045"/>
    <xdr:sp macro="" textlink="">
      <xdr:nvSpPr>
        <xdr:cNvPr id="85" name="テキスト ボックス 84"/>
        <xdr:cNvSpPr txBox="1"/>
      </xdr:nvSpPr>
      <xdr:spPr>
        <a:xfrm>
          <a:off x="2673428"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93853</xdr:rowOff>
    </xdr:from>
    <xdr:to>
      <xdr:col>10</xdr:col>
      <xdr:colOff>165100</xdr:colOff>
      <xdr:row>36</xdr:row>
      <xdr:rowOff>24003</xdr:rowOff>
    </xdr:to>
    <xdr:sp macro="" textlink="">
      <xdr:nvSpPr>
        <xdr:cNvPr id="86" name="楕円 85"/>
        <xdr:cNvSpPr/>
      </xdr:nvSpPr>
      <xdr:spPr>
        <a:xfrm>
          <a:off x="1968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15130</xdr:rowOff>
    </xdr:from>
    <xdr:ext cx="469744" cy="259045"/>
    <xdr:sp macro="" textlink="">
      <xdr:nvSpPr>
        <xdr:cNvPr id="87" name="テキスト ボックス 86"/>
        <xdr:cNvSpPr txBox="1"/>
      </xdr:nvSpPr>
      <xdr:spPr>
        <a:xfrm>
          <a:off x="1784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xdr:rowOff>
    </xdr:from>
    <xdr:to>
      <xdr:col>6</xdr:col>
      <xdr:colOff>38100</xdr:colOff>
      <xdr:row>36</xdr:row>
      <xdr:rowOff>107061</xdr:rowOff>
    </xdr:to>
    <xdr:sp macro="" textlink="">
      <xdr:nvSpPr>
        <xdr:cNvPr id="88" name="楕円 87"/>
        <xdr:cNvSpPr/>
      </xdr:nvSpPr>
      <xdr:spPr>
        <a:xfrm>
          <a:off x="107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98188</xdr:rowOff>
    </xdr:from>
    <xdr:ext cx="469744" cy="259045"/>
    <xdr:sp macro="" textlink="">
      <xdr:nvSpPr>
        <xdr:cNvPr id="89" name="テキスト ボックス 88"/>
        <xdr:cNvSpPr txBox="1"/>
      </xdr:nvSpPr>
      <xdr:spPr>
        <a:xfrm>
          <a:off x="895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153284</xdr:rowOff>
    </xdr:from>
    <xdr:to>
      <xdr:col>24</xdr:col>
      <xdr:colOff>63500</xdr:colOff>
      <xdr:row>58</xdr:row>
      <xdr:rowOff>154532</xdr:rowOff>
    </xdr:to>
    <xdr:cxnSp macro="">
      <xdr:nvCxnSpPr>
        <xdr:cNvPr id="118" name="直線コネクタ 117"/>
        <xdr:cNvCxnSpPr/>
      </xdr:nvCxnSpPr>
      <xdr:spPr>
        <a:xfrm>
          <a:off x="3797300" y="10097384"/>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82061</xdr:rowOff>
    </xdr:from>
    <xdr:to>
      <xdr:col>19</xdr:col>
      <xdr:colOff>177800</xdr:colOff>
      <xdr:row>58</xdr:row>
      <xdr:rowOff>153284</xdr:rowOff>
    </xdr:to>
    <xdr:cxnSp macro="">
      <xdr:nvCxnSpPr>
        <xdr:cNvPr id="121" name="直線コネクタ 120"/>
        <xdr:cNvCxnSpPr/>
      </xdr:nvCxnSpPr>
      <xdr:spPr>
        <a:xfrm>
          <a:off x="2908300" y="10026161"/>
          <a:ext cx="889000" cy="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82061</xdr:rowOff>
    </xdr:from>
    <xdr:to>
      <xdr:col>15</xdr:col>
      <xdr:colOff>50800</xdr:colOff>
      <xdr:row>58</xdr:row>
      <xdr:rowOff>161909</xdr:rowOff>
    </xdr:to>
    <xdr:cxnSp macro="">
      <xdr:nvCxnSpPr>
        <xdr:cNvPr id="124" name="直線コネクタ 123"/>
        <xdr:cNvCxnSpPr/>
      </xdr:nvCxnSpPr>
      <xdr:spPr>
        <a:xfrm flipV="1">
          <a:off x="2019300" y="10026161"/>
          <a:ext cx="889000" cy="7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161909</xdr:rowOff>
    </xdr:from>
    <xdr:to>
      <xdr:col>10</xdr:col>
      <xdr:colOff>114300</xdr:colOff>
      <xdr:row>58</xdr:row>
      <xdr:rowOff>164998</xdr:rowOff>
    </xdr:to>
    <xdr:cxnSp macro="">
      <xdr:nvCxnSpPr>
        <xdr:cNvPr id="127" name="直線コネクタ 126"/>
        <xdr:cNvCxnSpPr/>
      </xdr:nvCxnSpPr>
      <xdr:spPr>
        <a:xfrm flipV="1">
          <a:off x="1130300" y="10106009"/>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103732</xdr:rowOff>
    </xdr:from>
    <xdr:to>
      <xdr:col>24</xdr:col>
      <xdr:colOff>114300</xdr:colOff>
      <xdr:row>59</xdr:row>
      <xdr:rowOff>33882</xdr:rowOff>
    </xdr:to>
    <xdr:sp macro="" textlink="">
      <xdr:nvSpPr>
        <xdr:cNvPr id="137" name="楕円 136"/>
        <xdr:cNvSpPr/>
      </xdr:nvSpPr>
      <xdr:spPr>
        <a:xfrm>
          <a:off x="4584700" y="10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18659</xdr:rowOff>
    </xdr:from>
    <xdr:ext cx="534377" cy="259045"/>
    <xdr:sp macro="" textlink="">
      <xdr:nvSpPr>
        <xdr:cNvPr id="138" name="総務費該当値テキスト"/>
        <xdr:cNvSpPr txBox="1"/>
      </xdr:nvSpPr>
      <xdr:spPr>
        <a:xfrm>
          <a:off x="4686300" y="99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102484</xdr:rowOff>
    </xdr:from>
    <xdr:to>
      <xdr:col>20</xdr:col>
      <xdr:colOff>38100</xdr:colOff>
      <xdr:row>59</xdr:row>
      <xdr:rowOff>32634</xdr:rowOff>
    </xdr:to>
    <xdr:sp macro="" textlink="">
      <xdr:nvSpPr>
        <xdr:cNvPr id="139" name="楕円 138"/>
        <xdr:cNvSpPr/>
      </xdr:nvSpPr>
      <xdr:spPr>
        <a:xfrm>
          <a:off x="3746500" y="10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23761</xdr:rowOff>
    </xdr:from>
    <xdr:ext cx="534377" cy="259045"/>
    <xdr:sp macro="" textlink="">
      <xdr:nvSpPr>
        <xdr:cNvPr id="140" name="テキスト ボックス 139"/>
        <xdr:cNvSpPr txBox="1"/>
      </xdr:nvSpPr>
      <xdr:spPr>
        <a:xfrm>
          <a:off x="3530111" y="10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31261</xdr:rowOff>
    </xdr:from>
    <xdr:to>
      <xdr:col>15</xdr:col>
      <xdr:colOff>101600</xdr:colOff>
      <xdr:row>58</xdr:row>
      <xdr:rowOff>132861</xdr:rowOff>
    </xdr:to>
    <xdr:sp macro="" textlink="">
      <xdr:nvSpPr>
        <xdr:cNvPr id="141" name="楕円 140"/>
        <xdr:cNvSpPr/>
      </xdr:nvSpPr>
      <xdr:spPr>
        <a:xfrm>
          <a:off x="2857500" y="99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123988</xdr:rowOff>
    </xdr:from>
    <xdr:ext cx="599010" cy="259045"/>
    <xdr:sp macro="" textlink="">
      <xdr:nvSpPr>
        <xdr:cNvPr id="142" name="テキスト ボックス 141"/>
        <xdr:cNvSpPr txBox="1"/>
      </xdr:nvSpPr>
      <xdr:spPr>
        <a:xfrm>
          <a:off x="2608795" y="1006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111109</xdr:rowOff>
    </xdr:from>
    <xdr:to>
      <xdr:col>10</xdr:col>
      <xdr:colOff>165100</xdr:colOff>
      <xdr:row>59</xdr:row>
      <xdr:rowOff>41259</xdr:rowOff>
    </xdr:to>
    <xdr:sp macro="" textlink="">
      <xdr:nvSpPr>
        <xdr:cNvPr id="143" name="楕円 142"/>
        <xdr:cNvSpPr/>
      </xdr:nvSpPr>
      <xdr:spPr>
        <a:xfrm>
          <a:off x="1968500" y="1005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32386</xdr:rowOff>
    </xdr:from>
    <xdr:ext cx="534377" cy="259045"/>
    <xdr:sp macro="" textlink="">
      <xdr:nvSpPr>
        <xdr:cNvPr id="144" name="テキスト ボックス 143"/>
        <xdr:cNvSpPr txBox="1"/>
      </xdr:nvSpPr>
      <xdr:spPr>
        <a:xfrm>
          <a:off x="1752111" y="101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114198</xdr:rowOff>
    </xdr:from>
    <xdr:to>
      <xdr:col>6</xdr:col>
      <xdr:colOff>38100</xdr:colOff>
      <xdr:row>59</xdr:row>
      <xdr:rowOff>44348</xdr:rowOff>
    </xdr:to>
    <xdr:sp macro="" textlink="">
      <xdr:nvSpPr>
        <xdr:cNvPr id="145" name="楕円 144"/>
        <xdr:cNvSpPr/>
      </xdr:nvSpPr>
      <xdr:spPr>
        <a:xfrm>
          <a:off x="1079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35475</xdr:rowOff>
    </xdr:from>
    <xdr:ext cx="534377" cy="259045"/>
    <xdr:sp macro="" textlink="">
      <xdr:nvSpPr>
        <xdr:cNvPr id="146" name="テキスト ボックス 145"/>
        <xdr:cNvSpPr txBox="1"/>
      </xdr:nvSpPr>
      <xdr:spPr>
        <a:xfrm>
          <a:off x="863111" y="101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60016</xdr:rowOff>
    </xdr:from>
    <xdr:to>
      <xdr:col>24</xdr:col>
      <xdr:colOff>63500</xdr:colOff>
      <xdr:row>76</xdr:row>
      <xdr:rowOff>86868</xdr:rowOff>
    </xdr:to>
    <xdr:cxnSp macro="">
      <xdr:nvCxnSpPr>
        <xdr:cNvPr id="178" name="直線コネクタ 177"/>
        <xdr:cNvCxnSpPr/>
      </xdr:nvCxnSpPr>
      <xdr:spPr>
        <a:xfrm flipV="1">
          <a:off x="3797300" y="13090216"/>
          <a:ext cx="8382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86868</xdr:rowOff>
    </xdr:from>
    <xdr:to>
      <xdr:col>19</xdr:col>
      <xdr:colOff>177800</xdr:colOff>
      <xdr:row>77</xdr:row>
      <xdr:rowOff>68546</xdr:rowOff>
    </xdr:to>
    <xdr:cxnSp macro="">
      <xdr:nvCxnSpPr>
        <xdr:cNvPr id="181" name="直線コネクタ 180"/>
        <xdr:cNvCxnSpPr/>
      </xdr:nvCxnSpPr>
      <xdr:spPr>
        <a:xfrm flipV="1">
          <a:off x="2908300" y="13117068"/>
          <a:ext cx="8890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68546</xdr:rowOff>
    </xdr:from>
    <xdr:to>
      <xdr:col>15</xdr:col>
      <xdr:colOff>50800</xdr:colOff>
      <xdr:row>77</xdr:row>
      <xdr:rowOff>115207</xdr:rowOff>
    </xdr:to>
    <xdr:cxnSp macro="">
      <xdr:nvCxnSpPr>
        <xdr:cNvPr id="184" name="直線コネクタ 183"/>
        <xdr:cNvCxnSpPr/>
      </xdr:nvCxnSpPr>
      <xdr:spPr>
        <a:xfrm flipV="1">
          <a:off x="2019300" y="13270196"/>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115207</xdr:rowOff>
    </xdr:from>
    <xdr:to>
      <xdr:col>10</xdr:col>
      <xdr:colOff>114300</xdr:colOff>
      <xdr:row>77</xdr:row>
      <xdr:rowOff>162246</xdr:rowOff>
    </xdr:to>
    <xdr:cxnSp macro="">
      <xdr:nvCxnSpPr>
        <xdr:cNvPr id="187" name="直線コネクタ 186"/>
        <xdr:cNvCxnSpPr/>
      </xdr:nvCxnSpPr>
      <xdr:spPr>
        <a:xfrm flipV="1">
          <a:off x="1130300" y="13316857"/>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9216</xdr:rowOff>
    </xdr:from>
    <xdr:to>
      <xdr:col>24</xdr:col>
      <xdr:colOff>114300</xdr:colOff>
      <xdr:row>76</xdr:row>
      <xdr:rowOff>110816</xdr:rowOff>
    </xdr:to>
    <xdr:sp macro="" textlink="">
      <xdr:nvSpPr>
        <xdr:cNvPr id="197" name="楕円 196"/>
        <xdr:cNvSpPr/>
      </xdr:nvSpPr>
      <xdr:spPr>
        <a:xfrm>
          <a:off x="45847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159093</xdr:rowOff>
    </xdr:from>
    <xdr:ext cx="599010" cy="259045"/>
    <xdr:sp macro="" textlink="">
      <xdr:nvSpPr>
        <xdr:cNvPr id="198" name="民生費該当値テキスト"/>
        <xdr:cNvSpPr txBox="1"/>
      </xdr:nvSpPr>
      <xdr:spPr>
        <a:xfrm>
          <a:off x="4686300" y="130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36068</xdr:rowOff>
    </xdr:from>
    <xdr:to>
      <xdr:col>20</xdr:col>
      <xdr:colOff>38100</xdr:colOff>
      <xdr:row>76</xdr:row>
      <xdr:rowOff>137668</xdr:rowOff>
    </xdr:to>
    <xdr:sp macro="" textlink="">
      <xdr:nvSpPr>
        <xdr:cNvPr id="199" name="楕円 198"/>
        <xdr:cNvSpPr/>
      </xdr:nvSpPr>
      <xdr:spPr>
        <a:xfrm>
          <a:off x="3746500" y="130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128795</xdr:rowOff>
    </xdr:from>
    <xdr:ext cx="599010" cy="259045"/>
    <xdr:sp macro="" textlink="">
      <xdr:nvSpPr>
        <xdr:cNvPr id="200" name="テキスト ボックス 199"/>
        <xdr:cNvSpPr txBox="1"/>
      </xdr:nvSpPr>
      <xdr:spPr>
        <a:xfrm>
          <a:off x="3497795" y="1315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17746</xdr:rowOff>
    </xdr:from>
    <xdr:to>
      <xdr:col>15</xdr:col>
      <xdr:colOff>101600</xdr:colOff>
      <xdr:row>77</xdr:row>
      <xdr:rowOff>119346</xdr:rowOff>
    </xdr:to>
    <xdr:sp macro="" textlink="">
      <xdr:nvSpPr>
        <xdr:cNvPr id="201" name="楕円 200"/>
        <xdr:cNvSpPr/>
      </xdr:nvSpPr>
      <xdr:spPr>
        <a:xfrm>
          <a:off x="2857500" y="132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110473</xdr:rowOff>
    </xdr:from>
    <xdr:ext cx="599010" cy="259045"/>
    <xdr:sp macro="" textlink="">
      <xdr:nvSpPr>
        <xdr:cNvPr id="202" name="テキスト ボックス 201"/>
        <xdr:cNvSpPr txBox="1"/>
      </xdr:nvSpPr>
      <xdr:spPr>
        <a:xfrm>
          <a:off x="2608795" y="133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64407</xdr:rowOff>
    </xdr:from>
    <xdr:to>
      <xdr:col>10</xdr:col>
      <xdr:colOff>165100</xdr:colOff>
      <xdr:row>77</xdr:row>
      <xdr:rowOff>166007</xdr:rowOff>
    </xdr:to>
    <xdr:sp macro="" textlink="">
      <xdr:nvSpPr>
        <xdr:cNvPr id="203" name="楕円 202"/>
        <xdr:cNvSpPr/>
      </xdr:nvSpPr>
      <xdr:spPr>
        <a:xfrm>
          <a:off x="1968500" y="132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157134</xdr:rowOff>
    </xdr:from>
    <xdr:ext cx="599010" cy="259045"/>
    <xdr:sp macro="" textlink="">
      <xdr:nvSpPr>
        <xdr:cNvPr id="204" name="テキスト ボックス 203"/>
        <xdr:cNvSpPr txBox="1"/>
      </xdr:nvSpPr>
      <xdr:spPr>
        <a:xfrm>
          <a:off x="1719795" y="1335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111446</xdr:rowOff>
    </xdr:from>
    <xdr:to>
      <xdr:col>6</xdr:col>
      <xdr:colOff>38100</xdr:colOff>
      <xdr:row>78</xdr:row>
      <xdr:rowOff>41596</xdr:rowOff>
    </xdr:to>
    <xdr:sp macro="" textlink="">
      <xdr:nvSpPr>
        <xdr:cNvPr id="205" name="楕円 204"/>
        <xdr:cNvSpPr/>
      </xdr:nvSpPr>
      <xdr:spPr>
        <a:xfrm>
          <a:off x="1079500" y="133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32723</xdr:rowOff>
    </xdr:from>
    <xdr:ext cx="599010" cy="259045"/>
    <xdr:sp macro="" textlink="">
      <xdr:nvSpPr>
        <xdr:cNvPr id="206" name="テキスト ボックス 205"/>
        <xdr:cNvSpPr txBox="1"/>
      </xdr:nvSpPr>
      <xdr:spPr>
        <a:xfrm>
          <a:off x="830795" y="134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143787</xdr:rowOff>
    </xdr:from>
    <xdr:to>
      <xdr:col>24</xdr:col>
      <xdr:colOff>63500</xdr:colOff>
      <xdr:row>98</xdr:row>
      <xdr:rowOff>151806</xdr:rowOff>
    </xdr:to>
    <xdr:cxnSp macro="">
      <xdr:nvCxnSpPr>
        <xdr:cNvPr id="235" name="直線コネクタ 234"/>
        <xdr:cNvCxnSpPr/>
      </xdr:nvCxnSpPr>
      <xdr:spPr>
        <a:xfrm flipV="1">
          <a:off x="3797300" y="16945887"/>
          <a:ext cx="838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151806</xdr:rowOff>
    </xdr:from>
    <xdr:to>
      <xdr:col>19</xdr:col>
      <xdr:colOff>177800</xdr:colOff>
      <xdr:row>98</xdr:row>
      <xdr:rowOff>163857</xdr:rowOff>
    </xdr:to>
    <xdr:cxnSp macro="">
      <xdr:nvCxnSpPr>
        <xdr:cNvPr id="238" name="直線コネクタ 237"/>
        <xdr:cNvCxnSpPr/>
      </xdr:nvCxnSpPr>
      <xdr:spPr>
        <a:xfrm flipV="1">
          <a:off x="2908300" y="16953906"/>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163857</xdr:rowOff>
    </xdr:from>
    <xdr:to>
      <xdr:col>15</xdr:col>
      <xdr:colOff>50800</xdr:colOff>
      <xdr:row>98</xdr:row>
      <xdr:rowOff>170275</xdr:rowOff>
    </xdr:to>
    <xdr:cxnSp macro="">
      <xdr:nvCxnSpPr>
        <xdr:cNvPr id="241" name="直線コネクタ 240"/>
        <xdr:cNvCxnSpPr/>
      </xdr:nvCxnSpPr>
      <xdr:spPr>
        <a:xfrm flipV="1">
          <a:off x="2019300" y="16965957"/>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167897</xdr:rowOff>
    </xdr:from>
    <xdr:to>
      <xdr:col>10</xdr:col>
      <xdr:colOff>114300</xdr:colOff>
      <xdr:row>98</xdr:row>
      <xdr:rowOff>170275</xdr:rowOff>
    </xdr:to>
    <xdr:cxnSp macro="">
      <xdr:nvCxnSpPr>
        <xdr:cNvPr id="244" name="直線コネクタ 243"/>
        <xdr:cNvCxnSpPr/>
      </xdr:nvCxnSpPr>
      <xdr:spPr>
        <a:xfrm>
          <a:off x="1130300" y="1696999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92987</xdr:rowOff>
    </xdr:from>
    <xdr:to>
      <xdr:col>24</xdr:col>
      <xdr:colOff>114300</xdr:colOff>
      <xdr:row>99</xdr:row>
      <xdr:rowOff>23137</xdr:rowOff>
    </xdr:to>
    <xdr:sp macro="" textlink="">
      <xdr:nvSpPr>
        <xdr:cNvPr id="254" name="楕円 253"/>
        <xdr:cNvSpPr/>
      </xdr:nvSpPr>
      <xdr:spPr>
        <a:xfrm>
          <a:off x="4584700" y="168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101006</xdr:rowOff>
    </xdr:from>
    <xdr:to>
      <xdr:col>20</xdr:col>
      <xdr:colOff>38100</xdr:colOff>
      <xdr:row>99</xdr:row>
      <xdr:rowOff>31156</xdr:rowOff>
    </xdr:to>
    <xdr:sp macro="" textlink="">
      <xdr:nvSpPr>
        <xdr:cNvPr id="256" name="楕円 255"/>
        <xdr:cNvSpPr/>
      </xdr:nvSpPr>
      <xdr:spPr>
        <a:xfrm>
          <a:off x="3746500" y="169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22283</xdr:rowOff>
    </xdr:from>
    <xdr:ext cx="534377" cy="259045"/>
    <xdr:sp macro="" textlink="">
      <xdr:nvSpPr>
        <xdr:cNvPr id="257" name="テキスト ボックス 256"/>
        <xdr:cNvSpPr txBox="1"/>
      </xdr:nvSpPr>
      <xdr:spPr>
        <a:xfrm>
          <a:off x="3530111" y="169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113057</xdr:rowOff>
    </xdr:from>
    <xdr:to>
      <xdr:col>15</xdr:col>
      <xdr:colOff>101600</xdr:colOff>
      <xdr:row>99</xdr:row>
      <xdr:rowOff>43207</xdr:rowOff>
    </xdr:to>
    <xdr:sp macro="" textlink="">
      <xdr:nvSpPr>
        <xdr:cNvPr id="258" name="楕円 257"/>
        <xdr:cNvSpPr/>
      </xdr:nvSpPr>
      <xdr:spPr>
        <a:xfrm>
          <a:off x="2857500" y="16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34334</xdr:rowOff>
    </xdr:from>
    <xdr:ext cx="534377" cy="259045"/>
    <xdr:sp macro="" textlink="">
      <xdr:nvSpPr>
        <xdr:cNvPr id="259" name="テキスト ボックス 258"/>
        <xdr:cNvSpPr txBox="1"/>
      </xdr:nvSpPr>
      <xdr:spPr>
        <a:xfrm>
          <a:off x="2641111" y="17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119475</xdr:rowOff>
    </xdr:from>
    <xdr:to>
      <xdr:col>10</xdr:col>
      <xdr:colOff>165100</xdr:colOff>
      <xdr:row>99</xdr:row>
      <xdr:rowOff>49625</xdr:rowOff>
    </xdr:to>
    <xdr:sp macro="" textlink="">
      <xdr:nvSpPr>
        <xdr:cNvPr id="260" name="楕円 259"/>
        <xdr:cNvSpPr/>
      </xdr:nvSpPr>
      <xdr:spPr>
        <a:xfrm>
          <a:off x="1968500" y="16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40752</xdr:rowOff>
    </xdr:from>
    <xdr:ext cx="534377" cy="259045"/>
    <xdr:sp macro="" textlink="">
      <xdr:nvSpPr>
        <xdr:cNvPr id="261" name="テキスト ボックス 260"/>
        <xdr:cNvSpPr txBox="1"/>
      </xdr:nvSpPr>
      <xdr:spPr>
        <a:xfrm>
          <a:off x="1752111" y="170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117097</xdr:rowOff>
    </xdr:from>
    <xdr:to>
      <xdr:col>6</xdr:col>
      <xdr:colOff>38100</xdr:colOff>
      <xdr:row>99</xdr:row>
      <xdr:rowOff>47247</xdr:rowOff>
    </xdr:to>
    <xdr:sp macro="" textlink="">
      <xdr:nvSpPr>
        <xdr:cNvPr id="262" name="楕円 261"/>
        <xdr:cNvSpPr/>
      </xdr:nvSpPr>
      <xdr:spPr>
        <a:xfrm>
          <a:off x="1079500" y="169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38374</xdr:rowOff>
    </xdr:from>
    <xdr:ext cx="534377" cy="259045"/>
    <xdr:sp macro="" textlink="">
      <xdr:nvSpPr>
        <xdr:cNvPr id="263" name="テキスト ボックス 262"/>
        <xdr:cNvSpPr txBox="1"/>
      </xdr:nvSpPr>
      <xdr:spPr>
        <a:xfrm>
          <a:off x="863111" y="170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112588</xdr:rowOff>
    </xdr:from>
    <xdr:to>
      <xdr:col>55</xdr:col>
      <xdr:colOff>0</xdr:colOff>
      <xdr:row>38</xdr:row>
      <xdr:rowOff>113137</xdr:rowOff>
    </xdr:to>
    <xdr:cxnSp macro="">
      <xdr:nvCxnSpPr>
        <xdr:cNvPr id="290" name="直線コネクタ 289"/>
        <xdr:cNvCxnSpPr/>
      </xdr:nvCxnSpPr>
      <xdr:spPr>
        <a:xfrm flipV="1">
          <a:off x="9639300" y="662768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113137</xdr:rowOff>
    </xdr:from>
    <xdr:to>
      <xdr:col>50</xdr:col>
      <xdr:colOff>114300</xdr:colOff>
      <xdr:row>38</xdr:row>
      <xdr:rowOff>113777</xdr:rowOff>
    </xdr:to>
    <xdr:cxnSp macro="">
      <xdr:nvCxnSpPr>
        <xdr:cNvPr id="293" name="直線コネクタ 292"/>
        <xdr:cNvCxnSpPr/>
      </xdr:nvCxnSpPr>
      <xdr:spPr>
        <a:xfrm flipV="1">
          <a:off x="8750300" y="662823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113777</xdr:rowOff>
    </xdr:from>
    <xdr:to>
      <xdr:col>45</xdr:col>
      <xdr:colOff>177800</xdr:colOff>
      <xdr:row>38</xdr:row>
      <xdr:rowOff>114371</xdr:rowOff>
    </xdr:to>
    <xdr:cxnSp macro="">
      <xdr:nvCxnSpPr>
        <xdr:cNvPr id="296" name="直線コネクタ 295"/>
        <xdr:cNvCxnSpPr/>
      </xdr:nvCxnSpPr>
      <xdr:spPr>
        <a:xfrm flipV="1">
          <a:off x="7861300" y="662887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114371</xdr:rowOff>
    </xdr:from>
    <xdr:to>
      <xdr:col>41</xdr:col>
      <xdr:colOff>50800</xdr:colOff>
      <xdr:row>38</xdr:row>
      <xdr:rowOff>114737</xdr:rowOff>
    </xdr:to>
    <xdr:cxnSp macro="">
      <xdr:nvCxnSpPr>
        <xdr:cNvPr id="299" name="直線コネクタ 298"/>
        <xdr:cNvCxnSpPr/>
      </xdr:nvCxnSpPr>
      <xdr:spPr>
        <a:xfrm flipV="1">
          <a:off x="6972300" y="662947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61788</xdr:rowOff>
    </xdr:from>
    <xdr:to>
      <xdr:col>55</xdr:col>
      <xdr:colOff>50800</xdr:colOff>
      <xdr:row>38</xdr:row>
      <xdr:rowOff>163388</xdr:rowOff>
    </xdr:to>
    <xdr:sp macro="" textlink="">
      <xdr:nvSpPr>
        <xdr:cNvPr id="309" name="楕円 308"/>
        <xdr:cNvSpPr/>
      </xdr:nvSpPr>
      <xdr:spPr>
        <a:xfrm>
          <a:off x="104267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62337</xdr:rowOff>
    </xdr:from>
    <xdr:to>
      <xdr:col>50</xdr:col>
      <xdr:colOff>165100</xdr:colOff>
      <xdr:row>38</xdr:row>
      <xdr:rowOff>163937</xdr:rowOff>
    </xdr:to>
    <xdr:sp macro="" textlink="">
      <xdr:nvSpPr>
        <xdr:cNvPr id="311" name="楕円 310"/>
        <xdr:cNvSpPr/>
      </xdr:nvSpPr>
      <xdr:spPr>
        <a:xfrm>
          <a:off x="9588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155064</xdr:rowOff>
    </xdr:from>
    <xdr:ext cx="378565" cy="259045"/>
    <xdr:sp macro="" textlink="">
      <xdr:nvSpPr>
        <xdr:cNvPr id="312" name="テキスト ボックス 311"/>
        <xdr:cNvSpPr txBox="1"/>
      </xdr:nvSpPr>
      <xdr:spPr>
        <a:xfrm>
          <a:off x="9450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62977</xdr:rowOff>
    </xdr:from>
    <xdr:to>
      <xdr:col>46</xdr:col>
      <xdr:colOff>38100</xdr:colOff>
      <xdr:row>38</xdr:row>
      <xdr:rowOff>164577</xdr:rowOff>
    </xdr:to>
    <xdr:sp macro="" textlink="">
      <xdr:nvSpPr>
        <xdr:cNvPr id="313" name="楕円 312"/>
        <xdr:cNvSpPr/>
      </xdr:nvSpPr>
      <xdr:spPr>
        <a:xfrm>
          <a:off x="8699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155704</xdr:rowOff>
    </xdr:from>
    <xdr:ext cx="378565" cy="259045"/>
    <xdr:sp macro="" textlink="">
      <xdr:nvSpPr>
        <xdr:cNvPr id="314" name="テキスト ボックス 313"/>
        <xdr:cNvSpPr txBox="1"/>
      </xdr:nvSpPr>
      <xdr:spPr>
        <a:xfrm>
          <a:off x="8561017" y="667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63571</xdr:rowOff>
    </xdr:from>
    <xdr:to>
      <xdr:col>41</xdr:col>
      <xdr:colOff>101600</xdr:colOff>
      <xdr:row>38</xdr:row>
      <xdr:rowOff>165171</xdr:rowOff>
    </xdr:to>
    <xdr:sp macro="" textlink="">
      <xdr:nvSpPr>
        <xdr:cNvPr id="315" name="楕円 314"/>
        <xdr:cNvSpPr/>
      </xdr:nvSpPr>
      <xdr:spPr>
        <a:xfrm>
          <a:off x="7810500" y="65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156298</xdr:rowOff>
    </xdr:from>
    <xdr:ext cx="378565" cy="259045"/>
    <xdr:sp macro="" textlink="">
      <xdr:nvSpPr>
        <xdr:cNvPr id="316" name="テキスト ボックス 315"/>
        <xdr:cNvSpPr txBox="1"/>
      </xdr:nvSpPr>
      <xdr:spPr>
        <a:xfrm>
          <a:off x="7672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63937</xdr:rowOff>
    </xdr:from>
    <xdr:to>
      <xdr:col>36</xdr:col>
      <xdr:colOff>165100</xdr:colOff>
      <xdr:row>38</xdr:row>
      <xdr:rowOff>165537</xdr:rowOff>
    </xdr:to>
    <xdr:sp macro="" textlink="">
      <xdr:nvSpPr>
        <xdr:cNvPr id="317" name="楕円 316"/>
        <xdr:cNvSpPr/>
      </xdr:nvSpPr>
      <xdr:spPr>
        <a:xfrm>
          <a:off x="69215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156664</xdr:rowOff>
    </xdr:from>
    <xdr:ext cx="378565" cy="259045"/>
    <xdr:sp macro="" textlink="">
      <xdr:nvSpPr>
        <xdr:cNvPr id="318" name="テキスト ボックス 317"/>
        <xdr:cNvSpPr txBox="1"/>
      </xdr:nvSpPr>
      <xdr:spPr>
        <a:xfrm>
          <a:off x="6783017" y="667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141381</xdr:rowOff>
    </xdr:from>
    <xdr:to>
      <xdr:col>55</xdr:col>
      <xdr:colOff>0</xdr:colOff>
      <xdr:row>58</xdr:row>
      <xdr:rowOff>151545</xdr:rowOff>
    </xdr:to>
    <xdr:cxnSp macro="">
      <xdr:nvCxnSpPr>
        <xdr:cNvPr id="347" name="直線コネクタ 346"/>
        <xdr:cNvCxnSpPr/>
      </xdr:nvCxnSpPr>
      <xdr:spPr>
        <a:xfrm flipV="1">
          <a:off x="9639300" y="10085481"/>
          <a:ext cx="8382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151545</xdr:rowOff>
    </xdr:from>
    <xdr:to>
      <xdr:col>50</xdr:col>
      <xdr:colOff>114300</xdr:colOff>
      <xdr:row>58</xdr:row>
      <xdr:rowOff>164038</xdr:rowOff>
    </xdr:to>
    <xdr:cxnSp macro="">
      <xdr:nvCxnSpPr>
        <xdr:cNvPr id="350" name="直線コネクタ 349"/>
        <xdr:cNvCxnSpPr/>
      </xdr:nvCxnSpPr>
      <xdr:spPr>
        <a:xfrm flipV="1">
          <a:off x="8750300" y="10095645"/>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163954</xdr:rowOff>
    </xdr:from>
    <xdr:to>
      <xdr:col>45</xdr:col>
      <xdr:colOff>177800</xdr:colOff>
      <xdr:row>58</xdr:row>
      <xdr:rowOff>164038</xdr:rowOff>
    </xdr:to>
    <xdr:cxnSp macro="">
      <xdr:nvCxnSpPr>
        <xdr:cNvPr id="353" name="直線コネクタ 352"/>
        <xdr:cNvCxnSpPr/>
      </xdr:nvCxnSpPr>
      <xdr:spPr>
        <a:xfrm>
          <a:off x="7861300" y="1010805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163954</xdr:rowOff>
    </xdr:from>
    <xdr:to>
      <xdr:col>41</xdr:col>
      <xdr:colOff>50800</xdr:colOff>
      <xdr:row>58</xdr:row>
      <xdr:rowOff>168378</xdr:rowOff>
    </xdr:to>
    <xdr:cxnSp macro="">
      <xdr:nvCxnSpPr>
        <xdr:cNvPr id="356" name="直線コネクタ 355"/>
        <xdr:cNvCxnSpPr/>
      </xdr:nvCxnSpPr>
      <xdr:spPr>
        <a:xfrm flipV="1">
          <a:off x="6972300" y="1010805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90581</xdr:rowOff>
    </xdr:from>
    <xdr:to>
      <xdr:col>55</xdr:col>
      <xdr:colOff>50800</xdr:colOff>
      <xdr:row>59</xdr:row>
      <xdr:rowOff>20731</xdr:rowOff>
    </xdr:to>
    <xdr:sp macro="" textlink="">
      <xdr:nvSpPr>
        <xdr:cNvPr id="366" name="楕円 365"/>
        <xdr:cNvSpPr/>
      </xdr:nvSpPr>
      <xdr:spPr>
        <a:xfrm>
          <a:off x="10426700" y="100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5508</xdr:rowOff>
    </xdr:from>
    <xdr:ext cx="534377" cy="259045"/>
    <xdr:sp macro="" textlink="">
      <xdr:nvSpPr>
        <xdr:cNvPr id="367" name="農林水産業費該当値テキスト"/>
        <xdr:cNvSpPr txBox="1"/>
      </xdr:nvSpPr>
      <xdr:spPr>
        <a:xfrm>
          <a:off x="10528300" y="99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100745</xdr:rowOff>
    </xdr:from>
    <xdr:to>
      <xdr:col>50</xdr:col>
      <xdr:colOff>165100</xdr:colOff>
      <xdr:row>59</xdr:row>
      <xdr:rowOff>30895</xdr:rowOff>
    </xdr:to>
    <xdr:sp macro="" textlink="">
      <xdr:nvSpPr>
        <xdr:cNvPr id="368" name="楕円 367"/>
        <xdr:cNvSpPr/>
      </xdr:nvSpPr>
      <xdr:spPr>
        <a:xfrm>
          <a:off x="9588500" y="100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22022</xdr:rowOff>
    </xdr:from>
    <xdr:ext cx="534377" cy="259045"/>
    <xdr:sp macro="" textlink="">
      <xdr:nvSpPr>
        <xdr:cNvPr id="369" name="テキスト ボックス 368"/>
        <xdr:cNvSpPr txBox="1"/>
      </xdr:nvSpPr>
      <xdr:spPr>
        <a:xfrm>
          <a:off x="9372111" y="101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113238</xdr:rowOff>
    </xdr:from>
    <xdr:to>
      <xdr:col>46</xdr:col>
      <xdr:colOff>38100</xdr:colOff>
      <xdr:row>59</xdr:row>
      <xdr:rowOff>43388</xdr:rowOff>
    </xdr:to>
    <xdr:sp macro="" textlink="">
      <xdr:nvSpPr>
        <xdr:cNvPr id="370" name="楕円 369"/>
        <xdr:cNvSpPr/>
      </xdr:nvSpPr>
      <xdr:spPr>
        <a:xfrm>
          <a:off x="8699500" y="100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34515</xdr:rowOff>
    </xdr:from>
    <xdr:ext cx="534377" cy="259045"/>
    <xdr:sp macro="" textlink="">
      <xdr:nvSpPr>
        <xdr:cNvPr id="371" name="テキスト ボックス 370"/>
        <xdr:cNvSpPr txBox="1"/>
      </xdr:nvSpPr>
      <xdr:spPr>
        <a:xfrm>
          <a:off x="8483111" y="101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113154</xdr:rowOff>
    </xdr:from>
    <xdr:to>
      <xdr:col>41</xdr:col>
      <xdr:colOff>101600</xdr:colOff>
      <xdr:row>59</xdr:row>
      <xdr:rowOff>43304</xdr:rowOff>
    </xdr:to>
    <xdr:sp macro="" textlink="">
      <xdr:nvSpPr>
        <xdr:cNvPr id="372" name="楕円 371"/>
        <xdr:cNvSpPr/>
      </xdr:nvSpPr>
      <xdr:spPr>
        <a:xfrm>
          <a:off x="7810500" y="100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34431</xdr:rowOff>
    </xdr:from>
    <xdr:ext cx="534377" cy="259045"/>
    <xdr:sp macro="" textlink="">
      <xdr:nvSpPr>
        <xdr:cNvPr id="373" name="テキスト ボックス 372"/>
        <xdr:cNvSpPr txBox="1"/>
      </xdr:nvSpPr>
      <xdr:spPr>
        <a:xfrm>
          <a:off x="7594111" y="101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117578</xdr:rowOff>
    </xdr:from>
    <xdr:to>
      <xdr:col>36</xdr:col>
      <xdr:colOff>165100</xdr:colOff>
      <xdr:row>59</xdr:row>
      <xdr:rowOff>47728</xdr:rowOff>
    </xdr:to>
    <xdr:sp macro="" textlink="">
      <xdr:nvSpPr>
        <xdr:cNvPr id="374" name="楕円 373"/>
        <xdr:cNvSpPr/>
      </xdr:nvSpPr>
      <xdr:spPr>
        <a:xfrm>
          <a:off x="6921500" y="100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38855</xdr:rowOff>
    </xdr:from>
    <xdr:ext cx="534377" cy="259045"/>
    <xdr:sp macro="" textlink="">
      <xdr:nvSpPr>
        <xdr:cNvPr id="375" name="テキスト ボックス 374"/>
        <xdr:cNvSpPr txBox="1"/>
      </xdr:nvSpPr>
      <xdr:spPr>
        <a:xfrm>
          <a:off x="6705111" y="101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106488</xdr:rowOff>
    </xdr:from>
    <xdr:to>
      <xdr:col>55</xdr:col>
      <xdr:colOff>0</xdr:colOff>
      <xdr:row>78</xdr:row>
      <xdr:rowOff>115129</xdr:rowOff>
    </xdr:to>
    <xdr:cxnSp macro="">
      <xdr:nvCxnSpPr>
        <xdr:cNvPr id="404" name="直線コネクタ 403"/>
        <xdr:cNvCxnSpPr/>
      </xdr:nvCxnSpPr>
      <xdr:spPr>
        <a:xfrm>
          <a:off x="9639300" y="13479588"/>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106488</xdr:rowOff>
    </xdr:from>
    <xdr:to>
      <xdr:col>50</xdr:col>
      <xdr:colOff>114300</xdr:colOff>
      <xdr:row>78</xdr:row>
      <xdr:rowOff>113796</xdr:rowOff>
    </xdr:to>
    <xdr:cxnSp macro="">
      <xdr:nvCxnSpPr>
        <xdr:cNvPr id="407" name="直線コネクタ 406"/>
        <xdr:cNvCxnSpPr/>
      </xdr:nvCxnSpPr>
      <xdr:spPr>
        <a:xfrm flipV="1">
          <a:off x="8750300" y="13479588"/>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6423</xdr:rowOff>
    </xdr:from>
    <xdr:to>
      <xdr:col>45</xdr:col>
      <xdr:colOff>177800</xdr:colOff>
      <xdr:row>78</xdr:row>
      <xdr:rowOff>113796</xdr:rowOff>
    </xdr:to>
    <xdr:cxnSp macro="">
      <xdr:nvCxnSpPr>
        <xdr:cNvPr id="410" name="直線コネクタ 409"/>
        <xdr:cNvCxnSpPr/>
      </xdr:nvCxnSpPr>
      <xdr:spPr>
        <a:xfrm>
          <a:off x="7861300" y="13379523"/>
          <a:ext cx="889000" cy="1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6423</xdr:rowOff>
    </xdr:from>
    <xdr:to>
      <xdr:col>41</xdr:col>
      <xdr:colOff>50800</xdr:colOff>
      <xdr:row>78</xdr:row>
      <xdr:rowOff>19613</xdr:rowOff>
    </xdr:to>
    <xdr:cxnSp macro="">
      <xdr:nvCxnSpPr>
        <xdr:cNvPr id="413" name="直線コネクタ 412"/>
        <xdr:cNvCxnSpPr/>
      </xdr:nvCxnSpPr>
      <xdr:spPr>
        <a:xfrm flipV="1">
          <a:off x="6972300" y="13379523"/>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64329</xdr:rowOff>
    </xdr:from>
    <xdr:to>
      <xdr:col>55</xdr:col>
      <xdr:colOff>50800</xdr:colOff>
      <xdr:row>78</xdr:row>
      <xdr:rowOff>165929</xdr:rowOff>
    </xdr:to>
    <xdr:sp macro="" textlink="">
      <xdr:nvSpPr>
        <xdr:cNvPr id="423" name="楕円 422"/>
        <xdr:cNvSpPr/>
      </xdr:nvSpPr>
      <xdr:spPr>
        <a:xfrm>
          <a:off x="10426700" y="134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150706</xdr:rowOff>
    </xdr:from>
    <xdr:ext cx="534377" cy="259045"/>
    <xdr:sp macro="" textlink="">
      <xdr:nvSpPr>
        <xdr:cNvPr id="424" name="商工費該当値テキスト"/>
        <xdr:cNvSpPr txBox="1"/>
      </xdr:nvSpPr>
      <xdr:spPr>
        <a:xfrm>
          <a:off x="10528300" y="133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55688</xdr:rowOff>
    </xdr:from>
    <xdr:to>
      <xdr:col>50</xdr:col>
      <xdr:colOff>165100</xdr:colOff>
      <xdr:row>78</xdr:row>
      <xdr:rowOff>157288</xdr:rowOff>
    </xdr:to>
    <xdr:sp macro="" textlink="">
      <xdr:nvSpPr>
        <xdr:cNvPr id="425" name="楕円 424"/>
        <xdr:cNvSpPr/>
      </xdr:nvSpPr>
      <xdr:spPr>
        <a:xfrm>
          <a:off x="9588500" y="13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148415</xdr:rowOff>
    </xdr:from>
    <xdr:ext cx="534377" cy="259045"/>
    <xdr:sp macro="" textlink="">
      <xdr:nvSpPr>
        <xdr:cNvPr id="426" name="テキスト ボックス 425"/>
        <xdr:cNvSpPr txBox="1"/>
      </xdr:nvSpPr>
      <xdr:spPr>
        <a:xfrm>
          <a:off x="9372111" y="135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62996</xdr:rowOff>
    </xdr:from>
    <xdr:to>
      <xdr:col>46</xdr:col>
      <xdr:colOff>38100</xdr:colOff>
      <xdr:row>78</xdr:row>
      <xdr:rowOff>164596</xdr:rowOff>
    </xdr:to>
    <xdr:sp macro="" textlink="">
      <xdr:nvSpPr>
        <xdr:cNvPr id="427" name="楕円 426"/>
        <xdr:cNvSpPr/>
      </xdr:nvSpPr>
      <xdr:spPr>
        <a:xfrm>
          <a:off x="8699500" y="134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155723</xdr:rowOff>
    </xdr:from>
    <xdr:ext cx="534377" cy="259045"/>
    <xdr:sp macro="" textlink="">
      <xdr:nvSpPr>
        <xdr:cNvPr id="428" name="テキスト ボックス 427"/>
        <xdr:cNvSpPr txBox="1"/>
      </xdr:nvSpPr>
      <xdr:spPr>
        <a:xfrm>
          <a:off x="8483111" y="135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127073</xdr:rowOff>
    </xdr:from>
    <xdr:to>
      <xdr:col>41</xdr:col>
      <xdr:colOff>101600</xdr:colOff>
      <xdr:row>78</xdr:row>
      <xdr:rowOff>57223</xdr:rowOff>
    </xdr:to>
    <xdr:sp macro="" textlink="">
      <xdr:nvSpPr>
        <xdr:cNvPr id="429" name="楕円 428"/>
        <xdr:cNvSpPr/>
      </xdr:nvSpPr>
      <xdr:spPr>
        <a:xfrm>
          <a:off x="7810500" y="133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73750</xdr:rowOff>
    </xdr:from>
    <xdr:ext cx="534377" cy="259045"/>
    <xdr:sp macro="" textlink="">
      <xdr:nvSpPr>
        <xdr:cNvPr id="430" name="テキスト ボックス 429"/>
        <xdr:cNvSpPr txBox="1"/>
      </xdr:nvSpPr>
      <xdr:spPr>
        <a:xfrm>
          <a:off x="7594111" y="131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140263</xdr:rowOff>
    </xdr:from>
    <xdr:to>
      <xdr:col>36</xdr:col>
      <xdr:colOff>165100</xdr:colOff>
      <xdr:row>78</xdr:row>
      <xdr:rowOff>70413</xdr:rowOff>
    </xdr:to>
    <xdr:sp macro="" textlink="">
      <xdr:nvSpPr>
        <xdr:cNvPr id="431" name="楕円 430"/>
        <xdr:cNvSpPr/>
      </xdr:nvSpPr>
      <xdr:spPr>
        <a:xfrm>
          <a:off x="6921500" y="133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86940</xdr:rowOff>
    </xdr:from>
    <xdr:ext cx="534377" cy="259045"/>
    <xdr:sp macro="" textlink="">
      <xdr:nvSpPr>
        <xdr:cNvPr id="432" name="テキスト ボックス 431"/>
        <xdr:cNvSpPr txBox="1"/>
      </xdr:nvSpPr>
      <xdr:spPr>
        <a:xfrm>
          <a:off x="6705111" y="131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3487</xdr:rowOff>
    </xdr:from>
    <xdr:to>
      <xdr:col>55</xdr:col>
      <xdr:colOff>0</xdr:colOff>
      <xdr:row>98</xdr:row>
      <xdr:rowOff>16297</xdr:rowOff>
    </xdr:to>
    <xdr:cxnSp macro="">
      <xdr:nvCxnSpPr>
        <xdr:cNvPr id="459" name="直線コネクタ 458"/>
        <xdr:cNvCxnSpPr/>
      </xdr:nvCxnSpPr>
      <xdr:spPr>
        <a:xfrm>
          <a:off x="9639300" y="16805587"/>
          <a:ext cx="8382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157987</xdr:rowOff>
    </xdr:from>
    <xdr:to>
      <xdr:col>50</xdr:col>
      <xdr:colOff>114300</xdr:colOff>
      <xdr:row>98</xdr:row>
      <xdr:rowOff>3487</xdr:rowOff>
    </xdr:to>
    <xdr:cxnSp macro="">
      <xdr:nvCxnSpPr>
        <xdr:cNvPr id="462" name="直線コネクタ 461"/>
        <xdr:cNvCxnSpPr/>
      </xdr:nvCxnSpPr>
      <xdr:spPr>
        <a:xfrm>
          <a:off x="8750300" y="16788637"/>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157987</xdr:rowOff>
    </xdr:from>
    <xdr:to>
      <xdr:col>45</xdr:col>
      <xdr:colOff>177800</xdr:colOff>
      <xdr:row>98</xdr:row>
      <xdr:rowOff>17889</xdr:rowOff>
    </xdr:to>
    <xdr:cxnSp macro="">
      <xdr:nvCxnSpPr>
        <xdr:cNvPr id="465" name="直線コネクタ 464"/>
        <xdr:cNvCxnSpPr/>
      </xdr:nvCxnSpPr>
      <xdr:spPr>
        <a:xfrm flipV="1">
          <a:off x="7861300" y="16788637"/>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17889</xdr:rowOff>
    </xdr:from>
    <xdr:to>
      <xdr:col>41</xdr:col>
      <xdr:colOff>50800</xdr:colOff>
      <xdr:row>98</xdr:row>
      <xdr:rowOff>33378</xdr:rowOff>
    </xdr:to>
    <xdr:cxnSp macro="">
      <xdr:nvCxnSpPr>
        <xdr:cNvPr id="468" name="直線コネクタ 467"/>
        <xdr:cNvCxnSpPr/>
      </xdr:nvCxnSpPr>
      <xdr:spPr>
        <a:xfrm flipV="1">
          <a:off x="6972300" y="16819989"/>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136947</xdr:rowOff>
    </xdr:from>
    <xdr:to>
      <xdr:col>55</xdr:col>
      <xdr:colOff>50800</xdr:colOff>
      <xdr:row>98</xdr:row>
      <xdr:rowOff>67097</xdr:rowOff>
    </xdr:to>
    <xdr:sp macro="" textlink="">
      <xdr:nvSpPr>
        <xdr:cNvPr id="478" name="楕円 477"/>
        <xdr:cNvSpPr/>
      </xdr:nvSpPr>
      <xdr:spPr>
        <a:xfrm>
          <a:off x="10426700" y="167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51874</xdr:rowOff>
    </xdr:from>
    <xdr:ext cx="534377" cy="259045"/>
    <xdr:sp macro="" textlink="">
      <xdr:nvSpPr>
        <xdr:cNvPr id="479" name="土木費該当値テキスト"/>
        <xdr:cNvSpPr txBox="1"/>
      </xdr:nvSpPr>
      <xdr:spPr>
        <a:xfrm>
          <a:off x="10528300" y="1668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124137</xdr:rowOff>
    </xdr:from>
    <xdr:to>
      <xdr:col>50</xdr:col>
      <xdr:colOff>165100</xdr:colOff>
      <xdr:row>98</xdr:row>
      <xdr:rowOff>54287</xdr:rowOff>
    </xdr:to>
    <xdr:sp macro="" textlink="">
      <xdr:nvSpPr>
        <xdr:cNvPr id="480" name="楕円 479"/>
        <xdr:cNvSpPr/>
      </xdr:nvSpPr>
      <xdr:spPr>
        <a:xfrm>
          <a:off x="9588500" y="167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45414</xdr:rowOff>
    </xdr:from>
    <xdr:ext cx="534377" cy="259045"/>
    <xdr:sp macro="" textlink="">
      <xdr:nvSpPr>
        <xdr:cNvPr id="481" name="テキスト ボックス 480"/>
        <xdr:cNvSpPr txBox="1"/>
      </xdr:nvSpPr>
      <xdr:spPr>
        <a:xfrm>
          <a:off x="9372111" y="168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107187</xdr:rowOff>
    </xdr:from>
    <xdr:to>
      <xdr:col>46</xdr:col>
      <xdr:colOff>38100</xdr:colOff>
      <xdr:row>98</xdr:row>
      <xdr:rowOff>37337</xdr:rowOff>
    </xdr:to>
    <xdr:sp macro="" textlink="">
      <xdr:nvSpPr>
        <xdr:cNvPr id="482" name="楕円 481"/>
        <xdr:cNvSpPr/>
      </xdr:nvSpPr>
      <xdr:spPr>
        <a:xfrm>
          <a:off x="8699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28464</xdr:rowOff>
    </xdr:from>
    <xdr:ext cx="534377" cy="259045"/>
    <xdr:sp macro="" textlink="">
      <xdr:nvSpPr>
        <xdr:cNvPr id="483" name="テキスト ボックス 482"/>
        <xdr:cNvSpPr txBox="1"/>
      </xdr:nvSpPr>
      <xdr:spPr>
        <a:xfrm>
          <a:off x="8483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138539</xdr:rowOff>
    </xdr:from>
    <xdr:to>
      <xdr:col>41</xdr:col>
      <xdr:colOff>101600</xdr:colOff>
      <xdr:row>98</xdr:row>
      <xdr:rowOff>68689</xdr:rowOff>
    </xdr:to>
    <xdr:sp macro="" textlink="">
      <xdr:nvSpPr>
        <xdr:cNvPr id="484" name="楕円 483"/>
        <xdr:cNvSpPr/>
      </xdr:nvSpPr>
      <xdr:spPr>
        <a:xfrm>
          <a:off x="7810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59816</xdr:rowOff>
    </xdr:from>
    <xdr:ext cx="534377" cy="259045"/>
    <xdr:sp macro="" textlink="">
      <xdr:nvSpPr>
        <xdr:cNvPr id="485" name="テキスト ボックス 484"/>
        <xdr:cNvSpPr txBox="1"/>
      </xdr:nvSpPr>
      <xdr:spPr>
        <a:xfrm>
          <a:off x="7594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154028</xdr:rowOff>
    </xdr:from>
    <xdr:to>
      <xdr:col>36</xdr:col>
      <xdr:colOff>165100</xdr:colOff>
      <xdr:row>98</xdr:row>
      <xdr:rowOff>84178</xdr:rowOff>
    </xdr:to>
    <xdr:sp macro="" textlink="">
      <xdr:nvSpPr>
        <xdr:cNvPr id="486" name="楕円 485"/>
        <xdr:cNvSpPr/>
      </xdr:nvSpPr>
      <xdr:spPr>
        <a:xfrm>
          <a:off x="6921500" y="167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75305</xdr:rowOff>
    </xdr:from>
    <xdr:ext cx="534377" cy="259045"/>
    <xdr:sp macro="" textlink="">
      <xdr:nvSpPr>
        <xdr:cNvPr id="487" name="テキスト ボックス 486"/>
        <xdr:cNvSpPr txBox="1"/>
      </xdr:nvSpPr>
      <xdr:spPr>
        <a:xfrm>
          <a:off x="6705111" y="168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27591</xdr:rowOff>
    </xdr:from>
    <xdr:to>
      <xdr:col>85</xdr:col>
      <xdr:colOff>127000</xdr:colOff>
      <xdr:row>38</xdr:row>
      <xdr:rowOff>85922</xdr:rowOff>
    </xdr:to>
    <xdr:cxnSp macro="">
      <xdr:nvCxnSpPr>
        <xdr:cNvPr id="517" name="直線コネクタ 516"/>
        <xdr:cNvCxnSpPr/>
      </xdr:nvCxnSpPr>
      <xdr:spPr>
        <a:xfrm flipV="1">
          <a:off x="15481300" y="6542691"/>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85484</xdr:rowOff>
    </xdr:from>
    <xdr:to>
      <xdr:col>81</xdr:col>
      <xdr:colOff>50800</xdr:colOff>
      <xdr:row>38</xdr:row>
      <xdr:rowOff>85922</xdr:rowOff>
    </xdr:to>
    <xdr:cxnSp macro="">
      <xdr:nvCxnSpPr>
        <xdr:cNvPr id="520" name="直線コネクタ 519"/>
        <xdr:cNvCxnSpPr/>
      </xdr:nvCxnSpPr>
      <xdr:spPr>
        <a:xfrm>
          <a:off x="14592300" y="6600584"/>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85484</xdr:rowOff>
    </xdr:from>
    <xdr:to>
      <xdr:col>76</xdr:col>
      <xdr:colOff>114300</xdr:colOff>
      <xdr:row>38</xdr:row>
      <xdr:rowOff>124231</xdr:rowOff>
    </xdr:to>
    <xdr:cxnSp macro="">
      <xdr:nvCxnSpPr>
        <xdr:cNvPr id="523" name="直線コネクタ 522"/>
        <xdr:cNvCxnSpPr/>
      </xdr:nvCxnSpPr>
      <xdr:spPr>
        <a:xfrm flipV="1">
          <a:off x="13703300" y="6600584"/>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108534</xdr:rowOff>
    </xdr:from>
    <xdr:to>
      <xdr:col>71</xdr:col>
      <xdr:colOff>177800</xdr:colOff>
      <xdr:row>38</xdr:row>
      <xdr:rowOff>124231</xdr:rowOff>
    </xdr:to>
    <xdr:cxnSp macro="">
      <xdr:nvCxnSpPr>
        <xdr:cNvPr id="526" name="直線コネクタ 525"/>
        <xdr:cNvCxnSpPr/>
      </xdr:nvCxnSpPr>
      <xdr:spPr>
        <a:xfrm>
          <a:off x="12814300" y="662363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148241</xdr:rowOff>
    </xdr:from>
    <xdr:to>
      <xdr:col>85</xdr:col>
      <xdr:colOff>177800</xdr:colOff>
      <xdr:row>38</xdr:row>
      <xdr:rowOff>78391</xdr:rowOff>
    </xdr:to>
    <xdr:sp macro="" textlink="">
      <xdr:nvSpPr>
        <xdr:cNvPr id="536" name="楕円 535"/>
        <xdr:cNvSpPr/>
      </xdr:nvSpPr>
      <xdr:spPr>
        <a:xfrm>
          <a:off x="16268700" y="64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126668</xdr:rowOff>
    </xdr:from>
    <xdr:ext cx="534377" cy="259045"/>
    <xdr:sp macro="" textlink="">
      <xdr:nvSpPr>
        <xdr:cNvPr id="537" name="消防費該当値テキスト"/>
        <xdr:cNvSpPr txBox="1"/>
      </xdr:nvSpPr>
      <xdr:spPr>
        <a:xfrm>
          <a:off x="16370300" y="64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35122</xdr:rowOff>
    </xdr:from>
    <xdr:to>
      <xdr:col>81</xdr:col>
      <xdr:colOff>101600</xdr:colOff>
      <xdr:row>38</xdr:row>
      <xdr:rowOff>136722</xdr:rowOff>
    </xdr:to>
    <xdr:sp macro="" textlink="">
      <xdr:nvSpPr>
        <xdr:cNvPr id="538" name="楕円 537"/>
        <xdr:cNvSpPr/>
      </xdr:nvSpPr>
      <xdr:spPr>
        <a:xfrm>
          <a:off x="15430500" y="65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127849</xdr:rowOff>
    </xdr:from>
    <xdr:ext cx="534377" cy="259045"/>
    <xdr:sp macro="" textlink="">
      <xdr:nvSpPr>
        <xdr:cNvPr id="539" name="テキスト ボックス 538"/>
        <xdr:cNvSpPr txBox="1"/>
      </xdr:nvSpPr>
      <xdr:spPr>
        <a:xfrm>
          <a:off x="15214111" y="66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34684</xdr:rowOff>
    </xdr:from>
    <xdr:to>
      <xdr:col>76</xdr:col>
      <xdr:colOff>165100</xdr:colOff>
      <xdr:row>38</xdr:row>
      <xdr:rowOff>136284</xdr:rowOff>
    </xdr:to>
    <xdr:sp macro="" textlink="">
      <xdr:nvSpPr>
        <xdr:cNvPr id="540" name="楕円 539"/>
        <xdr:cNvSpPr/>
      </xdr:nvSpPr>
      <xdr:spPr>
        <a:xfrm>
          <a:off x="145415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127411</xdr:rowOff>
    </xdr:from>
    <xdr:ext cx="534377" cy="259045"/>
    <xdr:sp macro="" textlink="">
      <xdr:nvSpPr>
        <xdr:cNvPr id="541" name="テキスト ボックス 540"/>
        <xdr:cNvSpPr txBox="1"/>
      </xdr:nvSpPr>
      <xdr:spPr>
        <a:xfrm>
          <a:off x="14325111" y="66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73431</xdr:rowOff>
    </xdr:from>
    <xdr:to>
      <xdr:col>72</xdr:col>
      <xdr:colOff>38100</xdr:colOff>
      <xdr:row>39</xdr:row>
      <xdr:rowOff>3581</xdr:rowOff>
    </xdr:to>
    <xdr:sp macro="" textlink="">
      <xdr:nvSpPr>
        <xdr:cNvPr id="542" name="楕円 541"/>
        <xdr:cNvSpPr/>
      </xdr:nvSpPr>
      <xdr:spPr>
        <a:xfrm>
          <a:off x="13652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166158</xdr:rowOff>
    </xdr:from>
    <xdr:ext cx="534377" cy="259045"/>
    <xdr:sp macro="" textlink="">
      <xdr:nvSpPr>
        <xdr:cNvPr id="543" name="テキスト ボックス 542"/>
        <xdr:cNvSpPr txBox="1"/>
      </xdr:nvSpPr>
      <xdr:spPr>
        <a:xfrm>
          <a:off x="13436111" y="66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57734</xdr:rowOff>
    </xdr:from>
    <xdr:to>
      <xdr:col>67</xdr:col>
      <xdr:colOff>101600</xdr:colOff>
      <xdr:row>38</xdr:row>
      <xdr:rowOff>159334</xdr:rowOff>
    </xdr:to>
    <xdr:sp macro="" textlink="">
      <xdr:nvSpPr>
        <xdr:cNvPr id="544" name="楕円 543"/>
        <xdr:cNvSpPr/>
      </xdr:nvSpPr>
      <xdr:spPr>
        <a:xfrm>
          <a:off x="12763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150461</xdr:rowOff>
    </xdr:from>
    <xdr:ext cx="534377" cy="259045"/>
    <xdr:sp macro="" textlink="">
      <xdr:nvSpPr>
        <xdr:cNvPr id="545" name="テキスト ボックス 544"/>
        <xdr:cNvSpPr txBox="1"/>
      </xdr:nvSpPr>
      <xdr:spPr>
        <a:xfrm>
          <a:off x="12547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100385</xdr:rowOff>
    </xdr:from>
    <xdr:to>
      <xdr:col>85</xdr:col>
      <xdr:colOff>127000</xdr:colOff>
      <xdr:row>58</xdr:row>
      <xdr:rowOff>10518</xdr:rowOff>
    </xdr:to>
    <xdr:cxnSp macro="">
      <xdr:nvCxnSpPr>
        <xdr:cNvPr id="574" name="直線コネクタ 573"/>
        <xdr:cNvCxnSpPr/>
      </xdr:nvCxnSpPr>
      <xdr:spPr>
        <a:xfrm>
          <a:off x="15481300" y="9873035"/>
          <a:ext cx="8382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97444</xdr:rowOff>
    </xdr:from>
    <xdr:to>
      <xdr:col>81</xdr:col>
      <xdr:colOff>50800</xdr:colOff>
      <xdr:row>57</xdr:row>
      <xdr:rowOff>100385</xdr:rowOff>
    </xdr:to>
    <xdr:cxnSp macro="">
      <xdr:nvCxnSpPr>
        <xdr:cNvPr id="577" name="直線コネクタ 576"/>
        <xdr:cNvCxnSpPr/>
      </xdr:nvCxnSpPr>
      <xdr:spPr>
        <a:xfrm>
          <a:off x="14592300" y="9698644"/>
          <a:ext cx="889000" cy="1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103894</xdr:rowOff>
    </xdr:from>
    <xdr:to>
      <xdr:col>76</xdr:col>
      <xdr:colOff>114300</xdr:colOff>
      <xdr:row>56</xdr:row>
      <xdr:rowOff>97444</xdr:rowOff>
    </xdr:to>
    <xdr:cxnSp macro="">
      <xdr:nvCxnSpPr>
        <xdr:cNvPr id="580" name="直線コネクタ 579"/>
        <xdr:cNvCxnSpPr/>
      </xdr:nvCxnSpPr>
      <xdr:spPr>
        <a:xfrm>
          <a:off x="13703300" y="9190744"/>
          <a:ext cx="889000" cy="50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103894</xdr:rowOff>
    </xdr:from>
    <xdr:to>
      <xdr:col>71</xdr:col>
      <xdr:colOff>177800</xdr:colOff>
      <xdr:row>57</xdr:row>
      <xdr:rowOff>959</xdr:rowOff>
    </xdr:to>
    <xdr:cxnSp macro="">
      <xdr:nvCxnSpPr>
        <xdr:cNvPr id="583" name="直線コネクタ 582"/>
        <xdr:cNvCxnSpPr/>
      </xdr:nvCxnSpPr>
      <xdr:spPr>
        <a:xfrm flipV="1">
          <a:off x="12814300" y="9190744"/>
          <a:ext cx="889000" cy="5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131168</xdr:rowOff>
    </xdr:from>
    <xdr:to>
      <xdr:col>85</xdr:col>
      <xdr:colOff>177800</xdr:colOff>
      <xdr:row>58</xdr:row>
      <xdr:rowOff>61318</xdr:rowOff>
    </xdr:to>
    <xdr:sp macro="" textlink="">
      <xdr:nvSpPr>
        <xdr:cNvPr id="593" name="楕円 592"/>
        <xdr:cNvSpPr/>
      </xdr:nvSpPr>
      <xdr:spPr>
        <a:xfrm>
          <a:off x="16268700" y="99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46095</xdr:rowOff>
    </xdr:from>
    <xdr:ext cx="534377" cy="259045"/>
    <xdr:sp macro="" textlink="">
      <xdr:nvSpPr>
        <xdr:cNvPr id="594" name="教育費該当値テキスト"/>
        <xdr:cNvSpPr txBox="1"/>
      </xdr:nvSpPr>
      <xdr:spPr>
        <a:xfrm>
          <a:off x="16370300" y="981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49585</xdr:rowOff>
    </xdr:from>
    <xdr:to>
      <xdr:col>81</xdr:col>
      <xdr:colOff>101600</xdr:colOff>
      <xdr:row>57</xdr:row>
      <xdr:rowOff>151185</xdr:rowOff>
    </xdr:to>
    <xdr:sp macro="" textlink="">
      <xdr:nvSpPr>
        <xdr:cNvPr id="595" name="楕円 594"/>
        <xdr:cNvSpPr/>
      </xdr:nvSpPr>
      <xdr:spPr>
        <a:xfrm>
          <a:off x="15430500" y="98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142312</xdr:rowOff>
    </xdr:from>
    <xdr:ext cx="534377" cy="259045"/>
    <xdr:sp macro="" textlink="">
      <xdr:nvSpPr>
        <xdr:cNvPr id="596" name="テキスト ボックス 595"/>
        <xdr:cNvSpPr txBox="1"/>
      </xdr:nvSpPr>
      <xdr:spPr>
        <a:xfrm>
          <a:off x="15214111" y="99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46644</xdr:rowOff>
    </xdr:from>
    <xdr:to>
      <xdr:col>76</xdr:col>
      <xdr:colOff>165100</xdr:colOff>
      <xdr:row>56</xdr:row>
      <xdr:rowOff>148244</xdr:rowOff>
    </xdr:to>
    <xdr:sp macro="" textlink="">
      <xdr:nvSpPr>
        <xdr:cNvPr id="597" name="楕円 596"/>
        <xdr:cNvSpPr/>
      </xdr:nvSpPr>
      <xdr:spPr>
        <a:xfrm>
          <a:off x="14541500" y="96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164771</xdr:rowOff>
    </xdr:from>
    <xdr:ext cx="599010" cy="259045"/>
    <xdr:sp macro="" textlink="">
      <xdr:nvSpPr>
        <xdr:cNvPr id="598" name="テキスト ボックス 597"/>
        <xdr:cNvSpPr txBox="1"/>
      </xdr:nvSpPr>
      <xdr:spPr>
        <a:xfrm>
          <a:off x="14292795" y="942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53094</xdr:rowOff>
    </xdr:from>
    <xdr:to>
      <xdr:col>72</xdr:col>
      <xdr:colOff>38100</xdr:colOff>
      <xdr:row>53</xdr:row>
      <xdr:rowOff>154694</xdr:rowOff>
    </xdr:to>
    <xdr:sp macro="" textlink="">
      <xdr:nvSpPr>
        <xdr:cNvPr id="599" name="楕円 598"/>
        <xdr:cNvSpPr/>
      </xdr:nvSpPr>
      <xdr:spPr>
        <a:xfrm>
          <a:off x="13652500" y="91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171221</xdr:rowOff>
    </xdr:from>
    <xdr:ext cx="599010" cy="259045"/>
    <xdr:sp macro="" textlink="">
      <xdr:nvSpPr>
        <xdr:cNvPr id="600" name="テキスト ボックス 599"/>
        <xdr:cNvSpPr txBox="1"/>
      </xdr:nvSpPr>
      <xdr:spPr>
        <a:xfrm>
          <a:off x="13403795" y="89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121609</xdr:rowOff>
    </xdr:from>
    <xdr:to>
      <xdr:col>67</xdr:col>
      <xdr:colOff>101600</xdr:colOff>
      <xdr:row>57</xdr:row>
      <xdr:rowOff>51759</xdr:rowOff>
    </xdr:to>
    <xdr:sp macro="" textlink="">
      <xdr:nvSpPr>
        <xdr:cNvPr id="601" name="楕円 600"/>
        <xdr:cNvSpPr/>
      </xdr:nvSpPr>
      <xdr:spPr>
        <a:xfrm>
          <a:off x="12763500" y="97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68286</xdr:rowOff>
    </xdr:from>
    <xdr:ext cx="599010" cy="259045"/>
    <xdr:sp macro="" textlink="">
      <xdr:nvSpPr>
        <xdr:cNvPr id="602" name="テキスト ボックス 601"/>
        <xdr:cNvSpPr txBox="1"/>
      </xdr:nvSpPr>
      <xdr:spPr>
        <a:xfrm>
          <a:off x="12514795" y="949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38240</xdr:rowOff>
    </xdr:from>
    <xdr:to>
      <xdr:col>71</xdr:col>
      <xdr:colOff>177800</xdr:colOff>
      <xdr:row>79</xdr:row>
      <xdr:rowOff>44450</xdr:rowOff>
    </xdr:to>
    <xdr:cxnSp macro="">
      <xdr:nvCxnSpPr>
        <xdr:cNvPr id="640" name="直線コネクタ 639"/>
        <xdr:cNvCxnSpPr/>
      </xdr:nvCxnSpPr>
      <xdr:spPr>
        <a:xfrm>
          <a:off x="12814300" y="135827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158890</xdr:rowOff>
    </xdr:from>
    <xdr:to>
      <xdr:col>67</xdr:col>
      <xdr:colOff>101600</xdr:colOff>
      <xdr:row>79</xdr:row>
      <xdr:rowOff>89040</xdr:rowOff>
    </xdr:to>
    <xdr:sp macro="" textlink="">
      <xdr:nvSpPr>
        <xdr:cNvPr id="658" name="楕円 657"/>
        <xdr:cNvSpPr/>
      </xdr:nvSpPr>
      <xdr:spPr>
        <a:xfrm>
          <a:off x="12763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80167</xdr:rowOff>
    </xdr:from>
    <xdr:ext cx="378565" cy="259045"/>
    <xdr:sp macro="" textlink="">
      <xdr:nvSpPr>
        <xdr:cNvPr id="659" name="テキスト ボックス 658"/>
        <xdr:cNvSpPr txBox="1"/>
      </xdr:nvSpPr>
      <xdr:spPr>
        <a:xfrm>
          <a:off x="12625017" y="1362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6876</xdr:rowOff>
    </xdr:from>
    <xdr:to>
      <xdr:col>85</xdr:col>
      <xdr:colOff>127000</xdr:colOff>
      <xdr:row>98</xdr:row>
      <xdr:rowOff>18816</xdr:rowOff>
    </xdr:to>
    <xdr:cxnSp macro="">
      <xdr:nvCxnSpPr>
        <xdr:cNvPr id="688" name="直線コネクタ 687"/>
        <xdr:cNvCxnSpPr/>
      </xdr:nvCxnSpPr>
      <xdr:spPr>
        <a:xfrm flipV="1">
          <a:off x="15481300" y="16808976"/>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18816</xdr:rowOff>
    </xdr:from>
    <xdr:to>
      <xdr:col>81</xdr:col>
      <xdr:colOff>50800</xdr:colOff>
      <xdr:row>98</xdr:row>
      <xdr:rowOff>32734</xdr:rowOff>
    </xdr:to>
    <xdr:cxnSp macro="">
      <xdr:nvCxnSpPr>
        <xdr:cNvPr id="691" name="直線コネクタ 690"/>
        <xdr:cNvCxnSpPr/>
      </xdr:nvCxnSpPr>
      <xdr:spPr>
        <a:xfrm flipV="1">
          <a:off x="14592300" y="16820916"/>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32734</xdr:rowOff>
    </xdr:from>
    <xdr:to>
      <xdr:col>76</xdr:col>
      <xdr:colOff>114300</xdr:colOff>
      <xdr:row>98</xdr:row>
      <xdr:rowOff>38385</xdr:rowOff>
    </xdr:to>
    <xdr:cxnSp macro="">
      <xdr:nvCxnSpPr>
        <xdr:cNvPr id="694" name="直線コネクタ 693"/>
        <xdr:cNvCxnSpPr/>
      </xdr:nvCxnSpPr>
      <xdr:spPr>
        <a:xfrm flipV="1">
          <a:off x="13703300" y="168348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38385</xdr:rowOff>
    </xdr:from>
    <xdr:to>
      <xdr:col>71</xdr:col>
      <xdr:colOff>177800</xdr:colOff>
      <xdr:row>98</xdr:row>
      <xdr:rowOff>47396</xdr:rowOff>
    </xdr:to>
    <xdr:cxnSp macro="">
      <xdr:nvCxnSpPr>
        <xdr:cNvPr id="697" name="直線コネクタ 696"/>
        <xdr:cNvCxnSpPr/>
      </xdr:nvCxnSpPr>
      <xdr:spPr>
        <a:xfrm flipV="1">
          <a:off x="12814300" y="168404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127526</xdr:rowOff>
    </xdr:from>
    <xdr:to>
      <xdr:col>85</xdr:col>
      <xdr:colOff>177800</xdr:colOff>
      <xdr:row>98</xdr:row>
      <xdr:rowOff>57676</xdr:rowOff>
    </xdr:to>
    <xdr:sp macro="" textlink="">
      <xdr:nvSpPr>
        <xdr:cNvPr id="707" name="楕円 706"/>
        <xdr:cNvSpPr/>
      </xdr:nvSpPr>
      <xdr:spPr>
        <a:xfrm>
          <a:off x="16268700" y="1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105953</xdr:rowOff>
    </xdr:from>
    <xdr:ext cx="534377" cy="259045"/>
    <xdr:sp macro="" textlink="">
      <xdr:nvSpPr>
        <xdr:cNvPr id="708" name="公債費該当値テキスト"/>
        <xdr:cNvSpPr txBox="1"/>
      </xdr:nvSpPr>
      <xdr:spPr>
        <a:xfrm>
          <a:off x="16370300" y="16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139466</xdr:rowOff>
    </xdr:from>
    <xdr:to>
      <xdr:col>81</xdr:col>
      <xdr:colOff>101600</xdr:colOff>
      <xdr:row>98</xdr:row>
      <xdr:rowOff>69616</xdr:rowOff>
    </xdr:to>
    <xdr:sp macro="" textlink="">
      <xdr:nvSpPr>
        <xdr:cNvPr id="709" name="楕円 708"/>
        <xdr:cNvSpPr/>
      </xdr:nvSpPr>
      <xdr:spPr>
        <a:xfrm>
          <a:off x="15430500" y="1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60743</xdr:rowOff>
    </xdr:from>
    <xdr:ext cx="534377" cy="259045"/>
    <xdr:sp macro="" textlink="">
      <xdr:nvSpPr>
        <xdr:cNvPr id="710" name="テキスト ボックス 709"/>
        <xdr:cNvSpPr txBox="1"/>
      </xdr:nvSpPr>
      <xdr:spPr>
        <a:xfrm>
          <a:off x="15214111" y="168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153384</xdr:rowOff>
    </xdr:from>
    <xdr:to>
      <xdr:col>76</xdr:col>
      <xdr:colOff>165100</xdr:colOff>
      <xdr:row>98</xdr:row>
      <xdr:rowOff>83534</xdr:rowOff>
    </xdr:to>
    <xdr:sp macro="" textlink="">
      <xdr:nvSpPr>
        <xdr:cNvPr id="711" name="楕円 710"/>
        <xdr:cNvSpPr/>
      </xdr:nvSpPr>
      <xdr:spPr>
        <a:xfrm>
          <a:off x="14541500" y="167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74661</xdr:rowOff>
    </xdr:from>
    <xdr:ext cx="534377" cy="259045"/>
    <xdr:sp macro="" textlink="">
      <xdr:nvSpPr>
        <xdr:cNvPr id="712" name="テキスト ボックス 711"/>
        <xdr:cNvSpPr txBox="1"/>
      </xdr:nvSpPr>
      <xdr:spPr>
        <a:xfrm>
          <a:off x="14325111" y="168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159035</xdr:rowOff>
    </xdr:from>
    <xdr:to>
      <xdr:col>72</xdr:col>
      <xdr:colOff>38100</xdr:colOff>
      <xdr:row>98</xdr:row>
      <xdr:rowOff>89185</xdr:rowOff>
    </xdr:to>
    <xdr:sp macro="" textlink="">
      <xdr:nvSpPr>
        <xdr:cNvPr id="713" name="楕円 712"/>
        <xdr:cNvSpPr/>
      </xdr:nvSpPr>
      <xdr:spPr>
        <a:xfrm>
          <a:off x="13652500" y="167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80312</xdr:rowOff>
    </xdr:from>
    <xdr:ext cx="534377" cy="259045"/>
    <xdr:sp macro="" textlink="">
      <xdr:nvSpPr>
        <xdr:cNvPr id="714" name="テキスト ボックス 713"/>
        <xdr:cNvSpPr txBox="1"/>
      </xdr:nvSpPr>
      <xdr:spPr>
        <a:xfrm>
          <a:off x="13436111" y="168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168046</xdr:rowOff>
    </xdr:from>
    <xdr:to>
      <xdr:col>67</xdr:col>
      <xdr:colOff>101600</xdr:colOff>
      <xdr:row>98</xdr:row>
      <xdr:rowOff>98196</xdr:rowOff>
    </xdr:to>
    <xdr:sp macro="" textlink="">
      <xdr:nvSpPr>
        <xdr:cNvPr id="715" name="楕円 714"/>
        <xdr:cNvSpPr/>
      </xdr:nvSpPr>
      <xdr:spPr>
        <a:xfrm>
          <a:off x="12763500" y="167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89323</xdr:rowOff>
    </xdr:from>
    <xdr:ext cx="534377" cy="259045"/>
    <xdr:sp macro="" textlink="">
      <xdr:nvSpPr>
        <xdr:cNvPr id="716" name="テキスト ボックス 715"/>
        <xdr:cNvSpPr txBox="1"/>
      </xdr:nvSpPr>
      <xdr:spPr>
        <a:xfrm>
          <a:off x="12547111" y="168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27033</xdr:rowOff>
    </xdr:from>
    <xdr:to>
      <xdr:col>116</xdr:col>
      <xdr:colOff>63500</xdr:colOff>
      <xdr:row>39</xdr:row>
      <xdr:rowOff>27360</xdr:rowOff>
    </xdr:to>
    <xdr:cxnSp macro="">
      <xdr:nvCxnSpPr>
        <xdr:cNvPr id="747" name="直線コネクタ 746"/>
        <xdr:cNvCxnSpPr/>
      </xdr:nvCxnSpPr>
      <xdr:spPr>
        <a:xfrm flipV="1">
          <a:off x="21323300" y="671358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141949</xdr:rowOff>
    </xdr:from>
    <xdr:ext cx="378565" cy="259045"/>
    <xdr:sp macro="" textlink="">
      <xdr:nvSpPr>
        <xdr:cNvPr id="748" name="諸支出金平均値テキスト"/>
        <xdr:cNvSpPr txBox="1"/>
      </xdr:nvSpPr>
      <xdr:spPr>
        <a:xfrm>
          <a:off x="22212300" y="6657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27360</xdr:rowOff>
    </xdr:from>
    <xdr:to>
      <xdr:col>111</xdr:col>
      <xdr:colOff>177800</xdr:colOff>
      <xdr:row>39</xdr:row>
      <xdr:rowOff>46300</xdr:rowOff>
    </xdr:to>
    <xdr:cxnSp macro="">
      <xdr:nvCxnSpPr>
        <xdr:cNvPr id="750" name="直線コネクタ 749"/>
        <xdr:cNvCxnSpPr/>
      </xdr:nvCxnSpPr>
      <xdr:spPr>
        <a:xfrm flipV="1">
          <a:off x="20434300" y="6713910"/>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46300</xdr:rowOff>
    </xdr:from>
    <xdr:to>
      <xdr:col>107</xdr:col>
      <xdr:colOff>50800</xdr:colOff>
      <xdr:row>39</xdr:row>
      <xdr:rowOff>47607</xdr:rowOff>
    </xdr:to>
    <xdr:cxnSp macro="">
      <xdr:nvCxnSpPr>
        <xdr:cNvPr id="753" name="直線コネクタ 752"/>
        <xdr:cNvCxnSpPr/>
      </xdr:nvCxnSpPr>
      <xdr:spPr>
        <a:xfrm flipV="1">
          <a:off x="19545300" y="673285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47607</xdr:rowOff>
    </xdr:from>
    <xdr:to>
      <xdr:col>102</xdr:col>
      <xdr:colOff>114300</xdr:colOff>
      <xdr:row>39</xdr:row>
      <xdr:rowOff>48260</xdr:rowOff>
    </xdr:to>
    <xdr:cxnSp macro="">
      <xdr:nvCxnSpPr>
        <xdr:cNvPr id="756" name="直線コネクタ 755"/>
        <xdr:cNvCxnSpPr/>
      </xdr:nvCxnSpPr>
      <xdr:spPr>
        <a:xfrm flipV="1">
          <a:off x="18656300" y="67341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147683</xdr:rowOff>
    </xdr:from>
    <xdr:to>
      <xdr:col>116</xdr:col>
      <xdr:colOff>114300</xdr:colOff>
      <xdr:row>39</xdr:row>
      <xdr:rowOff>77833</xdr:rowOff>
    </xdr:to>
    <xdr:sp macro="" textlink="">
      <xdr:nvSpPr>
        <xdr:cNvPr id="766" name="楕円 765"/>
        <xdr:cNvSpPr/>
      </xdr:nvSpPr>
      <xdr:spPr>
        <a:xfrm>
          <a:off x="221107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107060</xdr:rowOff>
    </xdr:from>
    <xdr:ext cx="378565" cy="259045"/>
    <xdr:sp macro="" textlink="">
      <xdr:nvSpPr>
        <xdr:cNvPr id="767" name="諸支出金該当値テキスト"/>
        <xdr:cNvSpPr txBox="1"/>
      </xdr:nvSpPr>
      <xdr:spPr>
        <a:xfrm>
          <a:off x="22212300" y="645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148010</xdr:rowOff>
    </xdr:from>
    <xdr:to>
      <xdr:col>112</xdr:col>
      <xdr:colOff>38100</xdr:colOff>
      <xdr:row>39</xdr:row>
      <xdr:rowOff>78160</xdr:rowOff>
    </xdr:to>
    <xdr:sp macro="" textlink="">
      <xdr:nvSpPr>
        <xdr:cNvPr id="768" name="楕円 767"/>
        <xdr:cNvSpPr/>
      </xdr:nvSpPr>
      <xdr:spPr>
        <a:xfrm>
          <a:off x="21272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69287</xdr:rowOff>
    </xdr:from>
    <xdr:ext cx="378565" cy="259045"/>
    <xdr:sp macro="" textlink="">
      <xdr:nvSpPr>
        <xdr:cNvPr id="769" name="テキスト ボックス 768"/>
        <xdr:cNvSpPr txBox="1"/>
      </xdr:nvSpPr>
      <xdr:spPr>
        <a:xfrm>
          <a:off x="21134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166950</xdr:rowOff>
    </xdr:from>
    <xdr:to>
      <xdr:col>107</xdr:col>
      <xdr:colOff>101600</xdr:colOff>
      <xdr:row>39</xdr:row>
      <xdr:rowOff>97100</xdr:rowOff>
    </xdr:to>
    <xdr:sp macro="" textlink="">
      <xdr:nvSpPr>
        <xdr:cNvPr id="770" name="楕円 769"/>
        <xdr:cNvSpPr/>
      </xdr:nvSpPr>
      <xdr:spPr>
        <a:xfrm>
          <a:off x="203835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88227</xdr:rowOff>
    </xdr:from>
    <xdr:ext cx="378565" cy="259045"/>
    <xdr:sp macro="" textlink="">
      <xdr:nvSpPr>
        <xdr:cNvPr id="771" name="テキスト ボックス 770"/>
        <xdr:cNvSpPr txBox="1"/>
      </xdr:nvSpPr>
      <xdr:spPr>
        <a:xfrm>
          <a:off x="20245017" y="677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168257</xdr:rowOff>
    </xdr:from>
    <xdr:to>
      <xdr:col>102</xdr:col>
      <xdr:colOff>165100</xdr:colOff>
      <xdr:row>39</xdr:row>
      <xdr:rowOff>98407</xdr:rowOff>
    </xdr:to>
    <xdr:sp macro="" textlink="">
      <xdr:nvSpPr>
        <xdr:cNvPr id="772" name="楕円 771"/>
        <xdr:cNvSpPr/>
      </xdr:nvSpPr>
      <xdr:spPr>
        <a:xfrm>
          <a:off x="19494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89534</xdr:rowOff>
    </xdr:from>
    <xdr:ext cx="378565" cy="259045"/>
    <xdr:sp macro="" textlink="">
      <xdr:nvSpPr>
        <xdr:cNvPr id="773" name="テキスト ボックス 772"/>
        <xdr:cNvSpPr txBox="1"/>
      </xdr:nvSpPr>
      <xdr:spPr>
        <a:xfrm>
          <a:off x="19356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74" name="楕円 773"/>
        <xdr:cNvSpPr/>
      </xdr:nvSpPr>
      <xdr:spPr>
        <a:xfrm>
          <a:off x="18605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90187</xdr:rowOff>
    </xdr:from>
    <xdr:ext cx="378565" cy="259045"/>
    <xdr:sp macro="" textlink="">
      <xdr:nvSpPr>
        <xdr:cNvPr id="775" name="テキスト ボックス 774"/>
        <xdr:cNvSpPr txBox="1"/>
      </xdr:nvSpPr>
      <xdr:spPr>
        <a:xfrm>
          <a:off x="18467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議会費及び諸支出金が類似団体平均を上回ったものの、その他の項目については類似団体平均を下回った。前年度と比較すると、教育費については、旧金毘羅大芝居耐震対策事業費の皆減等により住民一人当たり</a:t>
          </a:r>
          <a:r>
            <a:rPr kumimoji="1" lang="en-US" altLang="ja-JP" sz="1300">
              <a:latin typeface="ＭＳ Ｐゴシック" panose="020B0600070205080204" pitchFamily="50" charset="-128"/>
              <a:ea typeface="ＭＳ Ｐゴシック" panose="020B0600070205080204" pitchFamily="50" charset="-128"/>
            </a:rPr>
            <a:t>21,413</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53,906</a:t>
          </a:r>
          <a:r>
            <a:rPr kumimoji="1" lang="ja-JP" altLang="en-US" sz="1300">
              <a:latin typeface="ＭＳ Ｐゴシック" panose="020B0600070205080204" pitchFamily="50" charset="-128"/>
              <a:ea typeface="ＭＳ Ｐゴシック" panose="020B0600070205080204" pitchFamily="50" charset="-128"/>
            </a:rPr>
            <a:t>円、土木費については、道路維持修繕費及び橋梁維持修繕費の減により</a:t>
          </a:r>
          <a:r>
            <a:rPr kumimoji="1" lang="en-US" altLang="ja-JP" sz="1300">
              <a:latin typeface="ＭＳ Ｐゴシック" panose="020B0600070205080204" pitchFamily="50" charset="-128"/>
              <a:ea typeface="ＭＳ Ｐゴシック" panose="020B0600070205080204" pitchFamily="50" charset="-128"/>
            </a:rPr>
            <a:t>2,802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26,991</a:t>
          </a:r>
          <a:r>
            <a:rPr kumimoji="1" lang="ja-JP" altLang="en-US" sz="1300">
              <a:latin typeface="ＭＳ Ｐゴシック" panose="020B0600070205080204" pitchFamily="50" charset="-128"/>
              <a:ea typeface="ＭＳ Ｐゴシック" panose="020B0600070205080204" pitchFamily="50" charset="-128"/>
            </a:rPr>
            <a:t>円と減少となった。しかし、民生費が住民一人当たり</a:t>
          </a:r>
          <a:r>
            <a:rPr kumimoji="1" lang="en-US" altLang="ja-JP" sz="1300">
              <a:latin typeface="ＭＳ Ｐゴシック" panose="020B0600070205080204" pitchFamily="50" charset="-128"/>
              <a:ea typeface="ＭＳ Ｐゴシック" panose="020B0600070205080204" pitchFamily="50" charset="-128"/>
            </a:rPr>
            <a:t>4,111</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184,700</a:t>
          </a:r>
          <a:r>
            <a:rPr kumimoji="1" lang="ja-JP" altLang="en-US" sz="1300">
              <a:latin typeface="ＭＳ Ｐゴシック" panose="020B0600070205080204" pitchFamily="50" charset="-128"/>
              <a:ea typeface="ＭＳ Ｐゴシック" panose="020B0600070205080204" pitchFamily="50" charset="-128"/>
            </a:rPr>
            <a:t>円、衛生費が住民一人当たり</a:t>
          </a:r>
          <a:r>
            <a:rPr kumimoji="1" lang="en-US" altLang="ja-JP" sz="1300">
              <a:latin typeface="ＭＳ Ｐゴシック" panose="020B0600070205080204" pitchFamily="50" charset="-128"/>
              <a:ea typeface="ＭＳ Ｐゴシック" panose="020B0600070205080204" pitchFamily="50" charset="-128"/>
            </a:rPr>
            <a:t>6,315</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56,782</a:t>
          </a:r>
          <a:r>
            <a:rPr kumimoji="1" lang="ja-JP" altLang="en-US" sz="1300">
              <a:latin typeface="ＭＳ Ｐゴシック" panose="020B0600070205080204" pitchFamily="50" charset="-128"/>
              <a:ea typeface="ＭＳ Ｐゴシック" panose="020B0600070205080204" pitchFamily="50" charset="-128"/>
            </a:rPr>
            <a:t>円となっており、多くの項目で増加傾向にあるため、動向に注意する必要がある。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拡大の影響からの回復に伴う大型イベントの復活等による支出の増加や、町立小学校及びこども園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新型コロナウイルス感染症拡大の影響により、県外研修の中止等、一般財源で行っていた事業を中止したこと等により実質単年度収支は黒字に転換していたが、令和４年度においては、いくつかの行事等が復活し再度赤字に戻っている。</a:t>
          </a:r>
        </a:p>
        <a:p>
          <a:r>
            <a:rPr kumimoji="1" lang="ja-JP" altLang="en-US" sz="1200">
              <a:latin typeface="ＭＳ ゴシック" pitchFamily="49" charset="-128"/>
              <a:ea typeface="ＭＳ ゴシック" pitchFamily="49" charset="-128"/>
            </a:rPr>
            <a:t>　今後予定されている町立小学校統廃合等の大型の施設整備事業の際には財源確保のために基金取崩しを行うことが想定されるが、基金残高には留意しつつ収支の均衡を図ることで効率的で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全会計とも黒字であり、連結実質赤字比率は生じていない。</a:t>
          </a:r>
        </a:p>
        <a:p>
          <a:r>
            <a:rPr kumimoji="1" lang="ja-JP" altLang="en-US" sz="1400">
              <a:latin typeface="ＭＳ ゴシック" pitchFamily="49" charset="-128"/>
              <a:ea typeface="ＭＳ ゴシック" pitchFamily="49" charset="-128"/>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4814259</v>
      </c>
      <c r="BO4" s="371"/>
      <c r="BP4" s="371"/>
      <c r="BQ4" s="371"/>
      <c r="BR4" s="371"/>
      <c r="BS4" s="371"/>
      <c r="BT4" s="371"/>
      <c r="BU4" s="372"/>
      <c r="BV4" s="370">
        <v>5115611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10.8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4591120</v>
      </c>
      <c r="BO5" s="408"/>
      <c r="BP5" s="408"/>
      <c r="BQ5" s="408"/>
      <c r="BR5" s="408"/>
      <c r="BS5" s="408"/>
      <c r="BT5" s="408"/>
      <c r="BU5" s="409"/>
      <c r="BV5" s="407">
        <v>4760478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82.6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223139</v>
      </c>
      <c r="BO6" s="408"/>
      <c r="BP6" s="408"/>
      <c r="BQ6" s="408"/>
      <c r="BR6" s="408"/>
      <c r="BS6" s="408"/>
      <c r="BT6" s="408"/>
      <c r="BU6" s="409"/>
      <c r="BV6" s="407">
        <v>355133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90.8</v>
      </c>
      <c r="CU6" s="445"/>
      <c r="CV6" s="445"/>
      <c r="CW6" s="445"/>
      <c r="CX6" s="445"/>
      <c r="CY6" s="445"/>
      <c r="CZ6" s="445"/>
      <c r="DA6" s="446"/>
      <c r="DB6" s="444">
        <v>86.5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660</v>
      </c>
      <c r="BO7" s="408"/>
      <c r="BP7" s="408"/>
      <c r="BQ7" s="408"/>
      <c r="BR7" s="408"/>
      <c r="BS7" s="408"/>
      <c r="BT7" s="408"/>
      <c r="BU7" s="409"/>
      <c r="BV7" s="407">
        <v>28647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2960577</v>
      </c>
      <c r="CU7" s="408"/>
      <c r="CV7" s="408"/>
      <c r="CW7" s="408"/>
      <c r="CX7" s="408"/>
      <c r="CY7" s="408"/>
      <c r="CZ7" s="408"/>
      <c r="DA7" s="409"/>
      <c r="DB7" s="407">
        <v>3011246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222479</v>
      </c>
      <c r="BO8" s="408"/>
      <c r="BP8" s="408"/>
      <c r="BQ8" s="408"/>
      <c r="BR8" s="408"/>
      <c r="BS8" s="408"/>
      <c r="BT8" s="408"/>
      <c r="BU8" s="409"/>
      <c r="BV8" s="407">
        <v>326486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8468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-104007</v>
      </c>
      <c r="BO9" s="408"/>
      <c r="BP9" s="408"/>
      <c r="BQ9" s="408"/>
      <c r="BR9" s="408"/>
      <c r="BS9" s="408"/>
      <c r="BT9" s="408"/>
      <c r="BU9" s="409"/>
      <c r="BV9" s="407">
        <v>211273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9186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17830</v>
      </c>
      <c r="BO10" s="408"/>
      <c r="BP10" s="408"/>
      <c r="BQ10" s="408"/>
      <c r="BR10" s="408"/>
      <c r="BS10" s="408"/>
      <c r="BT10" s="408"/>
      <c r="BU10" s="409"/>
      <c r="BV10" s="407">
        <v>46484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8434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8240</v>
      </c>
      <c r="S13" s="492"/>
      <c r="T13" s="492"/>
      <c r="U13" s="492"/>
      <c r="V13" s="493"/>
      <c r="W13" s="423" t="s">
        <v>143</v>
      </c>
      <c r="X13" s="424"/>
      <c r="Y13" s="424"/>
      <c r="Z13" s="424"/>
      <c r="AA13" s="424"/>
      <c r="AB13" s="414"/>
      <c r="AC13" s="458">
        <v>200</v>
      </c>
      <c r="AD13" s="459"/>
      <c r="AE13" s="459"/>
      <c r="AF13" s="459"/>
      <c r="AG13" s="501"/>
      <c r="AH13" s="458">
        <v>269</v>
      </c>
      <c r="AI13" s="459"/>
      <c r="AJ13" s="459"/>
      <c r="AK13" s="459"/>
      <c r="AL13" s="460"/>
      <c r="AM13" s="436" t="s">
        <v>144</v>
      </c>
      <c r="AN13" s="437"/>
      <c r="AO13" s="437"/>
      <c r="AP13" s="437"/>
      <c r="AQ13" s="437"/>
      <c r="AR13" s="437"/>
      <c r="AS13" s="437"/>
      <c r="AT13" s="438"/>
      <c r="AU13" s="439" t="s">
        <v>121</v>
      </c>
      <c r="AV13" s="440"/>
      <c r="AW13" s="440"/>
      <c r="AX13" s="440"/>
      <c r="AY13" s="441" t="s">
        <v>145</v>
      </c>
      <c r="AZ13" s="442"/>
      <c r="BA13" s="442"/>
      <c r="BB13" s="442"/>
      <c r="BC13" s="442"/>
      <c r="BD13" s="442"/>
      <c r="BE13" s="442"/>
      <c r="BF13" s="442"/>
      <c r="BG13" s="442"/>
      <c r="BH13" s="442"/>
      <c r="BI13" s="442"/>
      <c r="BJ13" s="442"/>
      <c r="BK13" s="442"/>
      <c r="BL13" s="442"/>
      <c r="BM13" s="443"/>
      <c r="BN13" s="407">
        <v>-86177</v>
      </c>
      <c r="BO13" s="408"/>
      <c r="BP13" s="408"/>
      <c r="BQ13" s="408"/>
      <c r="BR13" s="408"/>
      <c r="BS13" s="408"/>
      <c r="BT13" s="408"/>
      <c r="BU13" s="409"/>
      <c r="BV13" s="407">
        <v>257757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7.3</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8611</v>
      </c>
      <c r="S14" s="492"/>
      <c r="T14" s="492"/>
      <c r="U14" s="492"/>
      <c r="V14" s="493"/>
      <c r="W14" s="397"/>
      <c r="X14" s="398"/>
      <c r="Y14" s="398"/>
      <c r="Z14" s="398"/>
      <c r="AA14" s="398"/>
      <c r="AB14" s="387"/>
      <c r="AC14" s="494">
        <v>5</v>
      </c>
      <c r="AD14" s="495"/>
      <c r="AE14" s="495"/>
      <c r="AF14" s="495"/>
      <c r="AG14" s="496"/>
      <c r="AH14" s="494">
        <v>6.2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18.2</v>
      </c>
      <c r="CU14" s="506"/>
      <c r="CV14" s="506"/>
      <c r="CW14" s="506"/>
      <c r="CX14" s="506"/>
      <c r="CY14" s="506"/>
      <c r="CZ14" s="506"/>
      <c r="DA14" s="507"/>
      <c r="DB14" s="505">
        <v>35.200000000000003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8443</v>
      </c>
      <c r="S15" s="492"/>
      <c r="T15" s="492"/>
      <c r="U15" s="492"/>
      <c r="V15" s="493"/>
      <c r="W15" s="423" t="s">
        <v>150</v>
      </c>
      <c r="X15" s="424"/>
      <c r="Y15" s="424"/>
      <c r="Z15" s="424"/>
      <c r="AA15" s="424"/>
      <c r="AB15" s="414"/>
      <c r="AC15" s="458">
        <v>1017</v>
      </c>
      <c r="AD15" s="459"/>
      <c r="AE15" s="459"/>
      <c r="AF15" s="459"/>
      <c r="AG15" s="501"/>
      <c r="AH15" s="458">
        <v>990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934012</v>
      </c>
      <c r="BO15" s="371"/>
      <c r="BP15" s="371"/>
      <c r="BQ15" s="371"/>
      <c r="BR15" s="371"/>
      <c r="BS15" s="371"/>
      <c r="BT15" s="371"/>
      <c r="BU15" s="372"/>
      <c r="BV15" s="370">
        <v>910633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25.3</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2680269</v>
      </c>
      <c r="BO16" s="408"/>
      <c r="BP16" s="408"/>
      <c r="BQ16" s="408"/>
      <c r="BR16" s="408"/>
      <c r="BS16" s="408"/>
      <c r="BT16" s="408"/>
      <c r="BU16" s="409"/>
      <c r="BV16" s="407">
        <v>2635728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2804</v>
      </c>
      <c r="AD17" s="459"/>
      <c r="AE17" s="459"/>
      <c r="AF17" s="459"/>
      <c r="AG17" s="501"/>
      <c r="AH17" s="458">
        <v>3107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1176021</v>
      </c>
      <c r="BO17" s="408"/>
      <c r="BP17" s="408"/>
      <c r="BQ17" s="408"/>
      <c r="BR17" s="408"/>
      <c r="BS17" s="408"/>
      <c r="BT17" s="408"/>
      <c r="BU17" s="409"/>
      <c r="BV17" s="407">
        <v>1145612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8.4700000000000006</v>
      </c>
      <c r="M18" s="531"/>
      <c r="N18" s="531"/>
      <c r="O18" s="531"/>
      <c r="P18" s="531"/>
      <c r="Q18" s="531"/>
      <c r="R18" s="532"/>
      <c r="S18" s="532"/>
      <c r="T18" s="532"/>
      <c r="U18" s="532"/>
      <c r="V18" s="533"/>
      <c r="W18" s="425"/>
      <c r="X18" s="426"/>
      <c r="Y18" s="426"/>
      <c r="Z18" s="426"/>
      <c r="AA18" s="426"/>
      <c r="AB18" s="417"/>
      <c r="AC18" s="534">
        <v>69.7</v>
      </c>
      <c r="AD18" s="535"/>
      <c r="AE18" s="535"/>
      <c r="AF18" s="535"/>
      <c r="AG18" s="536"/>
      <c r="AH18" s="534">
        <v>71.2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2718145</v>
      </c>
      <c r="BO18" s="408"/>
      <c r="BP18" s="408"/>
      <c r="BQ18" s="408"/>
      <c r="BR18" s="408"/>
      <c r="BS18" s="408"/>
      <c r="BT18" s="408"/>
      <c r="BU18" s="409"/>
      <c r="BV18" s="407">
        <v>2584487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1000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3643330</v>
      </c>
      <c r="BO19" s="408"/>
      <c r="BP19" s="408"/>
      <c r="BQ19" s="408"/>
      <c r="BR19" s="408"/>
      <c r="BS19" s="408"/>
      <c r="BT19" s="408"/>
      <c r="BU19" s="409"/>
      <c r="BV19" s="407">
        <v>3682854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3675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5136526</v>
      </c>
      <c r="BO22" s="371"/>
      <c r="BP22" s="371"/>
      <c r="BQ22" s="371"/>
      <c r="BR22" s="371"/>
      <c r="BS22" s="371"/>
      <c r="BT22" s="371"/>
      <c r="BU22" s="372"/>
      <c r="BV22" s="370">
        <v>5391836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4785780</v>
      </c>
      <c r="BO23" s="408"/>
      <c r="BP23" s="408"/>
      <c r="BQ23" s="408"/>
      <c r="BR23" s="408"/>
      <c r="BS23" s="408"/>
      <c r="BT23" s="408"/>
      <c r="BU23" s="409"/>
      <c r="BV23" s="407">
        <v>5021166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6000</v>
      </c>
      <c r="R24" s="459"/>
      <c r="S24" s="459"/>
      <c r="T24" s="459"/>
      <c r="U24" s="459"/>
      <c r="V24" s="501"/>
      <c r="W24" s="553"/>
      <c r="X24" s="554"/>
      <c r="Y24" s="555"/>
      <c r="Z24" s="457" t="s">
        <v>175</v>
      </c>
      <c r="AA24" s="437"/>
      <c r="AB24" s="437"/>
      <c r="AC24" s="437"/>
      <c r="AD24" s="437"/>
      <c r="AE24" s="437"/>
      <c r="AF24" s="437"/>
      <c r="AG24" s="438"/>
      <c r="AH24" s="458">
        <v>110</v>
      </c>
      <c r="AI24" s="459"/>
      <c r="AJ24" s="459"/>
      <c r="AK24" s="459"/>
      <c r="AL24" s="501"/>
      <c r="AM24" s="458">
        <v>317900</v>
      </c>
      <c r="AN24" s="459"/>
      <c r="AO24" s="459"/>
      <c r="AP24" s="459"/>
      <c r="AQ24" s="459"/>
      <c r="AR24" s="501"/>
      <c r="AS24" s="458">
        <v>2890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3333536</v>
      </c>
      <c r="BO24" s="408"/>
      <c r="BP24" s="408"/>
      <c r="BQ24" s="408"/>
      <c r="BR24" s="408"/>
      <c r="BS24" s="408"/>
      <c r="BT24" s="408"/>
      <c r="BU24" s="409"/>
      <c r="BV24" s="407">
        <v>3423423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5760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131</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701844</v>
      </c>
      <c r="BO25" s="371"/>
      <c r="BP25" s="371"/>
      <c r="BQ25" s="371"/>
      <c r="BR25" s="371"/>
      <c r="BS25" s="371"/>
      <c r="BT25" s="371"/>
      <c r="BU25" s="372"/>
      <c r="BV25" s="370">
        <v>749355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5200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22952</v>
      </c>
      <c r="AN26" s="459"/>
      <c r="AO26" s="459"/>
      <c r="AP26" s="459"/>
      <c r="AQ26" s="459"/>
      <c r="AR26" s="501"/>
      <c r="AS26" s="458">
        <v>2869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19201</v>
      </c>
      <c r="BO26" s="408"/>
      <c r="BP26" s="408"/>
      <c r="BQ26" s="408"/>
      <c r="BR26" s="408"/>
      <c r="BS26" s="408"/>
      <c r="BT26" s="408"/>
      <c r="BU26" s="409"/>
      <c r="BV26" s="407">
        <v>19908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3290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130421</v>
      </c>
      <c r="BO27" s="527"/>
      <c r="BP27" s="527"/>
      <c r="BQ27" s="527"/>
      <c r="BR27" s="527"/>
      <c r="BS27" s="527"/>
      <c r="BT27" s="527"/>
      <c r="BU27" s="528"/>
      <c r="BV27" s="526">
        <v>130418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2860</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131</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894138</v>
      </c>
      <c r="BO28" s="371"/>
      <c r="BP28" s="371"/>
      <c r="BQ28" s="371"/>
      <c r="BR28" s="371"/>
      <c r="BS28" s="371"/>
      <c r="BT28" s="371"/>
      <c r="BU28" s="372"/>
      <c r="BV28" s="370">
        <v>676308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2700</v>
      </c>
      <c r="R29" s="459"/>
      <c r="S29" s="459"/>
      <c r="T29" s="459"/>
      <c r="U29" s="459"/>
      <c r="V29" s="501"/>
      <c r="W29" s="556"/>
      <c r="X29" s="557"/>
      <c r="Y29" s="558"/>
      <c r="Z29" s="457" t="s">
        <v>191</v>
      </c>
      <c r="AA29" s="437"/>
      <c r="AB29" s="437"/>
      <c r="AC29" s="437"/>
      <c r="AD29" s="437"/>
      <c r="AE29" s="437"/>
      <c r="AF29" s="437"/>
      <c r="AG29" s="438"/>
      <c r="AH29" s="458">
        <v>111</v>
      </c>
      <c r="AI29" s="459"/>
      <c r="AJ29" s="459"/>
      <c r="AK29" s="459"/>
      <c r="AL29" s="501"/>
      <c r="AM29" s="458">
        <v>321750</v>
      </c>
      <c r="AN29" s="459"/>
      <c r="AO29" s="459"/>
      <c r="AP29" s="459"/>
      <c r="AQ29" s="459"/>
      <c r="AR29" s="501"/>
      <c r="AS29" s="458">
        <v>2899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38966</v>
      </c>
      <c r="BO29" s="408"/>
      <c r="BP29" s="408"/>
      <c r="BQ29" s="408"/>
      <c r="BR29" s="408"/>
      <c r="BS29" s="408"/>
      <c r="BT29" s="408"/>
      <c r="BU29" s="409"/>
      <c r="BV29" s="407">
        <v>38965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605521</v>
      </c>
      <c r="BO30" s="527"/>
      <c r="BP30" s="527"/>
      <c r="BQ30" s="527"/>
      <c r="BR30" s="527"/>
      <c r="BS30" s="527"/>
      <c r="BT30" s="527"/>
      <c r="BU30" s="528"/>
      <c r="BV30" s="526">
        <v>605701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下水道特別会計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仲多度南部消防組合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温泉事業特別会計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駐車場特別会計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香川県市町総合事務組合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香川県後期高齢者医療広域連合（一般会計）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香川県後期高齢者医療広域連合（後期高齢者医療事業）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香川県中部広域競艇事業組合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中讃広域行政事務組合（一般会計）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中讃広域行政事務組合（仲善クリーンセンター）</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中讃広域行政事務組合（瀬戸グリーンセンター）</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中讃広域行政事務組合（クリントピア丸亀）</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まんのう町外二ヶ市町(十郷地区)山林組合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WRtkmawT2ocivX0sW6Mp8S7x7v9TPT2yBg4Tx5H+2H5tVM3iJNOJhZW+TSblt9j36XxYFUFj4v0nqyoC/vHWg==" saltValue="cSOJsbGLYLbig4KAlzQp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562</v>
      </c>
      <c r="D34" s="1151"/>
      <c r="E34" s="1152"/>
      <c r="F34" s="32">
        <v>8.25</v>
      </c>
      <c r="G34" s="33">
        <v>10.3</v>
      </c>
      <c r="H34" s="33">
        <v>4.12</v>
      </c>
      <c r="I34" s="33">
        <v>10.8</v>
      </c>
      <c r="J34" s="34">
        <v>7.49</v>
      </c>
      <c r="K34" s="22"/>
      <c r="L34" s="22"/>
      <c r="M34" s="22"/>
      <c r="N34" s="22"/>
      <c r="O34" s="22"/>
      <c r="P34" s="22"/>
    </row>
    <row r="35" spans="1:16" ht="39" customHeight="1" x14ac:dyDescent="0.15">
      <c r="A35" s="22"/>
      <c r="B35" s="35"/>
      <c r="C35" s="1145" t="s">
        <v>563</v>
      </c>
      <c r="D35" s="1146"/>
      <c r="E35" s="1147"/>
      <c r="F35" s="36">
        <v>1.94</v>
      </c>
      <c r="G35" s="37">
        <v>1.28</v>
      </c>
      <c r="H35" s="37">
        <v>1.02</v>
      </c>
      <c r="I35" s="37">
        <v>1.06</v>
      </c>
      <c r="J35" s="38">
        <v>2</v>
      </c>
      <c r="K35" s="22"/>
      <c r="L35" s="22"/>
      <c r="M35" s="22"/>
      <c r="N35" s="22"/>
      <c r="O35" s="22"/>
      <c r="P35" s="22"/>
    </row>
    <row r="36" spans="1:16" ht="39" customHeight="1" x14ac:dyDescent="0.15">
      <c r="A36" s="22"/>
      <c r="B36" s="35"/>
      <c r="C36" s="1145" t="s">
        <v>564</v>
      </c>
      <c r="D36" s="1146"/>
      <c r="E36" s="1147"/>
      <c r="F36" s="36">
        <v>0.09</v>
      </c>
      <c r="G36" s="37">
        <v>0.19</v>
      </c>
      <c r="H36" s="37">
        <v>0.2</v>
      </c>
      <c r="I36" s="37">
        <v>0.52</v>
      </c>
      <c r="J36" s="38">
        <v>0.78</v>
      </c>
      <c r="K36" s="22"/>
      <c r="L36" s="22"/>
      <c r="M36" s="22"/>
      <c r="N36" s="22"/>
      <c r="O36" s="22"/>
      <c r="P36" s="22"/>
    </row>
    <row r="37" spans="1:16" ht="39" customHeight="1" x14ac:dyDescent="0.15">
      <c r="A37" s="22"/>
      <c r="B37" s="35"/>
      <c r="C37" s="1145" t="s">
        <v>565</v>
      </c>
      <c r="D37" s="1146"/>
      <c r="E37" s="1147"/>
      <c r="F37" s="36">
        <v>0.52</v>
      </c>
      <c r="G37" s="37">
        <v>0.45</v>
      </c>
      <c r="H37" s="37">
        <v>1.01</v>
      </c>
      <c r="I37" s="37">
        <v>0.67</v>
      </c>
      <c r="J37" s="38">
        <v>0.7</v>
      </c>
      <c r="K37" s="22"/>
      <c r="L37" s="22"/>
      <c r="M37" s="22"/>
      <c r="N37" s="22"/>
      <c r="O37" s="22"/>
      <c r="P37" s="22"/>
    </row>
    <row r="38" spans="1:16" ht="39" customHeight="1" x14ac:dyDescent="0.15">
      <c r="A38" s="22"/>
      <c r="B38" s="35"/>
      <c r="C38" s="1145" t="s">
        <v>566</v>
      </c>
      <c r="D38" s="1146"/>
      <c r="E38" s="1147"/>
      <c r="F38" s="36">
        <v>0.03</v>
      </c>
      <c r="G38" s="37">
        <v>0.02</v>
      </c>
      <c r="H38" s="37">
        <v>0.04</v>
      </c>
      <c r="I38" s="37">
        <v>0.02</v>
      </c>
      <c r="J38" s="38">
        <v>0.08</v>
      </c>
      <c r="K38" s="22"/>
      <c r="L38" s="22"/>
      <c r="M38" s="22"/>
      <c r="N38" s="22"/>
      <c r="O38" s="22"/>
      <c r="P38" s="22"/>
    </row>
    <row r="39" spans="1:16" ht="39" customHeight="1" x14ac:dyDescent="0.15">
      <c r="A39" s="22"/>
      <c r="B39" s="35"/>
      <c r="C39" s="1145" t="s">
        <v>567</v>
      </c>
      <c r="D39" s="1146"/>
      <c r="E39" s="1147"/>
      <c r="F39" s="36">
        <v>7.0000000000000007E-2</v>
      </c>
      <c r="G39" s="37">
        <v>0.05</v>
      </c>
      <c r="H39" s="37">
        <v>0.04</v>
      </c>
      <c r="I39" s="37">
        <v>0.04</v>
      </c>
      <c r="J39" s="38">
        <v>0.02</v>
      </c>
      <c r="K39" s="22"/>
      <c r="L39" s="22"/>
      <c r="M39" s="22"/>
      <c r="N39" s="22"/>
      <c r="O39" s="22"/>
      <c r="P39" s="22"/>
    </row>
    <row r="40" spans="1:16" ht="39" customHeight="1" x14ac:dyDescent="0.15">
      <c r="A40" s="22"/>
      <c r="B40" s="35"/>
      <c r="C40" s="1145" t="s">
        <v>568</v>
      </c>
      <c r="D40" s="1146"/>
      <c r="E40" s="1147"/>
      <c r="F40" s="36">
        <v>0.08</v>
      </c>
      <c r="G40" s="37">
        <v>0.06</v>
      </c>
      <c r="H40" s="37">
        <v>0.05</v>
      </c>
      <c r="I40" s="37">
        <v>0.04</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v>0</v>
      </c>
      <c r="G43" s="42">
        <v>0</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CM3VSpy3yBq6vPIGSvrcnSDME/d7W/wGljT0M6BiMCveYXgDPtlexzHQRXVnvAiL9y7OGWFs49BHrs0pdEs+A==" saltValue="SmM250O0XSfuycbmHzMC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405</v>
      </c>
      <c r="L45" s="60">
        <v>420</v>
      </c>
      <c r="M45" s="60">
        <v>424</v>
      </c>
      <c r="N45" s="60">
        <v>445</v>
      </c>
      <c r="O45" s="61">
        <v>463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95</v>
      </c>
      <c r="L48" s="64">
        <v>70</v>
      </c>
      <c r="M48" s="64">
        <v>79</v>
      </c>
      <c r="N48" s="64">
        <v>77</v>
      </c>
      <c r="O48" s="65">
        <v>69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12</v>
      </c>
      <c r="L49" s="64">
        <v>12</v>
      </c>
      <c r="M49" s="64">
        <v>13</v>
      </c>
      <c r="N49" s="64">
        <v>13</v>
      </c>
      <c r="O49" s="65">
        <v>13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511</v>
      </c>
      <c r="L50" s="64">
        <v>4</v>
      </c>
      <c r="M50" s="64">
        <v>9</v>
      </c>
      <c r="N50" s="64">
        <v>9</v>
      </c>
      <c r="O50" s="65">
        <v>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511</v>
      </c>
      <c r="L51" s="64">
        <v>0</v>
      </c>
      <c r="M51" s="64">
        <v>0</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348</v>
      </c>
      <c r="L52" s="64">
        <v>339</v>
      </c>
      <c r="M52" s="64">
        <v>345</v>
      </c>
      <c r="N52" s="64">
        <v>357</v>
      </c>
      <c r="O52" s="65">
        <v>364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164</v>
      </c>
      <c r="L53" s="69">
        <v>167</v>
      </c>
      <c r="M53" s="69">
        <v>180</v>
      </c>
      <c r="N53" s="69">
        <v>187</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BEfm0/ElyLDK5EIlWyMPRTWgYipRZjpOHAYdoyydvVkiuj7/0MRaMEzisU6J055GZL3IPZVWbmHQNxk5RF51w==" saltValue="r+CRh0ezk83m3mA5B4vv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4193</v>
      </c>
      <c r="J41" s="356">
        <v>5308</v>
      </c>
      <c r="K41" s="356">
        <v>5475</v>
      </c>
      <c r="L41" s="356">
        <v>5392</v>
      </c>
      <c r="M41" s="357">
        <v>5137</v>
      </c>
    </row>
    <row r="42" spans="2:13" ht="27.75" customHeight="1" x14ac:dyDescent="0.15">
      <c r="B42" s="1186"/>
      <c r="C42" s="1187"/>
      <c r="D42" s="106"/>
      <c r="E42" s="1192" t="s">
        <v>34</v>
      </c>
      <c r="F42" s="1192"/>
      <c r="G42" s="1192"/>
      <c r="H42" s="1193"/>
      <c r="I42" s="358" t="s">
        <v>511</v>
      </c>
      <c r="J42" s="359">
        <v>349</v>
      </c>
      <c r="K42" s="359">
        <v>340</v>
      </c>
      <c r="L42" s="359">
        <v>331</v>
      </c>
      <c r="M42" s="360">
        <v>313</v>
      </c>
    </row>
    <row r="43" spans="2:13" ht="27.75" customHeight="1" x14ac:dyDescent="0.15">
      <c r="B43" s="1186"/>
      <c r="C43" s="1187"/>
      <c r="D43" s="106"/>
      <c r="E43" s="1192" t="s">
        <v>35</v>
      </c>
      <c r="F43" s="1192"/>
      <c r="G43" s="1192"/>
      <c r="H43" s="1193"/>
      <c r="I43" s="358">
        <v>968</v>
      </c>
      <c r="J43" s="359">
        <v>877</v>
      </c>
      <c r="K43" s="359">
        <v>853</v>
      </c>
      <c r="L43" s="359">
        <v>822</v>
      </c>
      <c r="M43" s="360">
        <v>787</v>
      </c>
    </row>
    <row r="44" spans="2:13" ht="27.75" customHeight="1" x14ac:dyDescent="0.15">
      <c r="B44" s="1186"/>
      <c r="C44" s="1187"/>
      <c r="D44" s="106"/>
      <c r="E44" s="1192" t="s">
        <v>36</v>
      </c>
      <c r="F44" s="1192"/>
      <c r="G44" s="1192"/>
      <c r="H44" s="1193"/>
      <c r="I44" s="358">
        <v>74</v>
      </c>
      <c r="J44" s="359">
        <v>66</v>
      </c>
      <c r="K44" s="359">
        <v>60</v>
      </c>
      <c r="L44" s="359">
        <v>47</v>
      </c>
      <c r="M44" s="360">
        <v>36</v>
      </c>
    </row>
    <row r="45" spans="2:13" ht="27.75" customHeight="1" x14ac:dyDescent="0.15">
      <c r="B45" s="1186"/>
      <c r="C45" s="1187"/>
      <c r="D45" s="106"/>
      <c r="E45" s="1192" t="s">
        <v>37</v>
      </c>
      <c r="F45" s="1192"/>
      <c r="G45" s="1192"/>
      <c r="H45" s="1193"/>
      <c r="I45" s="358">
        <v>905</v>
      </c>
      <c r="J45" s="359">
        <v>850</v>
      </c>
      <c r="K45" s="359">
        <v>771</v>
      </c>
      <c r="L45" s="359">
        <v>748</v>
      </c>
      <c r="M45" s="360">
        <v>684</v>
      </c>
    </row>
    <row r="46" spans="2:13" ht="27.75" customHeight="1" x14ac:dyDescent="0.15">
      <c r="B46" s="1186"/>
      <c r="C46" s="1187"/>
      <c r="D46" s="107"/>
      <c r="E46" s="1192" t="s">
        <v>38</v>
      </c>
      <c r="F46" s="1192"/>
      <c r="G46" s="1192"/>
      <c r="H46" s="1193"/>
      <c r="I46" s="358" t="s">
        <v>511</v>
      </c>
      <c r="J46" s="359" t="s">
        <v>511</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1775</v>
      </c>
      <c r="J50" s="359">
        <v>1580</v>
      </c>
      <c r="K50" s="359">
        <v>1664</v>
      </c>
      <c r="L50" s="359">
        <v>1822</v>
      </c>
      <c r="M50" s="360">
        <v>2076</v>
      </c>
    </row>
    <row r="51" spans="2:13" ht="27.75" customHeight="1" x14ac:dyDescent="0.15">
      <c r="B51" s="1186"/>
      <c r="C51" s="1187"/>
      <c r="D51" s="106"/>
      <c r="E51" s="1192" t="s">
        <v>44</v>
      </c>
      <c r="F51" s="1192"/>
      <c r="G51" s="1192"/>
      <c r="H51" s="1193"/>
      <c r="I51" s="358">
        <v>99</v>
      </c>
      <c r="J51" s="359">
        <v>85</v>
      </c>
      <c r="K51" s="359">
        <v>78</v>
      </c>
      <c r="L51" s="359">
        <v>63</v>
      </c>
      <c r="M51" s="360">
        <v>53</v>
      </c>
    </row>
    <row r="52" spans="2:13" ht="27.75" customHeight="1" x14ac:dyDescent="0.15">
      <c r="B52" s="1188"/>
      <c r="C52" s="1189"/>
      <c r="D52" s="106"/>
      <c r="E52" s="1192" t="s">
        <v>45</v>
      </c>
      <c r="F52" s="1192"/>
      <c r="G52" s="1192"/>
      <c r="H52" s="1193"/>
      <c r="I52" s="358">
        <v>3783</v>
      </c>
      <c r="J52" s="359">
        <v>4527</v>
      </c>
      <c r="K52" s="359">
        <v>4491</v>
      </c>
      <c r="L52" s="359">
        <v>4515</v>
      </c>
      <c r="M52" s="360">
        <v>4350</v>
      </c>
    </row>
    <row r="53" spans="2:13" ht="27.75" customHeight="1" thickBot="1" x14ac:dyDescent="0.2">
      <c r="B53" s="1199" t="s">
        <v>46</v>
      </c>
      <c r="C53" s="1200"/>
      <c r="D53" s="110"/>
      <c r="E53" s="1201" t="s">
        <v>47</v>
      </c>
      <c r="F53" s="1201"/>
      <c r="G53" s="1201"/>
      <c r="H53" s="1202"/>
      <c r="I53" s="361">
        <v>483</v>
      </c>
      <c r="J53" s="362">
        <v>1258</v>
      </c>
      <c r="K53" s="362">
        <v>1265</v>
      </c>
      <c r="L53" s="362">
        <v>940</v>
      </c>
      <c r="M53" s="363">
        <v>478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YF814iVrQqGSmygrd9ItGjqrLYgvHTw/Y9C5zaXY0j7g0wg329h6b1QMxls7MCD89qH/VRAazfCsbFlMzJJ8w==" saltValue="+KCNfXk84nooFdxSebol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559</v>
      </c>
      <c r="G55" s="122">
        <v>676</v>
      </c>
      <c r="H55" s="123">
        <v>894</v>
      </c>
    </row>
    <row r="56" spans="2:8" ht="52.5" customHeight="1" x14ac:dyDescent="0.15">
      <c r="B56" s="124"/>
      <c r="C56" s="1213" t="s">
        <v>51</v>
      </c>
      <c r="D56" s="1213"/>
      <c r="E56" s="1214"/>
      <c r="F56" s="125">
        <v>0</v>
      </c>
      <c r="G56" s="125">
        <v>39</v>
      </c>
      <c r="H56" s="126">
        <v>39</v>
      </c>
    </row>
    <row r="57" spans="2:8" ht="53.25" customHeight="1" x14ac:dyDescent="0.15">
      <c r="B57" s="124"/>
      <c r="C57" s="1215" t="s">
        <v>52</v>
      </c>
      <c r="D57" s="1215"/>
      <c r="E57" s="1216"/>
      <c r="F57" s="127">
        <v>633</v>
      </c>
      <c r="G57" s="127">
        <v>606</v>
      </c>
      <c r="H57" s="128">
        <v>606</v>
      </c>
    </row>
    <row r="58" spans="2:8" ht="45.75" customHeight="1" x14ac:dyDescent="0.15">
      <c r="B58" s="129"/>
      <c r="C58" s="1203" t="s">
        <v>577</v>
      </c>
      <c r="D58" s="1204"/>
      <c r="E58" s="1205"/>
      <c r="F58" s="130">
        <v>363</v>
      </c>
      <c r="G58" s="130">
        <v>368</v>
      </c>
      <c r="H58" s="131">
        <v>370</v>
      </c>
    </row>
    <row r="59" spans="2:8" ht="45.75" customHeight="1" x14ac:dyDescent="0.15">
      <c r="B59" s="129"/>
      <c r="C59" s="1203" t="s">
        <v>578</v>
      </c>
      <c r="D59" s="1204"/>
      <c r="E59" s="1205"/>
      <c r="F59" s="130">
        <v>77</v>
      </c>
      <c r="G59" s="130">
        <v>77</v>
      </c>
      <c r="H59" s="131">
        <v>78</v>
      </c>
    </row>
    <row r="60" spans="2:8" ht="45.75" customHeight="1" x14ac:dyDescent="0.15">
      <c r="B60" s="129"/>
      <c r="C60" s="1203" t="s">
        <v>579</v>
      </c>
      <c r="D60" s="1204"/>
      <c r="E60" s="1205"/>
      <c r="F60" s="130">
        <v>55</v>
      </c>
      <c r="G60" s="130">
        <v>55</v>
      </c>
      <c r="H60" s="131">
        <v>55</v>
      </c>
    </row>
    <row r="61" spans="2:8" ht="45.75" customHeight="1" x14ac:dyDescent="0.15">
      <c r="B61" s="129"/>
      <c r="C61" s="1203" t="s">
        <v>580</v>
      </c>
      <c r="D61" s="1204"/>
      <c r="E61" s="1205"/>
      <c r="F61" s="130">
        <v>40</v>
      </c>
      <c r="G61" s="130">
        <v>41</v>
      </c>
      <c r="H61" s="131">
        <v>41</v>
      </c>
    </row>
    <row r="62" spans="2:8" ht="45.75" customHeight="1" thickBot="1" x14ac:dyDescent="0.2">
      <c r="B62" s="132"/>
      <c r="C62" s="1206" t="s">
        <v>581</v>
      </c>
      <c r="D62" s="1207"/>
      <c r="E62" s="1208"/>
      <c r="F62" s="133">
        <v>30</v>
      </c>
      <c r="G62" s="133">
        <v>35</v>
      </c>
      <c r="H62" s="134">
        <v>35</v>
      </c>
    </row>
    <row r="63" spans="2:8" ht="52.5" customHeight="1" thickBot="1" x14ac:dyDescent="0.2">
      <c r="B63" s="135"/>
      <c r="C63" s="1209" t="s">
        <v>53</v>
      </c>
      <c r="D63" s="1209"/>
      <c r="E63" s="1210"/>
      <c r="F63" s="136">
        <v>1193</v>
      </c>
      <c r="G63" s="136">
        <v>1321</v>
      </c>
      <c r="H63" s="137">
        <v>1539</v>
      </c>
    </row>
    <row r="64" spans="2:8" x14ac:dyDescent="0.15"/>
  </sheetData>
  <sheetProtection algorithmName="SHA-512" hashValue="TLbCP8Z2YLV/8amjNvuMJ/BOpkF2IlpyFqRiu8FcJgxmBGw/bSNi3gpF698fA45ZcphdTl7c5pQU037ROHz7Qg==" saltValue="ErcarBAU1l0qHSyL33lk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58192</v>
      </c>
      <c r="E3" s="156"/>
      <c r="F3" s="157">
        <v>121449</v>
      </c>
      <c r="G3" s="158"/>
      <c r="H3" s="159"/>
    </row>
    <row r="4" spans="1:8" x14ac:dyDescent="0.15">
      <c r="A4" s="160"/>
      <c r="B4" s="161"/>
      <c r="C4" s="162"/>
      <c r="D4" s="163">
        <v>11360</v>
      </c>
      <c r="E4" s="164"/>
      <c r="F4" s="165">
        <v>62922</v>
      </c>
      <c r="G4" s="166"/>
      <c r="H4" s="167"/>
    </row>
    <row r="5" spans="1:8" x14ac:dyDescent="0.15">
      <c r="A5" s="148" t="s">
        <v>545</v>
      </c>
      <c r="B5" s="153"/>
      <c r="C5" s="154"/>
      <c r="D5" s="155">
        <v>216943</v>
      </c>
      <c r="E5" s="156"/>
      <c r="F5" s="157">
        <v>145139</v>
      </c>
      <c r="G5" s="158"/>
      <c r="H5" s="159"/>
    </row>
    <row r="6" spans="1:8" x14ac:dyDescent="0.15">
      <c r="A6" s="160"/>
      <c r="B6" s="161"/>
      <c r="C6" s="162"/>
      <c r="D6" s="163">
        <v>14676</v>
      </c>
      <c r="E6" s="164"/>
      <c r="F6" s="165">
        <v>83762</v>
      </c>
      <c r="G6" s="166"/>
      <c r="H6" s="167"/>
    </row>
    <row r="7" spans="1:8" x14ac:dyDescent="0.15">
      <c r="A7" s="148" t="s">
        <v>546</v>
      </c>
      <c r="B7" s="153"/>
      <c r="C7" s="154"/>
      <c r="D7" s="155">
        <v>68656</v>
      </c>
      <c r="E7" s="156"/>
      <c r="F7" s="157">
        <v>125391</v>
      </c>
      <c r="G7" s="158"/>
      <c r="H7" s="159"/>
    </row>
    <row r="8" spans="1:8" x14ac:dyDescent="0.15">
      <c r="A8" s="160"/>
      <c r="B8" s="161"/>
      <c r="C8" s="162"/>
      <c r="D8" s="163">
        <v>21131</v>
      </c>
      <c r="E8" s="164"/>
      <c r="F8" s="165">
        <v>68516</v>
      </c>
      <c r="G8" s="166"/>
      <c r="H8" s="167"/>
    </row>
    <row r="9" spans="1:8" x14ac:dyDescent="0.15">
      <c r="A9" s="148" t="s">
        <v>547</v>
      </c>
      <c r="B9" s="153"/>
      <c r="C9" s="154"/>
      <c r="D9" s="155">
        <v>41429</v>
      </c>
      <c r="E9" s="156"/>
      <c r="F9" s="157">
        <v>138402</v>
      </c>
      <c r="G9" s="158"/>
      <c r="H9" s="159"/>
    </row>
    <row r="10" spans="1:8" x14ac:dyDescent="0.15">
      <c r="A10" s="160"/>
      <c r="B10" s="161"/>
      <c r="C10" s="162"/>
      <c r="D10" s="163">
        <v>13415</v>
      </c>
      <c r="E10" s="164"/>
      <c r="F10" s="165">
        <v>70652</v>
      </c>
      <c r="G10" s="166"/>
      <c r="H10" s="167"/>
    </row>
    <row r="11" spans="1:8" x14ac:dyDescent="0.15">
      <c r="A11" s="148" t="s">
        <v>548</v>
      </c>
      <c r="B11" s="153"/>
      <c r="C11" s="154"/>
      <c r="D11" s="155">
        <v>17552</v>
      </c>
      <c r="E11" s="156"/>
      <c r="F11" s="157">
        <v>146367</v>
      </c>
      <c r="G11" s="158"/>
      <c r="H11" s="159"/>
    </row>
    <row r="12" spans="1:8" x14ac:dyDescent="0.15">
      <c r="A12" s="160"/>
      <c r="B12" s="161"/>
      <c r="C12" s="168"/>
      <c r="D12" s="163">
        <v>15566</v>
      </c>
      <c r="E12" s="164"/>
      <c r="F12" s="165">
        <v>79441</v>
      </c>
      <c r="G12" s="166"/>
      <c r="H12" s="167"/>
    </row>
    <row r="13" spans="1:8" x14ac:dyDescent="0.15">
      <c r="A13" s="148"/>
      <c r="B13" s="153"/>
      <c r="C13" s="169"/>
      <c r="D13" s="170">
        <v>80554</v>
      </c>
      <c r="E13" s="171"/>
      <c r="F13" s="172">
        <v>135350</v>
      </c>
      <c r="G13" s="173"/>
      <c r="H13" s="159"/>
    </row>
    <row r="14" spans="1:8" x14ac:dyDescent="0.15">
      <c r="A14" s="160"/>
      <c r="B14" s="161"/>
      <c r="C14" s="162"/>
      <c r="D14" s="163">
        <v>15230</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8.33</v>
      </c>
      <c r="C19" s="174">
        <f>ROUND(VALUE(SUBSTITUTE(実質収支比率等に係る経年分析!G$48,"▲","-")),2)</f>
        <v>10.36</v>
      </c>
      <c r="D19" s="174">
        <f>ROUND(VALUE(SUBSTITUTE(実質収支比率等に係る経年分析!H$48,"▲","-")),2)</f>
        <v>4.17</v>
      </c>
      <c r="E19" s="174">
        <f>ROUND(VALUE(SUBSTITUTE(実質収支比率等に係る経年分析!I$48,"▲","-")),2)</f>
        <v>10.84</v>
      </c>
      <c r="F19" s="174">
        <f>ROUND(VALUE(SUBSTITUTE(実質収支比率等に係る経年分析!J$48,"▲","-")),2)</f>
        <v>7.51</v>
      </c>
    </row>
    <row r="20" spans="1:11" x14ac:dyDescent="0.15">
      <c r="A20" s="174" t="s">
        <v>57</v>
      </c>
      <c r="B20" s="174">
        <f>ROUND(VALUE(SUBSTITUTE(実質収支比率等に係る経年分析!F$47,"▲","-")),2)</f>
        <v>22.06</v>
      </c>
      <c r="C20" s="174">
        <f>ROUND(VALUE(SUBSTITUTE(実質収支比率等に係る経年分析!G$47,"▲","-")),2)</f>
        <v>18.420000000000002</v>
      </c>
      <c r="D20" s="174">
        <f>ROUND(VALUE(SUBSTITUTE(実質収支比率等に係る経年分析!H$47,"▲","-")),2)</f>
        <v>20.22</v>
      </c>
      <c r="E20" s="174">
        <f>ROUND(VALUE(SUBSTITUTE(実質収支比率等に係る経年分析!I$47,"▲","-")),2)</f>
        <v>22.46</v>
      </c>
      <c r="F20" s="174">
        <f>ROUND(VALUE(SUBSTITUTE(実質収支比率等に係る経年分析!J$47,"▲","-")),2)</f>
        <v>30.2</v>
      </c>
    </row>
    <row r="21" spans="1:11" x14ac:dyDescent="0.15">
      <c r="A21" s="174" t="s">
        <v>58</v>
      </c>
      <c r="B21" s="174">
        <f>IF(ISNUMBER(VALUE(SUBSTITUTE(実質収支比率等に係る経年分析!F$49,"▲","-"))),ROUND(VALUE(SUBSTITUTE(実質収支比率等に係る経年分析!F$49,"▲","-")),2),NA())</f>
        <v>-14.49</v>
      </c>
      <c r="C21" s="174">
        <f>IF(ISNUMBER(VALUE(SUBSTITUTE(実質収支比率等に係る経年分析!G$49,"▲","-"))),ROUND(VALUE(SUBSTITUTE(実質収支比率等に係る経年分析!G$49,"▲","-")),2),NA())</f>
        <v>-6.02</v>
      </c>
      <c r="D21" s="174">
        <f>IF(ISNUMBER(VALUE(SUBSTITUTE(実質収支比率等に係る経年分析!H$49,"▲","-"))),ROUND(VALUE(SUBSTITUTE(実質収支比率等に係る経年分析!H$49,"▲","-")),2),NA())</f>
        <v>-8.15</v>
      </c>
      <c r="E21" s="174">
        <f>IF(ISNUMBER(VALUE(SUBSTITUTE(実質収支比率等に係る経年分析!I$49,"▲","-"))),ROUND(VALUE(SUBSTITUTE(実質収支比率等に係る経年分析!I$49,"▲","-")),2),NA())</f>
        <v>8.56</v>
      </c>
      <c r="F21" s="174">
        <f>IF(ISNUMBER(VALUE(SUBSTITUTE(実質収支比率等に係る経年分析!J$49,"▲","-"))),ROUND(VALUE(SUBSTITUTE(実質収支比率等に係る経年分析!J$49,"▲","-")),2),NA())</f>
        <v>-2.91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駐車場特別会計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下水道特別会計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0.78</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348</v>
      </c>
      <c r="E42" s="176"/>
      <c r="F42" s="176"/>
      <c r="G42" s="176">
        <f>'実質公債費比率（分子）の構造'!L$52</f>
        <v>339</v>
      </c>
      <c r="H42" s="176"/>
      <c r="I42" s="176"/>
      <c r="J42" s="176">
        <f>'実質公債費比率（分子）の構造'!M$52</f>
        <v>345</v>
      </c>
      <c r="K42" s="176"/>
      <c r="L42" s="176"/>
      <c r="M42" s="176">
        <f>'実質公債費比率（分子）の構造'!N$52</f>
        <v>357</v>
      </c>
      <c r="N42" s="176"/>
      <c r="O42" s="176"/>
      <c r="P42" s="176">
        <f>'実質公債費比率（分子）の構造'!O$52</f>
        <v>364</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f>'実質公債費比率（分子）の構造'!L$50</f>
        <v>4</v>
      </c>
      <c r="F44" s="176"/>
      <c r="G44" s="176"/>
      <c r="H44" s="176">
        <f>'実質公債費比率（分子）の構造'!M$50</f>
        <v>9</v>
      </c>
      <c r="I44" s="176"/>
      <c r="J44" s="176"/>
      <c r="K44" s="176">
        <f>'実質公債費比率（分子）の構造'!N$50</f>
        <v>9</v>
      </c>
      <c r="L44" s="176"/>
      <c r="M44" s="176"/>
      <c r="N44" s="176">
        <f>'実質公債費比率（分子）の構造'!O$50</f>
        <v>18</v>
      </c>
      <c r="O44" s="176"/>
      <c r="P44" s="176"/>
    </row>
    <row r="45" spans="1:16" x14ac:dyDescent="0.15">
      <c r="A45" s="176" t="s">
        <v>68</v>
      </c>
      <c r="B45" s="176">
        <f>'実質公債費比率（分子）の構造'!K$49</f>
        <v>12</v>
      </c>
      <c r="C45" s="176"/>
      <c r="D45" s="176"/>
      <c r="E45" s="176">
        <f>'実質公債費比率（分子）の構造'!L$49</f>
        <v>12</v>
      </c>
      <c r="F45" s="176"/>
      <c r="G45" s="176"/>
      <c r="H45" s="176">
        <f>'実質公債費比率（分子）の構造'!M$49</f>
        <v>13</v>
      </c>
      <c r="I45" s="176"/>
      <c r="J45" s="176"/>
      <c r="K45" s="176">
        <f>'実質公債費比率（分子）の構造'!N$49</f>
        <v>13</v>
      </c>
      <c r="L45" s="176"/>
      <c r="M45" s="176"/>
      <c r="N45" s="176">
        <f>'実質公債費比率（分子）の構造'!O$49</f>
        <v>13</v>
      </c>
      <c r="O45" s="176"/>
      <c r="P45" s="176"/>
    </row>
    <row r="46" spans="1:16" x14ac:dyDescent="0.15">
      <c r="A46" s="176" t="s">
        <v>69</v>
      </c>
      <c r="B46" s="176">
        <f>'実質公債費比率（分子）の構造'!K$48</f>
        <v>95</v>
      </c>
      <c r="C46" s="176"/>
      <c r="D46" s="176"/>
      <c r="E46" s="176">
        <f>'実質公債費比率（分子）の構造'!L$48</f>
        <v>70</v>
      </c>
      <c r="F46" s="176"/>
      <c r="G46" s="176"/>
      <c r="H46" s="176">
        <f>'実質公債費比率（分子）の構造'!M$48</f>
        <v>79</v>
      </c>
      <c r="I46" s="176"/>
      <c r="J46" s="176"/>
      <c r="K46" s="176">
        <f>'実質公債費比率（分子）の構造'!N$48</f>
        <v>77</v>
      </c>
      <c r="L46" s="176"/>
      <c r="M46" s="176"/>
      <c r="N46" s="176">
        <f>'実質公債費比率（分子）の構造'!O$48</f>
        <v>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405</v>
      </c>
      <c r="C49" s="176"/>
      <c r="D49" s="176"/>
      <c r="E49" s="176">
        <f>'実質公債費比率（分子）の構造'!L$45</f>
        <v>420</v>
      </c>
      <c r="F49" s="176"/>
      <c r="G49" s="176"/>
      <c r="H49" s="176">
        <f>'実質公債費比率（分子）の構造'!M$45</f>
        <v>424</v>
      </c>
      <c r="I49" s="176"/>
      <c r="J49" s="176"/>
      <c r="K49" s="176">
        <f>'実質公債費比率（分子）の構造'!N$45</f>
        <v>445</v>
      </c>
      <c r="L49" s="176"/>
      <c r="M49" s="176"/>
      <c r="N49" s="176">
        <f>'実質公債費比率（分子）の構造'!O$45</f>
        <v>463</v>
      </c>
      <c r="O49" s="176"/>
      <c r="P49" s="176"/>
    </row>
    <row r="50" spans="1:16" x14ac:dyDescent="0.15">
      <c r="A50" s="176" t="s">
        <v>73</v>
      </c>
      <c r="B50" s="176" t="e">
        <f>NA()</f>
        <v>#N/A</v>
      </c>
      <c r="C50" s="176">
        <f>IF(ISNUMBER('実質公債費比率（分子）の構造'!K$53),'実質公債費比率（分子）の構造'!K$53,NA())</f>
        <v>164</v>
      </c>
      <c r="D50" s="176" t="e">
        <f>NA()</f>
        <v>#N/A</v>
      </c>
      <c r="E50" s="176" t="e">
        <f>NA()</f>
        <v>#N/A</v>
      </c>
      <c r="F50" s="176">
        <f>IF(ISNUMBER('実質公債費比率（分子）の構造'!L$53),'実質公債費比率（分子）の構造'!L$53,NA())</f>
        <v>167</v>
      </c>
      <c r="G50" s="176" t="e">
        <f>NA()</f>
        <v>#N/A</v>
      </c>
      <c r="H50" s="176" t="e">
        <f>NA()</f>
        <v>#N/A</v>
      </c>
      <c r="I50" s="176">
        <f>IF(ISNUMBER('実質公債費比率（分子）の構造'!M$53),'実質公債費比率（分子）の構造'!M$53,NA())</f>
        <v>180</v>
      </c>
      <c r="J50" s="176" t="e">
        <f>NA()</f>
        <v>#N/A</v>
      </c>
      <c r="K50" s="176" t="e">
        <f>NA()</f>
        <v>#N/A</v>
      </c>
      <c r="L50" s="176">
        <f>IF(ISNUMBER('実質公債費比率（分子）の構造'!N$53),'実質公債費比率（分子）の構造'!N$53,NA())</f>
        <v>187</v>
      </c>
      <c r="M50" s="176" t="e">
        <f>NA()</f>
        <v>#N/A</v>
      </c>
      <c r="N50" s="176" t="e">
        <f>NA()</f>
        <v>#N/A</v>
      </c>
      <c r="O50" s="176">
        <f>IF(ISNUMBER('実質公債費比率（分子）の構造'!O$53),'実質公債費比率（分子）の構造'!O$53,NA())</f>
        <v>199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3783</v>
      </c>
      <c r="E56" s="175"/>
      <c r="F56" s="175"/>
      <c r="G56" s="175">
        <f>'将来負担比率（分子）の構造'!J$52</f>
        <v>4527</v>
      </c>
      <c r="H56" s="175"/>
      <c r="I56" s="175"/>
      <c r="J56" s="175">
        <f>'将来負担比率（分子）の構造'!K$52</f>
        <v>4491</v>
      </c>
      <c r="K56" s="175"/>
      <c r="L56" s="175"/>
      <c r="M56" s="175">
        <f>'将来負担比率（分子）の構造'!L$52</f>
        <v>4515</v>
      </c>
      <c r="N56" s="175"/>
      <c r="O56" s="175"/>
      <c r="P56" s="175">
        <f>'将来負担比率（分子）の構造'!M$52</f>
        <v>4350</v>
      </c>
    </row>
    <row r="57" spans="1:16" x14ac:dyDescent="0.15">
      <c r="A57" s="175" t="s">
        <v>44</v>
      </c>
      <c r="B57" s="175"/>
      <c r="C57" s="175"/>
      <c r="D57" s="175">
        <f>'将来負担比率（分子）の構造'!I$51</f>
        <v>99</v>
      </c>
      <c r="E57" s="175"/>
      <c r="F57" s="175"/>
      <c r="G57" s="175">
        <f>'将来負担比率（分子）の構造'!J$51</f>
        <v>85</v>
      </c>
      <c r="H57" s="175"/>
      <c r="I57" s="175"/>
      <c r="J57" s="175">
        <f>'将来負担比率（分子）の構造'!K$51</f>
        <v>78</v>
      </c>
      <c r="K57" s="175"/>
      <c r="L57" s="175"/>
      <c r="M57" s="175">
        <f>'将来負担比率（分子）の構造'!L$51</f>
        <v>63</v>
      </c>
      <c r="N57" s="175"/>
      <c r="O57" s="175"/>
      <c r="P57" s="175">
        <f>'将来負担比率（分子）の構造'!M$51</f>
        <v>53</v>
      </c>
    </row>
    <row r="58" spans="1:16" x14ac:dyDescent="0.15">
      <c r="A58" s="175" t="s">
        <v>43</v>
      </c>
      <c r="B58" s="175"/>
      <c r="C58" s="175"/>
      <c r="D58" s="175">
        <f>'将来負担比率（分子）の構造'!I$50</f>
        <v>1775</v>
      </c>
      <c r="E58" s="175"/>
      <c r="F58" s="175"/>
      <c r="G58" s="175">
        <f>'将来負担比率（分子）の構造'!J$50</f>
        <v>1580</v>
      </c>
      <c r="H58" s="175"/>
      <c r="I58" s="175"/>
      <c r="J58" s="175">
        <f>'将来負担比率（分子）の構造'!K$50</f>
        <v>1664</v>
      </c>
      <c r="K58" s="175"/>
      <c r="L58" s="175"/>
      <c r="M58" s="175">
        <f>'将来負担比率（分子）の構造'!L$50</f>
        <v>1822</v>
      </c>
      <c r="N58" s="175"/>
      <c r="O58" s="175"/>
      <c r="P58" s="175">
        <f>'将来負担比率（分子）の構造'!M$50</f>
        <v>2076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905</v>
      </c>
      <c r="C62" s="175"/>
      <c r="D62" s="175"/>
      <c r="E62" s="175">
        <f>'将来負担比率（分子）の構造'!J$45</f>
        <v>850</v>
      </c>
      <c r="F62" s="175"/>
      <c r="G62" s="175"/>
      <c r="H62" s="175">
        <f>'将来負担比率（分子）の構造'!K$45</f>
        <v>771</v>
      </c>
      <c r="I62" s="175"/>
      <c r="J62" s="175"/>
      <c r="K62" s="175">
        <f>'将来負担比率（分子）の構造'!L$45</f>
        <v>748</v>
      </c>
      <c r="L62" s="175"/>
      <c r="M62" s="175"/>
      <c r="N62" s="175">
        <f>'将来負担比率（分子）の構造'!M$45</f>
        <v>684</v>
      </c>
      <c r="O62" s="175"/>
      <c r="P62" s="175"/>
    </row>
    <row r="63" spans="1:16" x14ac:dyDescent="0.15">
      <c r="A63" s="175" t="s">
        <v>36</v>
      </c>
      <c r="B63" s="175">
        <f>'将来負担比率（分子）の構造'!I$44</f>
        <v>74</v>
      </c>
      <c r="C63" s="175"/>
      <c r="D63" s="175"/>
      <c r="E63" s="175">
        <f>'将来負担比率（分子）の構造'!J$44</f>
        <v>66</v>
      </c>
      <c r="F63" s="175"/>
      <c r="G63" s="175"/>
      <c r="H63" s="175">
        <f>'将来負担比率（分子）の構造'!K$44</f>
        <v>60</v>
      </c>
      <c r="I63" s="175"/>
      <c r="J63" s="175"/>
      <c r="K63" s="175">
        <f>'将来負担比率（分子）の構造'!L$44</f>
        <v>47</v>
      </c>
      <c r="L63" s="175"/>
      <c r="M63" s="175"/>
      <c r="N63" s="175">
        <f>'将来負担比率（分子）の構造'!M$44</f>
        <v>36</v>
      </c>
      <c r="O63" s="175"/>
      <c r="P63" s="175"/>
    </row>
    <row r="64" spans="1:16" x14ac:dyDescent="0.15">
      <c r="A64" s="175" t="s">
        <v>35</v>
      </c>
      <c r="B64" s="175">
        <f>'将来負担比率（分子）の構造'!I$43</f>
        <v>968</v>
      </c>
      <c r="C64" s="175"/>
      <c r="D64" s="175"/>
      <c r="E64" s="175">
        <f>'将来負担比率（分子）の構造'!J$43</f>
        <v>877</v>
      </c>
      <c r="F64" s="175"/>
      <c r="G64" s="175"/>
      <c r="H64" s="175">
        <f>'将来負担比率（分子）の構造'!K$43</f>
        <v>853</v>
      </c>
      <c r="I64" s="175"/>
      <c r="J64" s="175"/>
      <c r="K64" s="175">
        <f>'将来負担比率（分子）の構造'!L$43</f>
        <v>822</v>
      </c>
      <c r="L64" s="175"/>
      <c r="M64" s="175"/>
      <c r="N64" s="175">
        <f>'将来負担比率（分子）の構造'!M$43</f>
        <v>787</v>
      </c>
      <c r="O64" s="175"/>
      <c r="P64" s="175"/>
    </row>
    <row r="65" spans="1:16" x14ac:dyDescent="0.15">
      <c r="A65" s="175" t="s">
        <v>34</v>
      </c>
      <c r="B65" s="175" t="str">
        <f>'将来負担比率（分子）の構造'!I$42</f>
        <v>-</v>
      </c>
      <c r="C65" s="175"/>
      <c r="D65" s="175"/>
      <c r="E65" s="175">
        <f>'将来負担比率（分子）の構造'!J$42</f>
        <v>349</v>
      </c>
      <c r="F65" s="175"/>
      <c r="G65" s="175"/>
      <c r="H65" s="175">
        <f>'将来負担比率（分子）の構造'!K$42</f>
        <v>340</v>
      </c>
      <c r="I65" s="175"/>
      <c r="J65" s="175"/>
      <c r="K65" s="175">
        <f>'将来負担比率（分子）の構造'!L$42</f>
        <v>331</v>
      </c>
      <c r="L65" s="175"/>
      <c r="M65" s="175"/>
      <c r="N65" s="175">
        <f>'将来負担比率（分子）の構造'!M$42</f>
        <v>313</v>
      </c>
      <c r="O65" s="175"/>
      <c r="P65" s="175"/>
    </row>
    <row r="66" spans="1:16" x14ac:dyDescent="0.15">
      <c r="A66" s="175" t="s">
        <v>33</v>
      </c>
      <c r="B66" s="175">
        <f>'将来負担比率（分子）の構造'!I$41</f>
        <v>4193</v>
      </c>
      <c r="C66" s="175"/>
      <c r="D66" s="175"/>
      <c r="E66" s="175">
        <f>'将来負担比率（分子）の構造'!J$41</f>
        <v>5308</v>
      </c>
      <c r="F66" s="175"/>
      <c r="G66" s="175"/>
      <c r="H66" s="175">
        <f>'将来負担比率（分子）の構造'!K$41</f>
        <v>5475</v>
      </c>
      <c r="I66" s="175"/>
      <c r="J66" s="175"/>
      <c r="K66" s="175">
        <f>'将来負担比率（分子）の構造'!L$41</f>
        <v>5392</v>
      </c>
      <c r="L66" s="175"/>
      <c r="M66" s="175"/>
      <c r="N66" s="175">
        <f>'将来負担比率（分子）の構造'!M$41</f>
        <v>5137</v>
      </c>
      <c r="O66" s="175"/>
      <c r="P66" s="175"/>
    </row>
    <row r="67" spans="1:16" x14ac:dyDescent="0.15">
      <c r="A67" s="175" t="s">
        <v>77</v>
      </c>
      <c r="B67" s="175" t="e">
        <f>NA()</f>
        <v>#N/A</v>
      </c>
      <c r="C67" s="175">
        <f>IF(ISNUMBER('将来負担比率（分子）の構造'!I$53), IF('将来負担比率（分子）の構造'!I$53 &lt; 0, 0, '将来負担比率（分子）の構造'!I$53), NA())</f>
        <v>483</v>
      </c>
      <c r="D67" s="175" t="e">
        <f>NA()</f>
        <v>#N/A</v>
      </c>
      <c r="E67" s="175" t="e">
        <f>NA()</f>
        <v>#N/A</v>
      </c>
      <c r="F67" s="175">
        <f>IF(ISNUMBER('将来負担比率（分子）の構造'!J$53), IF('将来負担比率（分子）の構造'!J$53 &lt; 0, 0, '将来負担比率（分子）の構造'!J$53), NA())</f>
        <v>1258</v>
      </c>
      <c r="G67" s="175" t="e">
        <f>NA()</f>
        <v>#N/A</v>
      </c>
      <c r="H67" s="175" t="e">
        <f>NA()</f>
        <v>#N/A</v>
      </c>
      <c r="I67" s="175">
        <f>IF(ISNUMBER('将来負担比率（分子）の構造'!K$53), IF('将来負担比率（分子）の構造'!K$53 &lt; 0, 0, '将来負担比率（分子）の構造'!K$53), NA())</f>
        <v>1265</v>
      </c>
      <c r="J67" s="175" t="e">
        <f>NA()</f>
        <v>#N/A</v>
      </c>
      <c r="K67" s="175" t="e">
        <f>NA()</f>
        <v>#N/A</v>
      </c>
      <c r="L67" s="175">
        <f>IF(ISNUMBER('将来負担比率（分子）の構造'!L$53), IF('将来負担比率（分子）の構造'!L$53 &lt; 0, 0, '将来負担比率（分子）の構造'!L$53), NA())</f>
        <v>940</v>
      </c>
      <c r="M67" s="175" t="e">
        <f>NA()</f>
        <v>#N/A</v>
      </c>
      <c r="N67" s="175" t="e">
        <f>NA()</f>
        <v>#N/A</v>
      </c>
      <c r="O67" s="175">
        <f>IF(ISNUMBER('将来負担比率（分子）の構造'!M$53), IF('将来負担比率（分子）の構造'!M$53 &lt; 0, 0, '将来負担比率（分子）の構造'!M$53), NA())</f>
        <v>478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559</v>
      </c>
      <c r="C72" s="179">
        <f>基金残高に係る経年分析!G55</f>
        <v>676</v>
      </c>
      <c r="D72" s="179">
        <f>基金残高に係る経年分析!H55</f>
        <v>894</v>
      </c>
    </row>
    <row r="73" spans="1:16" x14ac:dyDescent="0.15">
      <c r="A73" s="178" t="s">
        <v>80</v>
      </c>
      <c r="B73" s="179">
        <f>基金残高に係る経年分析!F56</f>
        <v>0</v>
      </c>
      <c r="C73" s="179">
        <f>基金残高に係る経年分析!G56</f>
        <v>39</v>
      </c>
      <c r="D73" s="179">
        <f>基金残高に係る経年分析!H56</f>
        <v>39</v>
      </c>
    </row>
    <row r="74" spans="1:16" x14ac:dyDescent="0.15">
      <c r="A74" s="178" t="s">
        <v>81</v>
      </c>
      <c r="B74" s="179">
        <f>基金残高に係る経年分析!F57</f>
        <v>633</v>
      </c>
      <c r="C74" s="179">
        <f>基金残高に係る経年分析!G57</f>
        <v>606</v>
      </c>
      <c r="D74" s="179">
        <f>基金残高に係る経年分析!H57</f>
        <v>606</v>
      </c>
    </row>
  </sheetData>
  <sheetProtection algorithmName="SHA-512" hashValue="P81l4kqyKCWqiEvxtyaYaB0YLb9byvSLlMRy3tmHpvS9P/SKySb4/HPkmBVvegdd0scUTSqPsZ71KfbT0Q7sCA==" saltValue="zHmGgnJojmf54pxOljAi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952502</v>
      </c>
      <c r="S5" s="613"/>
      <c r="T5" s="613"/>
      <c r="U5" s="613"/>
      <c r="V5" s="613"/>
      <c r="W5" s="613"/>
      <c r="X5" s="613"/>
      <c r="Y5" s="614"/>
      <c r="Z5" s="615">
        <v>19.8</v>
      </c>
      <c r="AA5" s="615"/>
      <c r="AB5" s="615"/>
      <c r="AC5" s="615"/>
      <c r="AD5" s="616">
        <v>952502</v>
      </c>
      <c r="AE5" s="616"/>
      <c r="AF5" s="616"/>
      <c r="AG5" s="616"/>
      <c r="AH5" s="616"/>
      <c r="AI5" s="616"/>
      <c r="AJ5" s="616"/>
      <c r="AK5" s="616"/>
      <c r="AL5" s="617">
        <v>31.8</v>
      </c>
      <c r="AM5" s="618"/>
      <c r="AN5" s="618"/>
      <c r="AO5" s="619"/>
      <c r="AP5" s="609" t="s">
        <v>231</v>
      </c>
      <c r="AQ5" s="610"/>
      <c r="AR5" s="610"/>
      <c r="AS5" s="610"/>
      <c r="AT5" s="610"/>
      <c r="AU5" s="610"/>
      <c r="AV5" s="610"/>
      <c r="AW5" s="610"/>
      <c r="AX5" s="610"/>
      <c r="AY5" s="610"/>
      <c r="AZ5" s="610"/>
      <c r="BA5" s="610"/>
      <c r="BB5" s="610"/>
      <c r="BC5" s="610"/>
      <c r="BD5" s="610"/>
      <c r="BE5" s="610"/>
      <c r="BF5" s="611"/>
      <c r="BG5" s="623">
        <v>912908</v>
      </c>
      <c r="BH5" s="624"/>
      <c r="BI5" s="624"/>
      <c r="BJ5" s="624"/>
      <c r="BK5" s="624"/>
      <c r="BL5" s="624"/>
      <c r="BM5" s="624"/>
      <c r="BN5" s="625"/>
      <c r="BO5" s="626">
        <v>95.8</v>
      </c>
      <c r="BP5" s="626"/>
      <c r="BQ5" s="626"/>
      <c r="BR5" s="626"/>
      <c r="BS5" s="627">
        <v>2207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20147</v>
      </c>
      <c r="S6" s="624"/>
      <c r="T6" s="624"/>
      <c r="U6" s="624"/>
      <c r="V6" s="624"/>
      <c r="W6" s="624"/>
      <c r="X6" s="624"/>
      <c r="Y6" s="625"/>
      <c r="Z6" s="626">
        <v>0.4</v>
      </c>
      <c r="AA6" s="626"/>
      <c r="AB6" s="626"/>
      <c r="AC6" s="626"/>
      <c r="AD6" s="627">
        <v>20147</v>
      </c>
      <c r="AE6" s="627"/>
      <c r="AF6" s="627"/>
      <c r="AG6" s="627"/>
      <c r="AH6" s="627"/>
      <c r="AI6" s="627"/>
      <c r="AJ6" s="627"/>
      <c r="AK6" s="627"/>
      <c r="AL6" s="628">
        <v>0.7</v>
      </c>
      <c r="AM6" s="629"/>
      <c r="AN6" s="629"/>
      <c r="AO6" s="630"/>
      <c r="AP6" s="620" t="s">
        <v>236</v>
      </c>
      <c r="AQ6" s="621"/>
      <c r="AR6" s="621"/>
      <c r="AS6" s="621"/>
      <c r="AT6" s="621"/>
      <c r="AU6" s="621"/>
      <c r="AV6" s="621"/>
      <c r="AW6" s="621"/>
      <c r="AX6" s="621"/>
      <c r="AY6" s="621"/>
      <c r="AZ6" s="621"/>
      <c r="BA6" s="621"/>
      <c r="BB6" s="621"/>
      <c r="BC6" s="621"/>
      <c r="BD6" s="621"/>
      <c r="BE6" s="621"/>
      <c r="BF6" s="622"/>
      <c r="BG6" s="623">
        <v>912908</v>
      </c>
      <c r="BH6" s="624"/>
      <c r="BI6" s="624"/>
      <c r="BJ6" s="624"/>
      <c r="BK6" s="624"/>
      <c r="BL6" s="624"/>
      <c r="BM6" s="624"/>
      <c r="BN6" s="625"/>
      <c r="BO6" s="626">
        <v>95.8</v>
      </c>
      <c r="BP6" s="626"/>
      <c r="BQ6" s="626"/>
      <c r="BR6" s="626"/>
      <c r="BS6" s="627">
        <v>2207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81446</v>
      </c>
      <c r="CS6" s="624"/>
      <c r="CT6" s="624"/>
      <c r="CU6" s="624"/>
      <c r="CV6" s="624"/>
      <c r="CW6" s="624"/>
      <c r="CX6" s="624"/>
      <c r="CY6" s="625"/>
      <c r="CZ6" s="617">
        <v>1.8</v>
      </c>
      <c r="DA6" s="618"/>
      <c r="DB6" s="618"/>
      <c r="DC6" s="634"/>
      <c r="DD6" s="632" t="s">
        <v>238</v>
      </c>
      <c r="DE6" s="624"/>
      <c r="DF6" s="624"/>
      <c r="DG6" s="624"/>
      <c r="DH6" s="624"/>
      <c r="DI6" s="624"/>
      <c r="DJ6" s="624"/>
      <c r="DK6" s="624"/>
      <c r="DL6" s="624"/>
      <c r="DM6" s="624"/>
      <c r="DN6" s="624"/>
      <c r="DO6" s="624"/>
      <c r="DP6" s="625"/>
      <c r="DQ6" s="632">
        <v>81446</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694</v>
      </c>
      <c r="S7" s="624"/>
      <c r="T7" s="624"/>
      <c r="U7" s="624"/>
      <c r="V7" s="624"/>
      <c r="W7" s="624"/>
      <c r="X7" s="624"/>
      <c r="Y7" s="625"/>
      <c r="Z7" s="626">
        <v>0</v>
      </c>
      <c r="AA7" s="626"/>
      <c r="AB7" s="626"/>
      <c r="AC7" s="626"/>
      <c r="AD7" s="627">
        <v>694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406976</v>
      </c>
      <c r="BH7" s="624"/>
      <c r="BI7" s="624"/>
      <c r="BJ7" s="624"/>
      <c r="BK7" s="624"/>
      <c r="BL7" s="624"/>
      <c r="BM7" s="624"/>
      <c r="BN7" s="625"/>
      <c r="BO7" s="626">
        <v>42.7</v>
      </c>
      <c r="BP7" s="626"/>
      <c r="BQ7" s="626"/>
      <c r="BR7" s="626"/>
      <c r="BS7" s="627">
        <v>2207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679239</v>
      </c>
      <c r="CS7" s="624"/>
      <c r="CT7" s="624"/>
      <c r="CU7" s="624"/>
      <c r="CV7" s="624"/>
      <c r="CW7" s="624"/>
      <c r="CX7" s="624"/>
      <c r="CY7" s="625"/>
      <c r="CZ7" s="626">
        <v>14.8</v>
      </c>
      <c r="DA7" s="626"/>
      <c r="DB7" s="626"/>
      <c r="DC7" s="626"/>
      <c r="DD7" s="632">
        <v>24820</v>
      </c>
      <c r="DE7" s="624"/>
      <c r="DF7" s="624"/>
      <c r="DG7" s="624"/>
      <c r="DH7" s="624"/>
      <c r="DI7" s="624"/>
      <c r="DJ7" s="624"/>
      <c r="DK7" s="624"/>
      <c r="DL7" s="624"/>
      <c r="DM7" s="624"/>
      <c r="DN7" s="624"/>
      <c r="DO7" s="624"/>
      <c r="DP7" s="625"/>
      <c r="DQ7" s="632">
        <v>586099</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6927</v>
      </c>
      <c r="S8" s="624"/>
      <c r="T8" s="624"/>
      <c r="U8" s="624"/>
      <c r="V8" s="624"/>
      <c r="W8" s="624"/>
      <c r="X8" s="624"/>
      <c r="Y8" s="625"/>
      <c r="Z8" s="626">
        <v>0.1</v>
      </c>
      <c r="AA8" s="626"/>
      <c r="AB8" s="626"/>
      <c r="AC8" s="626"/>
      <c r="AD8" s="627">
        <v>6927</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15054</v>
      </c>
      <c r="BH8" s="624"/>
      <c r="BI8" s="624"/>
      <c r="BJ8" s="624"/>
      <c r="BK8" s="624"/>
      <c r="BL8" s="624"/>
      <c r="BM8" s="624"/>
      <c r="BN8" s="625"/>
      <c r="BO8" s="626">
        <v>1.6</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1557764</v>
      </c>
      <c r="CS8" s="624"/>
      <c r="CT8" s="624"/>
      <c r="CU8" s="624"/>
      <c r="CV8" s="624"/>
      <c r="CW8" s="624"/>
      <c r="CX8" s="624"/>
      <c r="CY8" s="625"/>
      <c r="CZ8" s="626">
        <v>33.9</v>
      </c>
      <c r="DA8" s="626"/>
      <c r="DB8" s="626"/>
      <c r="DC8" s="626"/>
      <c r="DD8" s="632">
        <v>6330</v>
      </c>
      <c r="DE8" s="624"/>
      <c r="DF8" s="624"/>
      <c r="DG8" s="624"/>
      <c r="DH8" s="624"/>
      <c r="DI8" s="624"/>
      <c r="DJ8" s="624"/>
      <c r="DK8" s="624"/>
      <c r="DL8" s="624"/>
      <c r="DM8" s="624"/>
      <c r="DN8" s="624"/>
      <c r="DO8" s="624"/>
      <c r="DP8" s="625"/>
      <c r="DQ8" s="632">
        <v>965368</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4706</v>
      </c>
      <c r="S9" s="624"/>
      <c r="T9" s="624"/>
      <c r="U9" s="624"/>
      <c r="V9" s="624"/>
      <c r="W9" s="624"/>
      <c r="X9" s="624"/>
      <c r="Y9" s="625"/>
      <c r="Z9" s="626">
        <v>0.1</v>
      </c>
      <c r="AA9" s="626"/>
      <c r="AB9" s="626"/>
      <c r="AC9" s="626"/>
      <c r="AD9" s="627">
        <v>4706</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350267</v>
      </c>
      <c r="BH9" s="624"/>
      <c r="BI9" s="624"/>
      <c r="BJ9" s="624"/>
      <c r="BK9" s="624"/>
      <c r="BL9" s="624"/>
      <c r="BM9" s="624"/>
      <c r="BN9" s="625"/>
      <c r="BO9" s="626">
        <v>36.799999999999997</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478896</v>
      </c>
      <c r="CS9" s="624"/>
      <c r="CT9" s="624"/>
      <c r="CU9" s="624"/>
      <c r="CV9" s="624"/>
      <c r="CW9" s="624"/>
      <c r="CX9" s="624"/>
      <c r="CY9" s="625"/>
      <c r="CZ9" s="626">
        <v>10.4</v>
      </c>
      <c r="DA9" s="626"/>
      <c r="DB9" s="626"/>
      <c r="DC9" s="626"/>
      <c r="DD9" s="632">
        <v>13190</v>
      </c>
      <c r="DE9" s="624"/>
      <c r="DF9" s="624"/>
      <c r="DG9" s="624"/>
      <c r="DH9" s="624"/>
      <c r="DI9" s="624"/>
      <c r="DJ9" s="624"/>
      <c r="DK9" s="624"/>
      <c r="DL9" s="624"/>
      <c r="DM9" s="624"/>
      <c r="DN9" s="624"/>
      <c r="DO9" s="624"/>
      <c r="DP9" s="625"/>
      <c r="DQ9" s="632">
        <v>337721</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141</v>
      </c>
      <c r="AA10" s="626"/>
      <c r="AB10" s="626"/>
      <c r="AC10" s="626"/>
      <c r="AD10" s="627" t="s">
        <v>238</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28399</v>
      </c>
      <c r="BH10" s="624"/>
      <c r="BI10" s="624"/>
      <c r="BJ10" s="624"/>
      <c r="BK10" s="624"/>
      <c r="BL10" s="624"/>
      <c r="BM10" s="624"/>
      <c r="BN10" s="625"/>
      <c r="BO10" s="626">
        <v>3</v>
      </c>
      <c r="BP10" s="626"/>
      <c r="BQ10" s="626"/>
      <c r="BR10" s="626"/>
      <c r="BS10" s="627" t="s">
        <v>131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5000</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220778</v>
      </c>
      <c r="S11" s="624"/>
      <c r="T11" s="624"/>
      <c r="U11" s="624"/>
      <c r="V11" s="624"/>
      <c r="W11" s="624"/>
      <c r="X11" s="624"/>
      <c r="Y11" s="625"/>
      <c r="Z11" s="628">
        <v>4.5999999999999996</v>
      </c>
      <c r="AA11" s="629"/>
      <c r="AB11" s="629"/>
      <c r="AC11" s="635"/>
      <c r="AD11" s="632">
        <v>220778</v>
      </c>
      <c r="AE11" s="624"/>
      <c r="AF11" s="624"/>
      <c r="AG11" s="624"/>
      <c r="AH11" s="624"/>
      <c r="AI11" s="624"/>
      <c r="AJ11" s="624"/>
      <c r="AK11" s="625"/>
      <c r="AL11" s="628">
        <v>7.4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13256</v>
      </c>
      <c r="BH11" s="624"/>
      <c r="BI11" s="624"/>
      <c r="BJ11" s="624"/>
      <c r="BK11" s="624"/>
      <c r="BL11" s="624"/>
      <c r="BM11" s="624"/>
      <c r="BN11" s="625"/>
      <c r="BO11" s="626">
        <v>1.4</v>
      </c>
      <c r="BP11" s="626"/>
      <c r="BQ11" s="626"/>
      <c r="BR11" s="626"/>
      <c r="BS11" s="627">
        <v>2207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164964</v>
      </c>
      <c r="CS11" s="624"/>
      <c r="CT11" s="624"/>
      <c r="CU11" s="624"/>
      <c r="CV11" s="624"/>
      <c r="CW11" s="624"/>
      <c r="CX11" s="624"/>
      <c r="CY11" s="625"/>
      <c r="CZ11" s="626">
        <v>3.6</v>
      </c>
      <c r="DA11" s="626"/>
      <c r="DB11" s="626"/>
      <c r="DC11" s="626"/>
      <c r="DD11" s="632">
        <v>16680</v>
      </c>
      <c r="DE11" s="624"/>
      <c r="DF11" s="624"/>
      <c r="DG11" s="624"/>
      <c r="DH11" s="624"/>
      <c r="DI11" s="624"/>
      <c r="DJ11" s="624"/>
      <c r="DK11" s="624"/>
      <c r="DL11" s="624"/>
      <c r="DM11" s="624"/>
      <c r="DN11" s="624"/>
      <c r="DO11" s="624"/>
      <c r="DP11" s="625"/>
      <c r="DQ11" s="632">
        <v>105677</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244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440538</v>
      </c>
      <c r="BH12" s="624"/>
      <c r="BI12" s="624"/>
      <c r="BJ12" s="624"/>
      <c r="BK12" s="624"/>
      <c r="BL12" s="624"/>
      <c r="BM12" s="624"/>
      <c r="BN12" s="625"/>
      <c r="BO12" s="626">
        <v>46.3</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223067</v>
      </c>
      <c r="CS12" s="624"/>
      <c r="CT12" s="624"/>
      <c r="CU12" s="624"/>
      <c r="CV12" s="624"/>
      <c r="CW12" s="624"/>
      <c r="CX12" s="624"/>
      <c r="CY12" s="625"/>
      <c r="CZ12" s="626">
        <v>4.9000000000000004</v>
      </c>
      <c r="DA12" s="626"/>
      <c r="DB12" s="626"/>
      <c r="DC12" s="626"/>
      <c r="DD12" s="632">
        <v>177</v>
      </c>
      <c r="DE12" s="624"/>
      <c r="DF12" s="624"/>
      <c r="DG12" s="624"/>
      <c r="DH12" s="624"/>
      <c r="DI12" s="624"/>
      <c r="DJ12" s="624"/>
      <c r="DK12" s="624"/>
      <c r="DL12" s="624"/>
      <c r="DM12" s="624"/>
      <c r="DN12" s="624"/>
      <c r="DO12" s="624"/>
      <c r="DP12" s="625"/>
      <c r="DQ12" s="632">
        <v>143646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141</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439149</v>
      </c>
      <c r="BH13" s="624"/>
      <c r="BI13" s="624"/>
      <c r="BJ13" s="624"/>
      <c r="BK13" s="624"/>
      <c r="BL13" s="624"/>
      <c r="BM13" s="624"/>
      <c r="BN13" s="625"/>
      <c r="BO13" s="626">
        <v>46.1</v>
      </c>
      <c r="BP13" s="626"/>
      <c r="BQ13" s="626"/>
      <c r="BR13" s="626"/>
      <c r="BS13" s="627" t="s">
        <v>141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227644</v>
      </c>
      <c r="CS13" s="624"/>
      <c r="CT13" s="624"/>
      <c r="CU13" s="624"/>
      <c r="CV13" s="624"/>
      <c r="CW13" s="624"/>
      <c r="CX13" s="624"/>
      <c r="CY13" s="625"/>
      <c r="CZ13" s="626">
        <v>5</v>
      </c>
      <c r="DA13" s="626"/>
      <c r="DB13" s="626"/>
      <c r="DC13" s="626"/>
      <c r="DD13" s="632">
        <v>58740</v>
      </c>
      <c r="DE13" s="624"/>
      <c r="DF13" s="624"/>
      <c r="DG13" s="624"/>
      <c r="DH13" s="624"/>
      <c r="DI13" s="624"/>
      <c r="DJ13" s="624"/>
      <c r="DK13" s="624"/>
      <c r="DL13" s="624"/>
      <c r="DM13" s="624"/>
      <c r="DN13" s="624"/>
      <c r="DO13" s="624"/>
      <c r="DP13" s="625"/>
      <c r="DQ13" s="632">
        <v>156020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63</v>
      </c>
      <c r="S14" s="624"/>
      <c r="T14" s="624"/>
      <c r="U14" s="624"/>
      <c r="V14" s="624"/>
      <c r="W14" s="624"/>
      <c r="X14" s="624"/>
      <c r="Y14" s="625"/>
      <c r="Z14" s="626">
        <v>0</v>
      </c>
      <c r="AA14" s="626"/>
      <c r="AB14" s="626"/>
      <c r="AC14" s="626"/>
      <c r="AD14" s="627">
        <v>63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35830</v>
      </c>
      <c r="BH14" s="624"/>
      <c r="BI14" s="624"/>
      <c r="BJ14" s="624"/>
      <c r="BK14" s="624"/>
      <c r="BL14" s="624"/>
      <c r="BM14" s="624"/>
      <c r="BN14" s="625"/>
      <c r="BO14" s="626">
        <v>3.8</v>
      </c>
      <c r="BP14" s="626"/>
      <c r="BQ14" s="626"/>
      <c r="BR14" s="626"/>
      <c r="BS14" s="627" t="s">
        <v>141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252046</v>
      </c>
      <c r="CS14" s="624"/>
      <c r="CT14" s="624"/>
      <c r="CU14" s="624"/>
      <c r="CV14" s="624"/>
      <c r="CW14" s="624"/>
      <c r="CX14" s="624"/>
      <c r="CY14" s="625"/>
      <c r="CZ14" s="626">
        <v>5.5</v>
      </c>
      <c r="DA14" s="626"/>
      <c r="DB14" s="626"/>
      <c r="DC14" s="626"/>
      <c r="DD14" s="632">
        <v>1861</v>
      </c>
      <c r="DE14" s="624"/>
      <c r="DF14" s="624"/>
      <c r="DG14" s="624"/>
      <c r="DH14" s="624"/>
      <c r="DI14" s="624"/>
      <c r="DJ14" s="624"/>
      <c r="DK14" s="624"/>
      <c r="DL14" s="624"/>
      <c r="DM14" s="624"/>
      <c r="DN14" s="624"/>
      <c r="DO14" s="624"/>
      <c r="DP14" s="625"/>
      <c r="DQ14" s="632">
        <v>231927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29564</v>
      </c>
      <c r="BH15" s="624"/>
      <c r="BI15" s="624"/>
      <c r="BJ15" s="624"/>
      <c r="BK15" s="624"/>
      <c r="BL15" s="624"/>
      <c r="BM15" s="624"/>
      <c r="BN15" s="625"/>
      <c r="BO15" s="626">
        <v>3.1</v>
      </c>
      <c r="BP15" s="626"/>
      <c r="BQ15" s="626"/>
      <c r="BR15" s="626"/>
      <c r="BS15" s="627" t="s">
        <v>141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454640</v>
      </c>
      <c r="CS15" s="624"/>
      <c r="CT15" s="624"/>
      <c r="CU15" s="624"/>
      <c r="CV15" s="624"/>
      <c r="CW15" s="624"/>
      <c r="CX15" s="624"/>
      <c r="CY15" s="625"/>
      <c r="CZ15" s="626">
        <v>9.9</v>
      </c>
      <c r="DA15" s="626"/>
      <c r="DB15" s="626"/>
      <c r="DC15" s="626"/>
      <c r="DD15" s="632">
        <v>26236</v>
      </c>
      <c r="DE15" s="624"/>
      <c r="DF15" s="624"/>
      <c r="DG15" s="624"/>
      <c r="DH15" s="624"/>
      <c r="DI15" s="624"/>
      <c r="DJ15" s="624"/>
      <c r="DK15" s="624"/>
      <c r="DL15" s="624"/>
      <c r="DM15" s="624"/>
      <c r="DN15" s="624"/>
      <c r="DO15" s="624"/>
      <c r="DP15" s="625"/>
      <c r="DQ15" s="632">
        <v>362849</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2172</v>
      </c>
      <c r="S16" s="624"/>
      <c r="T16" s="624"/>
      <c r="U16" s="624"/>
      <c r="V16" s="624"/>
      <c r="W16" s="624"/>
      <c r="X16" s="624"/>
      <c r="Y16" s="625"/>
      <c r="Z16" s="626">
        <v>0</v>
      </c>
      <c r="AA16" s="626"/>
      <c r="AB16" s="626"/>
      <c r="AC16" s="626"/>
      <c r="AD16" s="627">
        <v>2172</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238</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17367</v>
      </c>
      <c r="S17" s="624"/>
      <c r="T17" s="624"/>
      <c r="U17" s="624"/>
      <c r="V17" s="624"/>
      <c r="W17" s="624"/>
      <c r="X17" s="624"/>
      <c r="Y17" s="625"/>
      <c r="Z17" s="626">
        <v>0.4</v>
      </c>
      <c r="AA17" s="626"/>
      <c r="AB17" s="626"/>
      <c r="AC17" s="626"/>
      <c r="AD17" s="627">
        <v>17367</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141</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462703</v>
      </c>
      <c r="CS17" s="624"/>
      <c r="CT17" s="624"/>
      <c r="CU17" s="624"/>
      <c r="CV17" s="624"/>
      <c r="CW17" s="624"/>
      <c r="CX17" s="624"/>
      <c r="CY17" s="625"/>
      <c r="CZ17" s="626">
        <v>10.1</v>
      </c>
      <c r="DA17" s="626"/>
      <c r="DB17" s="626"/>
      <c r="DC17" s="626"/>
      <c r="DD17" s="632" t="s">
        <v>131</v>
      </c>
      <c r="DE17" s="624"/>
      <c r="DF17" s="624"/>
      <c r="DG17" s="624"/>
      <c r="DH17" s="624"/>
      <c r="DI17" s="624"/>
      <c r="DJ17" s="624"/>
      <c r="DK17" s="624"/>
      <c r="DL17" s="624"/>
      <c r="DM17" s="624"/>
      <c r="DN17" s="624"/>
      <c r="DO17" s="624"/>
      <c r="DP17" s="625"/>
      <c r="DQ17" s="632">
        <v>445727</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4217</v>
      </c>
      <c r="S18" s="624"/>
      <c r="T18" s="624"/>
      <c r="U18" s="624"/>
      <c r="V18" s="624"/>
      <c r="W18" s="624"/>
      <c r="X18" s="624"/>
      <c r="Y18" s="625"/>
      <c r="Z18" s="626">
        <v>0.1</v>
      </c>
      <c r="AA18" s="626"/>
      <c r="AB18" s="626"/>
      <c r="AC18" s="626"/>
      <c r="AD18" s="627">
        <v>4217</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3711</v>
      </c>
      <c r="CS18" s="624"/>
      <c r="CT18" s="624"/>
      <c r="CU18" s="624"/>
      <c r="CV18" s="624"/>
      <c r="CW18" s="624"/>
      <c r="CX18" s="624"/>
      <c r="CY18" s="625"/>
      <c r="CZ18" s="626">
        <v>0.1</v>
      </c>
      <c r="DA18" s="626"/>
      <c r="DB18" s="626"/>
      <c r="DC18" s="626"/>
      <c r="DD18" s="632" t="s">
        <v>131</v>
      </c>
      <c r="DE18" s="624"/>
      <c r="DF18" s="624"/>
      <c r="DG18" s="624"/>
      <c r="DH18" s="624"/>
      <c r="DI18" s="624"/>
      <c r="DJ18" s="624"/>
      <c r="DK18" s="624"/>
      <c r="DL18" s="624"/>
      <c r="DM18" s="624"/>
      <c r="DN18" s="624"/>
      <c r="DO18" s="624"/>
      <c r="DP18" s="625"/>
      <c r="DQ18" s="632">
        <v>3711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4217</v>
      </c>
      <c r="S19" s="624"/>
      <c r="T19" s="624"/>
      <c r="U19" s="624"/>
      <c r="V19" s="624"/>
      <c r="W19" s="624"/>
      <c r="X19" s="624"/>
      <c r="Y19" s="625"/>
      <c r="Z19" s="626">
        <v>0.1</v>
      </c>
      <c r="AA19" s="626"/>
      <c r="AB19" s="626"/>
      <c r="AC19" s="626"/>
      <c r="AD19" s="627">
        <v>4217</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39594</v>
      </c>
      <c r="BH19" s="624"/>
      <c r="BI19" s="624"/>
      <c r="BJ19" s="624"/>
      <c r="BK19" s="624"/>
      <c r="BL19" s="624"/>
      <c r="BM19" s="624"/>
      <c r="BN19" s="625"/>
      <c r="BO19" s="626">
        <v>4.2</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141</v>
      </c>
      <c r="AE20" s="627"/>
      <c r="AF20" s="627"/>
      <c r="AG20" s="627"/>
      <c r="AH20" s="627"/>
      <c r="AI20" s="627"/>
      <c r="AJ20" s="627"/>
      <c r="AK20" s="627"/>
      <c r="AL20" s="628" t="s">
        <v>238</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39594</v>
      </c>
      <c r="BH20" s="624"/>
      <c r="BI20" s="624"/>
      <c r="BJ20" s="624"/>
      <c r="BK20" s="624"/>
      <c r="BL20" s="624"/>
      <c r="BM20" s="624"/>
      <c r="BN20" s="625"/>
      <c r="BO20" s="626">
        <v>4.2</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4591120</v>
      </c>
      <c r="CS20" s="624"/>
      <c r="CT20" s="624"/>
      <c r="CU20" s="624"/>
      <c r="CV20" s="624"/>
      <c r="CW20" s="624"/>
      <c r="CX20" s="624"/>
      <c r="CY20" s="625"/>
      <c r="CZ20" s="626">
        <v>100</v>
      </c>
      <c r="DA20" s="626"/>
      <c r="DB20" s="626"/>
      <c r="DC20" s="626"/>
      <c r="DD20" s="632">
        <v>148034</v>
      </c>
      <c r="DE20" s="624"/>
      <c r="DF20" s="624"/>
      <c r="DG20" s="624"/>
      <c r="DH20" s="624"/>
      <c r="DI20" s="624"/>
      <c r="DJ20" s="624"/>
      <c r="DK20" s="624"/>
      <c r="DL20" s="624"/>
      <c r="DM20" s="624"/>
      <c r="DN20" s="624"/>
      <c r="DO20" s="624"/>
      <c r="DP20" s="625"/>
      <c r="DQ20" s="632">
        <v>3420191</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1901079</v>
      </c>
      <c r="S21" s="624"/>
      <c r="T21" s="624"/>
      <c r="U21" s="624"/>
      <c r="V21" s="624"/>
      <c r="W21" s="624"/>
      <c r="X21" s="624"/>
      <c r="Y21" s="625"/>
      <c r="Z21" s="626">
        <v>39.5</v>
      </c>
      <c r="AA21" s="626"/>
      <c r="AB21" s="626"/>
      <c r="AC21" s="626"/>
      <c r="AD21" s="627">
        <v>1746257</v>
      </c>
      <c r="AE21" s="627"/>
      <c r="AF21" s="627"/>
      <c r="AG21" s="627"/>
      <c r="AH21" s="627"/>
      <c r="AI21" s="627"/>
      <c r="AJ21" s="627"/>
      <c r="AK21" s="627"/>
      <c r="AL21" s="628">
        <v>58.3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39594</v>
      </c>
      <c r="BH21" s="624"/>
      <c r="BI21" s="624"/>
      <c r="BJ21" s="624"/>
      <c r="BK21" s="624"/>
      <c r="BL21" s="624"/>
      <c r="BM21" s="624"/>
      <c r="BN21" s="625"/>
      <c r="BO21" s="626">
        <v>4.2</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1746257</v>
      </c>
      <c r="S22" s="624"/>
      <c r="T22" s="624"/>
      <c r="U22" s="624"/>
      <c r="V22" s="624"/>
      <c r="W22" s="624"/>
      <c r="X22" s="624"/>
      <c r="Y22" s="625"/>
      <c r="Z22" s="626">
        <v>36.299999999999997</v>
      </c>
      <c r="AA22" s="626"/>
      <c r="AB22" s="626"/>
      <c r="AC22" s="626"/>
      <c r="AD22" s="627">
        <v>1746257</v>
      </c>
      <c r="AE22" s="627"/>
      <c r="AF22" s="627"/>
      <c r="AG22" s="627"/>
      <c r="AH22" s="627"/>
      <c r="AI22" s="627"/>
      <c r="AJ22" s="627"/>
      <c r="AK22" s="627"/>
      <c r="AL22" s="628">
        <v>58.3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154822</v>
      </c>
      <c r="S23" s="624"/>
      <c r="T23" s="624"/>
      <c r="U23" s="624"/>
      <c r="V23" s="624"/>
      <c r="W23" s="624"/>
      <c r="X23" s="624"/>
      <c r="Y23" s="625"/>
      <c r="Z23" s="626">
        <v>3.2</v>
      </c>
      <c r="AA23" s="626"/>
      <c r="AB23" s="626"/>
      <c r="AC23" s="626"/>
      <c r="AD23" s="627" t="s">
        <v>238</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238</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141</v>
      </c>
      <c r="S24" s="624"/>
      <c r="T24" s="624"/>
      <c r="U24" s="624"/>
      <c r="V24" s="624"/>
      <c r="W24" s="624"/>
      <c r="X24" s="624"/>
      <c r="Y24" s="625"/>
      <c r="Z24" s="626" t="s">
        <v>141</v>
      </c>
      <c r="AA24" s="626"/>
      <c r="AB24" s="626"/>
      <c r="AC24" s="626"/>
      <c r="AD24" s="627" t="s">
        <v>131</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131</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2265470</v>
      </c>
      <c r="CS24" s="613"/>
      <c r="CT24" s="613"/>
      <c r="CU24" s="613"/>
      <c r="CV24" s="613"/>
      <c r="CW24" s="613"/>
      <c r="CX24" s="613"/>
      <c r="CY24" s="614"/>
      <c r="CZ24" s="617">
        <v>49.3</v>
      </c>
      <c r="DA24" s="618"/>
      <c r="DB24" s="618"/>
      <c r="DC24" s="634"/>
      <c r="DD24" s="658">
        <v>1719405</v>
      </c>
      <c r="DE24" s="613"/>
      <c r="DF24" s="613"/>
      <c r="DG24" s="613"/>
      <c r="DH24" s="613"/>
      <c r="DI24" s="613"/>
      <c r="DJ24" s="613"/>
      <c r="DK24" s="614"/>
      <c r="DL24" s="658">
        <v>1492558</v>
      </c>
      <c r="DM24" s="613"/>
      <c r="DN24" s="613"/>
      <c r="DO24" s="613"/>
      <c r="DP24" s="613"/>
      <c r="DQ24" s="613"/>
      <c r="DR24" s="613"/>
      <c r="DS24" s="613"/>
      <c r="DT24" s="613"/>
      <c r="DU24" s="613"/>
      <c r="DV24" s="614"/>
      <c r="DW24" s="617">
        <v>49.2</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3130652</v>
      </c>
      <c r="S25" s="624"/>
      <c r="T25" s="624"/>
      <c r="U25" s="624"/>
      <c r="V25" s="624"/>
      <c r="W25" s="624"/>
      <c r="X25" s="624"/>
      <c r="Y25" s="625"/>
      <c r="Z25" s="626">
        <v>65</v>
      </c>
      <c r="AA25" s="626"/>
      <c r="AB25" s="626"/>
      <c r="AC25" s="626"/>
      <c r="AD25" s="627">
        <v>2975830</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141</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1109043</v>
      </c>
      <c r="CS25" s="655"/>
      <c r="CT25" s="655"/>
      <c r="CU25" s="655"/>
      <c r="CV25" s="655"/>
      <c r="CW25" s="655"/>
      <c r="CX25" s="655"/>
      <c r="CY25" s="656"/>
      <c r="CZ25" s="628">
        <v>24.2</v>
      </c>
      <c r="DA25" s="653"/>
      <c r="DB25" s="653"/>
      <c r="DC25" s="657"/>
      <c r="DD25" s="632">
        <v>1041760</v>
      </c>
      <c r="DE25" s="655"/>
      <c r="DF25" s="655"/>
      <c r="DG25" s="655"/>
      <c r="DH25" s="655"/>
      <c r="DI25" s="655"/>
      <c r="DJ25" s="655"/>
      <c r="DK25" s="656"/>
      <c r="DL25" s="632">
        <v>860721</v>
      </c>
      <c r="DM25" s="655"/>
      <c r="DN25" s="655"/>
      <c r="DO25" s="655"/>
      <c r="DP25" s="655"/>
      <c r="DQ25" s="655"/>
      <c r="DR25" s="655"/>
      <c r="DS25" s="655"/>
      <c r="DT25" s="655"/>
      <c r="DU25" s="655"/>
      <c r="DV25" s="656"/>
      <c r="DW25" s="628">
        <v>28.4</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621</v>
      </c>
      <c r="S26" s="624"/>
      <c r="T26" s="624"/>
      <c r="U26" s="624"/>
      <c r="V26" s="624"/>
      <c r="W26" s="624"/>
      <c r="X26" s="624"/>
      <c r="Y26" s="625"/>
      <c r="Z26" s="626">
        <v>0</v>
      </c>
      <c r="AA26" s="626"/>
      <c r="AB26" s="626"/>
      <c r="AC26" s="626"/>
      <c r="AD26" s="627">
        <v>621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141</v>
      </c>
      <c r="BP26" s="626"/>
      <c r="BQ26" s="626"/>
      <c r="BR26" s="626"/>
      <c r="BS26" s="627" t="s">
        <v>244</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614025</v>
      </c>
      <c r="CS26" s="624"/>
      <c r="CT26" s="624"/>
      <c r="CU26" s="624"/>
      <c r="CV26" s="624"/>
      <c r="CW26" s="624"/>
      <c r="CX26" s="624"/>
      <c r="CY26" s="625"/>
      <c r="CZ26" s="628">
        <v>13.4</v>
      </c>
      <c r="DA26" s="653"/>
      <c r="DB26" s="653"/>
      <c r="DC26" s="657"/>
      <c r="DD26" s="632">
        <v>564715</v>
      </c>
      <c r="DE26" s="624"/>
      <c r="DF26" s="624"/>
      <c r="DG26" s="624"/>
      <c r="DH26" s="624"/>
      <c r="DI26" s="624"/>
      <c r="DJ26" s="624"/>
      <c r="DK26" s="625"/>
      <c r="DL26" s="632" t="s">
        <v>141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81480</v>
      </c>
      <c r="S27" s="624"/>
      <c r="T27" s="624"/>
      <c r="U27" s="624"/>
      <c r="V27" s="624"/>
      <c r="W27" s="624"/>
      <c r="X27" s="624"/>
      <c r="Y27" s="625"/>
      <c r="Z27" s="626">
        <v>1.7</v>
      </c>
      <c r="AA27" s="626"/>
      <c r="AB27" s="626"/>
      <c r="AC27" s="626"/>
      <c r="AD27" s="627" t="s">
        <v>244</v>
      </c>
      <c r="AE27" s="627"/>
      <c r="AF27" s="627"/>
      <c r="AG27" s="627"/>
      <c r="AH27" s="627"/>
      <c r="AI27" s="627"/>
      <c r="AJ27" s="627"/>
      <c r="AK27" s="627"/>
      <c r="AL27" s="628" t="s">
        <v>244</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952502</v>
      </c>
      <c r="BH27" s="624"/>
      <c r="BI27" s="624"/>
      <c r="BJ27" s="624"/>
      <c r="BK27" s="624"/>
      <c r="BL27" s="624"/>
      <c r="BM27" s="624"/>
      <c r="BN27" s="625"/>
      <c r="BO27" s="626">
        <v>100</v>
      </c>
      <c r="BP27" s="626"/>
      <c r="BQ27" s="626"/>
      <c r="BR27" s="626"/>
      <c r="BS27" s="627">
        <v>2207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693724</v>
      </c>
      <c r="CS27" s="655"/>
      <c r="CT27" s="655"/>
      <c r="CU27" s="655"/>
      <c r="CV27" s="655"/>
      <c r="CW27" s="655"/>
      <c r="CX27" s="655"/>
      <c r="CY27" s="656"/>
      <c r="CZ27" s="628">
        <v>15.1</v>
      </c>
      <c r="DA27" s="653"/>
      <c r="DB27" s="653"/>
      <c r="DC27" s="657"/>
      <c r="DD27" s="632">
        <v>231918</v>
      </c>
      <c r="DE27" s="655"/>
      <c r="DF27" s="655"/>
      <c r="DG27" s="655"/>
      <c r="DH27" s="655"/>
      <c r="DI27" s="655"/>
      <c r="DJ27" s="655"/>
      <c r="DK27" s="656"/>
      <c r="DL27" s="632">
        <v>186110</v>
      </c>
      <c r="DM27" s="655"/>
      <c r="DN27" s="655"/>
      <c r="DO27" s="655"/>
      <c r="DP27" s="655"/>
      <c r="DQ27" s="655"/>
      <c r="DR27" s="655"/>
      <c r="DS27" s="655"/>
      <c r="DT27" s="655"/>
      <c r="DU27" s="655"/>
      <c r="DV27" s="656"/>
      <c r="DW27" s="628">
        <v>6.1</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61815</v>
      </c>
      <c r="S28" s="624"/>
      <c r="T28" s="624"/>
      <c r="U28" s="624"/>
      <c r="V28" s="624"/>
      <c r="W28" s="624"/>
      <c r="X28" s="624"/>
      <c r="Y28" s="625"/>
      <c r="Z28" s="626">
        <v>1.3</v>
      </c>
      <c r="AA28" s="626"/>
      <c r="AB28" s="626"/>
      <c r="AC28" s="626"/>
      <c r="AD28" s="627">
        <v>1452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462703</v>
      </c>
      <c r="CS28" s="624"/>
      <c r="CT28" s="624"/>
      <c r="CU28" s="624"/>
      <c r="CV28" s="624"/>
      <c r="CW28" s="624"/>
      <c r="CX28" s="624"/>
      <c r="CY28" s="625"/>
      <c r="CZ28" s="628">
        <v>10.1</v>
      </c>
      <c r="DA28" s="653"/>
      <c r="DB28" s="653"/>
      <c r="DC28" s="657"/>
      <c r="DD28" s="632">
        <v>445727</v>
      </c>
      <c r="DE28" s="624"/>
      <c r="DF28" s="624"/>
      <c r="DG28" s="624"/>
      <c r="DH28" s="624"/>
      <c r="DI28" s="624"/>
      <c r="DJ28" s="624"/>
      <c r="DK28" s="625"/>
      <c r="DL28" s="632">
        <v>445727</v>
      </c>
      <c r="DM28" s="624"/>
      <c r="DN28" s="624"/>
      <c r="DO28" s="624"/>
      <c r="DP28" s="624"/>
      <c r="DQ28" s="624"/>
      <c r="DR28" s="624"/>
      <c r="DS28" s="624"/>
      <c r="DT28" s="624"/>
      <c r="DU28" s="624"/>
      <c r="DV28" s="625"/>
      <c r="DW28" s="628">
        <v>14.7</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36466</v>
      </c>
      <c r="S29" s="624"/>
      <c r="T29" s="624"/>
      <c r="U29" s="624"/>
      <c r="V29" s="624"/>
      <c r="W29" s="624"/>
      <c r="X29" s="624"/>
      <c r="Y29" s="625"/>
      <c r="Z29" s="626">
        <v>0.8</v>
      </c>
      <c r="AA29" s="626"/>
      <c r="AB29" s="626"/>
      <c r="AC29" s="626"/>
      <c r="AD29" s="627" t="s">
        <v>244</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462703</v>
      </c>
      <c r="CS29" s="655"/>
      <c r="CT29" s="655"/>
      <c r="CU29" s="655"/>
      <c r="CV29" s="655"/>
      <c r="CW29" s="655"/>
      <c r="CX29" s="655"/>
      <c r="CY29" s="656"/>
      <c r="CZ29" s="628">
        <v>10.1</v>
      </c>
      <c r="DA29" s="653"/>
      <c r="DB29" s="653"/>
      <c r="DC29" s="657"/>
      <c r="DD29" s="632">
        <v>445727</v>
      </c>
      <c r="DE29" s="655"/>
      <c r="DF29" s="655"/>
      <c r="DG29" s="655"/>
      <c r="DH29" s="655"/>
      <c r="DI29" s="655"/>
      <c r="DJ29" s="655"/>
      <c r="DK29" s="656"/>
      <c r="DL29" s="632">
        <v>445727</v>
      </c>
      <c r="DM29" s="655"/>
      <c r="DN29" s="655"/>
      <c r="DO29" s="655"/>
      <c r="DP29" s="655"/>
      <c r="DQ29" s="655"/>
      <c r="DR29" s="655"/>
      <c r="DS29" s="655"/>
      <c r="DT29" s="655"/>
      <c r="DU29" s="655"/>
      <c r="DV29" s="656"/>
      <c r="DW29" s="628">
        <v>14.7</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601608</v>
      </c>
      <c r="S30" s="624"/>
      <c r="T30" s="624"/>
      <c r="U30" s="624"/>
      <c r="V30" s="624"/>
      <c r="W30" s="624"/>
      <c r="X30" s="624"/>
      <c r="Y30" s="625"/>
      <c r="Z30" s="626">
        <v>12.5</v>
      </c>
      <c r="AA30" s="626"/>
      <c r="AB30" s="626"/>
      <c r="AC30" s="626"/>
      <c r="AD30" s="627" t="s">
        <v>131</v>
      </c>
      <c r="AE30" s="627"/>
      <c r="AF30" s="627"/>
      <c r="AG30" s="627"/>
      <c r="AH30" s="627"/>
      <c r="AI30" s="627"/>
      <c r="AJ30" s="627"/>
      <c r="AK30" s="627"/>
      <c r="AL30" s="628" t="s">
        <v>141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450010</v>
      </c>
      <c r="CS30" s="624"/>
      <c r="CT30" s="624"/>
      <c r="CU30" s="624"/>
      <c r="CV30" s="624"/>
      <c r="CW30" s="624"/>
      <c r="CX30" s="624"/>
      <c r="CY30" s="625"/>
      <c r="CZ30" s="628">
        <v>9.8000000000000007</v>
      </c>
      <c r="DA30" s="653"/>
      <c r="DB30" s="653"/>
      <c r="DC30" s="657"/>
      <c r="DD30" s="632">
        <v>433740</v>
      </c>
      <c r="DE30" s="624"/>
      <c r="DF30" s="624"/>
      <c r="DG30" s="624"/>
      <c r="DH30" s="624"/>
      <c r="DI30" s="624"/>
      <c r="DJ30" s="624"/>
      <c r="DK30" s="625"/>
      <c r="DL30" s="632">
        <v>433740</v>
      </c>
      <c r="DM30" s="624"/>
      <c r="DN30" s="624"/>
      <c r="DO30" s="624"/>
      <c r="DP30" s="624"/>
      <c r="DQ30" s="624"/>
      <c r="DR30" s="624"/>
      <c r="DS30" s="624"/>
      <c r="DT30" s="624"/>
      <c r="DU30" s="624"/>
      <c r="DV30" s="625"/>
      <c r="DW30" s="628">
        <v>14.3</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244</v>
      </c>
      <c r="AE31" s="627"/>
      <c r="AF31" s="627"/>
      <c r="AG31" s="627"/>
      <c r="AH31" s="627"/>
      <c r="AI31" s="627"/>
      <c r="AJ31" s="627"/>
      <c r="AK31" s="627"/>
      <c r="AL31" s="628" t="s">
        <v>244</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99.2</v>
      </c>
      <c r="BH31" s="667"/>
      <c r="BI31" s="667"/>
      <c r="BJ31" s="667"/>
      <c r="BK31" s="667"/>
      <c r="BL31" s="667"/>
      <c r="BM31" s="618">
        <v>98</v>
      </c>
      <c r="BN31" s="667"/>
      <c r="BO31" s="667"/>
      <c r="BP31" s="667"/>
      <c r="BQ31" s="668"/>
      <c r="BR31" s="679">
        <v>99.4</v>
      </c>
      <c r="BS31" s="667"/>
      <c r="BT31" s="667"/>
      <c r="BU31" s="667"/>
      <c r="BV31" s="667"/>
      <c r="BW31" s="667"/>
      <c r="BX31" s="618">
        <v>98.1</v>
      </c>
      <c r="BY31" s="667"/>
      <c r="BZ31" s="667"/>
      <c r="CA31" s="667"/>
      <c r="CB31" s="668"/>
      <c r="CD31" s="661"/>
      <c r="CE31" s="662"/>
      <c r="CF31" s="620" t="s">
        <v>317</v>
      </c>
      <c r="CG31" s="621"/>
      <c r="CH31" s="621"/>
      <c r="CI31" s="621"/>
      <c r="CJ31" s="621"/>
      <c r="CK31" s="621"/>
      <c r="CL31" s="621"/>
      <c r="CM31" s="621"/>
      <c r="CN31" s="621"/>
      <c r="CO31" s="621"/>
      <c r="CP31" s="621"/>
      <c r="CQ31" s="622"/>
      <c r="CR31" s="623">
        <v>12693</v>
      </c>
      <c r="CS31" s="655"/>
      <c r="CT31" s="655"/>
      <c r="CU31" s="655"/>
      <c r="CV31" s="655"/>
      <c r="CW31" s="655"/>
      <c r="CX31" s="655"/>
      <c r="CY31" s="656"/>
      <c r="CZ31" s="628">
        <v>0.3</v>
      </c>
      <c r="DA31" s="653"/>
      <c r="DB31" s="653"/>
      <c r="DC31" s="657"/>
      <c r="DD31" s="632">
        <v>11987</v>
      </c>
      <c r="DE31" s="655"/>
      <c r="DF31" s="655"/>
      <c r="DG31" s="655"/>
      <c r="DH31" s="655"/>
      <c r="DI31" s="655"/>
      <c r="DJ31" s="655"/>
      <c r="DK31" s="656"/>
      <c r="DL31" s="632">
        <v>11987</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283778</v>
      </c>
      <c r="S32" s="624"/>
      <c r="T32" s="624"/>
      <c r="U32" s="624"/>
      <c r="V32" s="624"/>
      <c r="W32" s="624"/>
      <c r="X32" s="624"/>
      <c r="Y32" s="625"/>
      <c r="Z32" s="626">
        <v>5.9</v>
      </c>
      <c r="AA32" s="626"/>
      <c r="AB32" s="626"/>
      <c r="AC32" s="626"/>
      <c r="AD32" s="627" t="s">
        <v>244</v>
      </c>
      <c r="AE32" s="627"/>
      <c r="AF32" s="627"/>
      <c r="AG32" s="627"/>
      <c r="AH32" s="627"/>
      <c r="AI32" s="627"/>
      <c r="AJ32" s="627"/>
      <c r="AK32" s="627"/>
      <c r="AL32" s="628" t="s">
        <v>141</v>
      </c>
      <c r="AM32" s="629"/>
      <c r="AN32" s="629"/>
      <c r="AO32" s="630"/>
      <c r="AP32" s="671"/>
      <c r="AQ32" s="672"/>
      <c r="AR32" s="672"/>
      <c r="AS32" s="672"/>
      <c r="AT32" s="676"/>
      <c r="AU32" s="214" t="s">
        <v>319</v>
      </c>
      <c r="AX32" s="620" t="s">
        <v>320</v>
      </c>
      <c r="AY32" s="621"/>
      <c r="AZ32" s="621"/>
      <c r="BA32" s="621"/>
      <c r="BB32" s="621"/>
      <c r="BC32" s="621"/>
      <c r="BD32" s="621"/>
      <c r="BE32" s="621"/>
      <c r="BF32" s="622"/>
      <c r="BG32" s="680">
        <v>99.2</v>
      </c>
      <c r="BH32" s="655"/>
      <c r="BI32" s="655"/>
      <c r="BJ32" s="655"/>
      <c r="BK32" s="655"/>
      <c r="BL32" s="655"/>
      <c r="BM32" s="629">
        <v>98.2</v>
      </c>
      <c r="BN32" s="655"/>
      <c r="BO32" s="655"/>
      <c r="BP32" s="655"/>
      <c r="BQ32" s="678"/>
      <c r="BR32" s="680">
        <v>99.5</v>
      </c>
      <c r="BS32" s="655"/>
      <c r="BT32" s="655"/>
      <c r="BU32" s="655"/>
      <c r="BV32" s="655"/>
      <c r="BW32" s="655"/>
      <c r="BX32" s="629">
        <v>98.7</v>
      </c>
      <c r="BY32" s="655"/>
      <c r="BZ32" s="655"/>
      <c r="CA32" s="655"/>
      <c r="CB32" s="678"/>
      <c r="CD32" s="663"/>
      <c r="CE32" s="664"/>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141</v>
      </c>
      <c r="DA32" s="653"/>
      <c r="DB32" s="653"/>
      <c r="DC32" s="657"/>
      <c r="DD32" s="632" t="s">
        <v>238</v>
      </c>
      <c r="DE32" s="624"/>
      <c r="DF32" s="624"/>
      <c r="DG32" s="624"/>
      <c r="DH32" s="624"/>
      <c r="DI32" s="624"/>
      <c r="DJ32" s="624"/>
      <c r="DK32" s="625"/>
      <c r="DL32" s="632" t="s">
        <v>244</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18134</v>
      </c>
      <c r="S33" s="624"/>
      <c r="T33" s="624"/>
      <c r="U33" s="624"/>
      <c r="V33" s="624"/>
      <c r="W33" s="624"/>
      <c r="X33" s="624"/>
      <c r="Y33" s="625"/>
      <c r="Z33" s="626">
        <v>0.4</v>
      </c>
      <c r="AA33" s="626"/>
      <c r="AB33" s="626"/>
      <c r="AC33" s="626"/>
      <c r="AD33" s="627">
        <v>2023</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99.2</v>
      </c>
      <c r="BH33" s="682"/>
      <c r="BI33" s="682"/>
      <c r="BJ33" s="682"/>
      <c r="BK33" s="682"/>
      <c r="BL33" s="682"/>
      <c r="BM33" s="683">
        <v>97.5</v>
      </c>
      <c r="BN33" s="682"/>
      <c r="BO33" s="682"/>
      <c r="BP33" s="682"/>
      <c r="BQ33" s="684"/>
      <c r="BR33" s="681">
        <v>99.2</v>
      </c>
      <c r="BS33" s="682"/>
      <c r="BT33" s="682"/>
      <c r="BU33" s="682"/>
      <c r="BV33" s="682"/>
      <c r="BW33" s="682"/>
      <c r="BX33" s="683">
        <v>97.4</v>
      </c>
      <c r="BY33" s="682"/>
      <c r="BZ33" s="682"/>
      <c r="CA33" s="682"/>
      <c r="CB33" s="684"/>
      <c r="CD33" s="620" t="s">
        <v>324</v>
      </c>
      <c r="CE33" s="621"/>
      <c r="CF33" s="621"/>
      <c r="CG33" s="621"/>
      <c r="CH33" s="621"/>
      <c r="CI33" s="621"/>
      <c r="CJ33" s="621"/>
      <c r="CK33" s="621"/>
      <c r="CL33" s="621"/>
      <c r="CM33" s="621"/>
      <c r="CN33" s="621"/>
      <c r="CO33" s="621"/>
      <c r="CP33" s="621"/>
      <c r="CQ33" s="622"/>
      <c r="CR33" s="623">
        <v>2177616</v>
      </c>
      <c r="CS33" s="655"/>
      <c r="CT33" s="655"/>
      <c r="CU33" s="655"/>
      <c r="CV33" s="655"/>
      <c r="CW33" s="655"/>
      <c r="CX33" s="655"/>
      <c r="CY33" s="656"/>
      <c r="CZ33" s="628">
        <v>47.4</v>
      </c>
      <c r="DA33" s="653"/>
      <c r="DB33" s="653"/>
      <c r="DC33" s="657"/>
      <c r="DD33" s="632">
        <v>1655549</v>
      </c>
      <c r="DE33" s="655"/>
      <c r="DF33" s="655"/>
      <c r="DG33" s="655"/>
      <c r="DH33" s="655"/>
      <c r="DI33" s="655"/>
      <c r="DJ33" s="655"/>
      <c r="DK33" s="656"/>
      <c r="DL33" s="632">
        <v>1225587</v>
      </c>
      <c r="DM33" s="655"/>
      <c r="DN33" s="655"/>
      <c r="DO33" s="655"/>
      <c r="DP33" s="655"/>
      <c r="DQ33" s="655"/>
      <c r="DR33" s="655"/>
      <c r="DS33" s="655"/>
      <c r="DT33" s="655"/>
      <c r="DU33" s="655"/>
      <c r="DV33" s="656"/>
      <c r="DW33" s="628">
        <v>40.4</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77596</v>
      </c>
      <c r="S34" s="624"/>
      <c r="T34" s="624"/>
      <c r="U34" s="624"/>
      <c r="V34" s="624"/>
      <c r="W34" s="624"/>
      <c r="X34" s="624"/>
      <c r="Y34" s="625"/>
      <c r="Z34" s="626">
        <v>1.6</v>
      </c>
      <c r="AA34" s="626"/>
      <c r="AB34" s="626"/>
      <c r="AC34" s="626"/>
      <c r="AD34" s="627" t="s">
        <v>238</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624306</v>
      </c>
      <c r="CS34" s="624"/>
      <c r="CT34" s="624"/>
      <c r="CU34" s="624"/>
      <c r="CV34" s="624"/>
      <c r="CW34" s="624"/>
      <c r="CX34" s="624"/>
      <c r="CY34" s="625"/>
      <c r="CZ34" s="628">
        <v>13.6</v>
      </c>
      <c r="DA34" s="653"/>
      <c r="DB34" s="653"/>
      <c r="DC34" s="657"/>
      <c r="DD34" s="632">
        <v>428951</v>
      </c>
      <c r="DE34" s="624"/>
      <c r="DF34" s="624"/>
      <c r="DG34" s="624"/>
      <c r="DH34" s="624"/>
      <c r="DI34" s="624"/>
      <c r="DJ34" s="624"/>
      <c r="DK34" s="625"/>
      <c r="DL34" s="632">
        <v>322730</v>
      </c>
      <c r="DM34" s="624"/>
      <c r="DN34" s="624"/>
      <c r="DO34" s="624"/>
      <c r="DP34" s="624"/>
      <c r="DQ34" s="624"/>
      <c r="DR34" s="624"/>
      <c r="DS34" s="624"/>
      <c r="DT34" s="624"/>
      <c r="DU34" s="624"/>
      <c r="DV34" s="625"/>
      <c r="DW34" s="628">
        <v>10.6</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45526</v>
      </c>
      <c r="S35" s="624"/>
      <c r="T35" s="624"/>
      <c r="U35" s="624"/>
      <c r="V35" s="624"/>
      <c r="W35" s="624"/>
      <c r="X35" s="624"/>
      <c r="Y35" s="625"/>
      <c r="Z35" s="626">
        <v>0.9</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47529</v>
      </c>
      <c r="CS35" s="655"/>
      <c r="CT35" s="655"/>
      <c r="CU35" s="655"/>
      <c r="CV35" s="655"/>
      <c r="CW35" s="655"/>
      <c r="CX35" s="655"/>
      <c r="CY35" s="656"/>
      <c r="CZ35" s="628">
        <v>1</v>
      </c>
      <c r="DA35" s="653"/>
      <c r="DB35" s="653"/>
      <c r="DC35" s="657"/>
      <c r="DD35" s="632">
        <v>28801</v>
      </c>
      <c r="DE35" s="655"/>
      <c r="DF35" s="655"/>
      <c r="DG35" s="655"/>
      <c r="DH35" s="655"/>
      <c r="DI35" s="655"/>
      <c r="DJ35" s="655"/>
      <c r="DK35" s="656"/>
      <c r="DL35" s="632">
        <v>9545</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155133</v>
      </c>
      <c r="S36" s="624"/>
      <c r="T36" s="624"/>
      <c r="U36" s="624"/>
      <c r="V36" s="624"/>
      <c r="W36" s="624"/>
      <c r="X36" s="624"/>
      <c r="Y36" s="625"/>
      <c r="Z36" s="626">
        <v>3.2</v>
      </c>
      <c r="AA36" s="626"/>
      <c r="AB36" s="626"/>
      <c r="AC36" s="626"/>
      <c r="AD36" s="627" t="s">
        <v>141</v>
      </c>
      <c r="AE36" s="627"/>
      <c r="AF36" s="627"/>
      <c r="AG36" s="627"/>
      <c r="AH36" s="627"/>
      <c r="AI36" s="627"/>
      <c r="AJ36" s="627"/>
      <c r="AK36" s="627"/>
      <c r="AL36" s="628" t="s">
        <v>244</v>
      </c>
      <c r="AM36" s="629"/>
      <c r="AN36" s="629"/>
      <c r="AO36" s="630"/>
      <c r="AP36" s="222"/>
      <c r="AQ36" s="689" t="s">
        <v>332</v>
      </c>
      <c r="AR36" s="690"/>
      <c r="AS36" s="690"/>
      <c r="AT36" s="690"/>
      <c r="AU36" s="690"/>
      <c r="AV36" s="690"/>
      <c r="AW36" s="690"/>
      <c r="AX36" s="690"/>
      <c r="AY36" s="691"/>
      <c r="AZ36" s="612">
        <v>656945</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20976</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783320</v>
      </c>
      <c r="CS36" s="624"/>
      <c r="CT36" s="624"/>
      <c r="CU36" s="624"/>
      <c r="CV36" s="624"/>
      <c r="CW36" s="624"/>
      <c r="CX36" s="624"/>
      <c r="CY36" s="625"/>
      <c r="CZ36" s="628">
        <v>17.100000000000001</v>
      </c>
      <c r="DA36" s="653"/>
      <c r="DB36" s="653"/>
      <c r="DC36" s="657"/>
      <c r="DD36" s="632">
        <v>639129</v>
      </c>
      <c r="DE36" s="624"/>
      <c r="DF36" s="624"/>
      <c r="DG36" s="624"/>
      <c r="DH36" s="624"/>
      <c r="DI36" s="624"/>
      <c r="DJ36" s="624"/>
      <c r="DK36" s="625"/>
      <c r="DL36" s="632">
        <v>453151</v>
      </c>
      <c r="DM36" s="624"/>
      <c r="DN36" s="624"/>
      <c r="DO36" s="624"/>
      <c r="DP36" s="624"/>
      <c r="DQ36" s="624"/>
      <c r="DR36" s="624"/>
      <c r="DS36" s="624"/>
      <c r="DT36" s="624"/>
      <c r="DU36" s="624"/>
      <c r="DV36" s="625"/>
      <c r="DW36" s="628">
        <v>14.9</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126751</v>
      </c>
      <c r="S37" s="624"/>
      <c r="T37" s="624"/>
      <c r="U37" s="624"/>
      <c r="V37" s="624"/>
      <c r="W37" s="624"/>
      <c r="X37" s="624"/>
      <c r="Y37" s="625"/>
      <c r="Z37" s="626">
        <v>2.6</v>
      </c>
      <c r="AA37" s="626"/>
      <c r="AB37" s="626"/>
      <c r="AC37" s="626"/>
      <c r="AD37" s="627">
        <v>13957</v>
      </c>
      <c r="AE37" s="627"/>
      <c r="AF37" s="627"/>
      <c r="AG37" s="627"/>
      <c r="AH37" s="627"/>
      <c r="AI37" s="627"/>
      <c r="AJ37" s="627"/>
      <c r="AK37" s="627"/>
      <c r="AL37" s="628">
        <v>0.5</v>
      </c>
      <c r="AM37" s="629"/>
      <c r="AN37" s="629"/>
      <c r="AO37" s="630"/>
      <c r="AQ37" s="686" t="s">
        <v>336</v>
      </c>
      <c r="AR37" s="687"/>
      <c r="AS37" s="687"/>
      <c r="AT37" s="687"/>
      <c r="AU37" s="687"/>
      <c r="AV37" s="687"/>
      <c r="AW37" s="687"/>
      <c r="AX37" s="687"/>
      <c r="AY37" s="688"/>
      <c r="AZ37" s="623">
        <v>85481</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4121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382755</v>
      </c>
      <c r="CS37" s="655"/>
      <c r="CT37" s="655"/>
      <c r="CU37" s="655"/>
      <c r="CV37" s="655"/>
      <c r="CW37" s="655"/>
      <c r="CX37" s="655"/>
      <c r="CY37" s="656"/>
      <c r="CZ37" s="628">
        <v>8.3000000000000007</v>
      </c>
      <c r="DA37" s="653"/>
      <c r="DB37" s="653"/>
      <c r="DC37" s="657"/>
      <c r="DD37" s="632">
        <v>355359</v>
      </c>
      <c r="DE37" s="655"/>
      <c r="DF37" s="655"/>
      <c r="DG37" s="655"/>
      <c r="DH37" s="655"/>
      <c r="DI37" s="655"/>
      <c r="DJ37" s="655"/>
      <c r="DK37" s="656"/>
      <c r="DL37" s="632">
        <v>354873</v>
      </c>
      <c r="DM37" s="655"/>
      <c r="DN37" s="655"/>
      <c r="DO37" s="655"/>
      <c r="DP37" s="655"/>
      <c r="DQ37" s="655"/>
      <c r="DR37" s="655"/>
      <c r="DS37" s="655"/>
      <c r="DT37" s="655"/>
      <c r="DU37" s="655"/>
      <c r="DV37" s="656"/>
      <c r="DW37" s="628">
        <v>11.7</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194699</v>
      </c>
      <c r="S38" s="624"/>
      <c r="T38" s="624"/>
      <c r="U38" s="624"/>
      <c r="V38" s="624"/>
      <c r="W38" s="624"/>
      <c r="X38" s="624"/>
      <c r="Y38" s="625"/>
      <c r="Z38" s="626">
        <v>4</v>
      </c>
      <c r="AA38" s="626"/>
      <c r="AB38" s="626"/>
      <c r="AC38" s="626"/>
      <c r="AD38" s="627" t="s">
        <v>244</v>
      </c>
      <c r="AE38" s="627"/>
      <c r="AF38" s="627"/>
      <c r="AG38" s="627"/>
      <c r="AH38" s="627"/>
      <c r="AI38" s="627"/>
      <c r="AJ38" s="627"/>
      <c r="AK38" s="627"/>
      <c r="AL38" s="628" t="s">
        <v>238</v>
      </c>
      <c r="AM38" s="629"/>
      <c r="AN38" s="629"/>
      <c r="AO38" s="630"/>
      <c r="AQ38" s="686" t="s">
        <v>340</v>
      </c>
      <c r="AR38" s="687"/>
      <c r="AS38" s="687"/>
      <c r="AT38" s="687"/>
      <c r="AU38" s="687"/>
      <c r="AV38" s="687"/>
      <c r="AW38" s="687"/>
      <c r="AX38" s="687"/>
      <c r="AY38" s="688"/>
      <c r="AZ38" s="623">
        <v>45128</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1166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611817</v>
      </c>
      <c r="CS38" s="624"/>
      <c r="CT38" s="624"/>
      <c r="CU38" s="624"/>
      <c r="CV38" s="624"/>
      <c r="CW38" s="624"/>
      <c r="CX38" s="624"/>
      <c r="CY38" s="625"/>
      <c r="CZ38" s="628">
        <v>13.3</v>
      </c>
      <c r="DA38" s="653"/>
      <c r="DB38" s="653"/>
      <c r="DC38" s="657"/>
      <c r="DD38" s="632">
        <v>526024</v>
      </c>
      <c r="DE38" s="624"/>
      <c r="DF38" s="624"/>
      <c r="DG38" s="624"/>
      <c r="DH38" s="624"/>
      <c r="DI38" s="624"/>
      <c r="DJ38" s="624"/>
      <c r="DK38" s="625"/>
      <c r="DL38" s="632">
        <v>440161</v>
      </c>
      <c r="DM38" s="624"/>
      <c r="DN38" s="624"/>
      <c r="DO38" s="624"/>
      <c r="DP38" s="624"/>
      <c r="DQ38" s="624"/>
      <c r="DR38" s="624"/>
      <c r="DS38" s="624"/>
      <c r="DT38" s="624"/>
      <c r="DU38" s="624"/>
      <c r="DV38" s="625"/>
      <c r="DW38" s="628">
        <v>14.5</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6" t="s">
        <v>344</v>
      </c>
      <c r="AR39" s="687"/>
      <c r="AS39" s="687"/>
      <c r="AT39" s="687"/>
      <c r="AU39" s="687"/>
      <c r="AV39" s="687"/>
      <c r="AW39" s="687"/>
      <c r="AX39" s="687"/>
      <c r="AY39" s="688"/>
      <c r="AZ39" s="623" t="s">
        <v>238</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1704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32394</v>
      </c>
      <c r="CS39" s="655"/>
      <c r="CT39" s="655"/>
      <c r="CU39" s="655"/>
      <c r="CV39" s="655"/>
      <c r="CW39" s="655"/>
      <c r="CX39" s="655"/>
      <c r="CY39" s="656"/>
      <c r="CZ39" s="628">
        <v>0.7</v>
      </c>
      <c r="DA39" s="653"/>
      <c r="DB39" s="653"/>
      <c r="DC39" s="657"/>
      <c r="DD39" s="632">
        <v>21644</v>
      </c>
      <c r="DE39" s="655"/>
      <c r="DF39" s="655"/>
      <c r="DG39" s="655"/>
      <c r="DH39" s="655"/>
      <c r="DI39" s="655"/>
      <c r="DJ39" s="655"/>
      <c r="DK39" s="656"/>
      <c r="DL39" s="632" t="s">
        <v>141</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38299</v>
      </c>
      <c r="S40" s="624"/>
      <c r="T40" s="624"/>
      <c r="U40" s="624"/>
      <c r="V40" s="624"/>
      <c r="W40" s="624"/>
      <c r="X40" s="624"/>
      <c r="Y40" s="625"/>
      <c r="Z40" s="626">
        <v>0.8</v>
      </c>
      <c r="AA40" s="626"/>
      <c r="AB40" s="626"/>
      <c r="AC40" s="626"/>
      <c r="AD40" s="627" t="s">
        <v>244</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t="s">
        <v>238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93</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78250</v>
      </c>
      <c r="CS40" s="624"/>
      <c r="CT40" s="624"/>
      <c r="CU40" s="624"/>
      <c r="CV40" s="624"/>
      <c r="CW40" s="624"/>
      <c r="CX40" s="624"/>
      <c r="CY40" s="625"/>
      <c r="CZ40" s="628">
        <v>1.7</v>
      </c>
      <c r="DA40" s="653"/>
      <c r="DB40" s="653"/>
      <c r="DC40" s="657"/>
      <c r="DD40" s="632">
        <v>11000</v>
      </c>
      <c r="DE40" s="624"/>
      <c r="DF40" s="624"/>
      <c r="DG40" s="624"/>
      <c r="DH40" s="624"/>
      <c r="DI40" s="624"/>
      <c r="DJ40" s="624"/>
      <c r="DK40" s="625"/>
      <c r="DL40" s="632" t="s">
        <v>244</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4814259</v>
      </c>
      <c r="S41" s="696"/>
      <c r="T41" s="696"/>
      <c r="U41" s="696"/>
      <c r="V41" s="696"/>
      <c r="W41" s="696"/>
      <c r="X41" s="696"/>
      <c r="Y41" s="700"/>
      <c r="Z41" s="701">
        <v>100</v>
      </c>
      <c r="AA41" s="701"/>
      <c r="AB41" s="701"/>
      <c r="AC41" s="701"/>
      <c r="AD41" s="702">
        <v>2993883</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105544</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244</v>
      </c>
      <c r="CS41" s="655"/>
      <c r="CT41" s="655"/>
      <c r="CU41" s="655"/>
      <c r="CV41" s="655"/>
      <c r="CW41" s="655"/>
      <c r="CX41" s="655"/>
      <c r="CY41" s="656"/>
      <c r="CZ41" s="628" t="s">
        <v>238</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420792</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373</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148034</v>
      </c>
      <c r="CS42" s="655"/>
      <c r="CT42" s="655"/>
      <c r="CU42" s="655"/>
      <c r="CV42" s="655"/>
      <c r="CW42" s="655"/>
      <c r="CX42" s="655"/>
      <c r="CY42" s="656"/>
      <c r="CZ42" s="628">
        <v>3.2</v>
      </c>
      <c r="DA42" s="653"/>
      <c r="DB42" s="653"/>
      <c r="DC42" s="657"/>
      <c r="DD42" s="632">
        <v>45237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t="s">
        <v>244</v>
      </c>
      <c r="CS43" s="655"/>
      <c r="CT43" s="655"/>
      <c r="CU43" s="655"/>
      <c r="CV43" s="655"/>
      <c r="CW43" s="655"/>
      <c r="CX43" s="655"/>
      <c r="CY43" s="656"/>
      <c r="CZ43" s="628" t="s">
        <v>131</v>
      </c>
      <c r="DA43" s="653"/>
      <c r="DB43" s="653"/>
      <c r="DC43" s="657"/>
      <c r="DD43" s="632" t="s">
        <v>244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148034</v>
      </c>
      <c r="CS44" s="624"/>
      <c r="CT44" s="624"/>
      <c r="CU44" s="624"/>
      <c r="CV44" s="624"/>
      <c r="CW44" s="624"/>
      <c r="CX44" s="624"/>
      <c r="CY44" s="625"/>
      <c r="CZ44" s="628">
        <v>3.2</v>
      </c>
      <c r="DA44" s="629"/>
      <c r="DB44" s="629"/>
      <c r="DC44" s="635"/>
      <c r="DD44" s="632">
        <v>45237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16752</v>
      </c>
      <c r="CS45" s="655"/>
      <c r="CT45" s="655"/>
      <c r="CU45" s="655"/>
      <c r="CV45" s="655"/>
      <c r="CW45" s="655"/>
      <c r="CX45" s="655"/>
      <c r="CY45" s="656"/>
      <c r="CZ45" s="628">
        <v>0.4</v>
      </c>
      <c r="DA45" s="653"/>
      <c r="DB45" s="653"/>
      <c r="DC45" s="657"/>
      <c r="DD45" s="632">
        <v>7149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131282</v>
      </c>
      <c r="CS46" s="624"/>
      <c r="CT46" s="624"/>
      <c r="CU46" s="624"/>
      <c r="CV46" s="624"/>
      <c r="CW46" s="624"/>
      <c r="CX46" s="624"/>
      <c r="CY46" s="625"/>
      <c r="CZ46" s="628">
        <v>2.9</v>
      </c>
      <c r="DA46" s="629"/>
      <c r="DB46" s="629"/>
      <c r="DC46" s="635"/>
      <c r="DD46" s="632">
        <v>38088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141</v>
      </c>
      <c r="CS47" s="655"/>
      <c r="CT47" s="655"/>
      <c r="CU47" s="655"/>
      <c r="CV47" s="655"/>
      <c r="CW47" s="655"/>
      <c r="CX47" s="655"/>
      <c r="CY47" s="656"/>
      <c r="CZ47" s="628" t="s">
        <v>244</v>
      </c>
      <c r="DA47" s="653"/>
      <c r="DB47" s="653"/>
      <c r="DC47" s="657"/>
      <c r="DD47" s="632" t="s">
        <v>244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141</v>
      </c>
      <c r="CS48" s="624"/>
      <c r="CT48" s="624"/>
      <c r="CU48" s="624"/>
      <c r="CV48" s="624"/>
      <c r="CW48" s="624"/>
      <c r="CX48" s="624"/>
      <c r="CY48" s="625"/>
      <c r="CZ48" s="628" t="s">
        <v>238</v>
      </c>
      <c r="DA48" s="629"/>
      <c r="DB48" s="629"/>
      <c r="DC48" s="635"/>
      <c r="DD48" s="632" t="s">
        <v>141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4591120</v>
      </c>
      <c r="CS49" s="682"/>
      <c r="CT49" s="682"/>
      <c r="CU49" s="682"/>
      <c r="CV49" s="682"/>
      <c r="CW49" s="682"/>
      <c r="CX49" s="682"/>
      <c r="CY49" s="711"/>
      <c r="CZ49" s="703">
        <v>100</v>
      </c>
      <c r="DA49" s="712"/>
      <c r="DB49" s="712"/>
      <c r="DC49" s="713"/>
      <c r="DD49" s="714">
        <v>3420191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sWdHzQiIYPSuGQ7amk7uvn3MYDqfwMQ3ZL/Rc2t8s2+yDSA+uwj5ulzXr1ezFJrKaV/vJhA2wuJhrQk4gbW4g==" saltValue="LCVzCxVNmZPYX09b7jSiR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4814</v>
      </c>
      <c r="R7" s="753"/>
      <c r="S7" s="753"/>
      <c r="T7" s="753"/>
      <c r="U7" s="753"/>
      <c r="V7" s="753">
        <v>4591</v>
      </c>
      <c r="W7" s="753"/>
      <c r="X7" s="753"/>
      <c r="Y7" s="753"/>
      <c r="Z7" s="753"/>
      <c r="AA7" s="753">
        <v>223</v>
      </c>
      <c r="AB7" s="753"/>
      <c r="AC7" s="753"/>
      <c r="AD7" s="753"/>
      <c r="AE7" s="754"/>
      <c r="AF7" s="755">
        <v>222</v>
      </c>
      <c r="AG7" s="756"/>
      <c r="AH7" s="756"/>
      <c r="AI7" s="756"/>
      <c r="AJ7" s="757"/>
      <c r="AK7" s="758">
        <v>51</v>
      </c>
      <c r="AL7" s="759"/>
      <c r="AM7" s="759"/>
      <c r="AN7" s="759"/>
      <c r="AO7" s="759"/>
      <c r="AP7" s="759">
        <v>5137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23</v>
      </c>
      <c r="R8" s="784"/>
      <c r="S8" s="784"/>
      <c r="T8" s="784"/>
      <c r="U8" s="784"/>
      <c r="V8" s="784">
        <v>23</v>
      </c>
      <c r="W8" s="784"/>
      <c r="X8" s="784"/>
      <c r="Y8" s="784"/>
      <c r="Z8" s="784"/>
      <c r="AA8" s="784">
        <v>1</v>
      </c>
      <c r="AB8" s="784"/>
      <c r="AC8" s="784"/>
      <c r="AD8" s="784"/>
      <c r="AE8" s="785"/>
      <c r="AF8" s="786">
        <v>1</v>
      </c>
      <c r="AG8" s="787"/>
      <c r="AH8" s="787"/>
      <c r="AI8" s="787"/>
      <c r="AJ8" s="788"/>
      <c r="AK8" s="769">
        <v>11</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4814</v>
      </c>
      <c r="R23" s="793"/>
      <c r="S23" s="793"/>
      <c r="T23" s="793"/>
      <c r="U23" s="793"/>
      <c r="V23" s="793">
        <v>4591</v>
      </c>
      <c r="W23" s="793"/>
      <c r="X23" s="793"/>
      <c r="Y23" s="793"/>
      <c r="Z23" s="793"/>
      <c r="AA23" s="793">
        <v>223</v>
      </c>
      <c r="AB23" s="793"/>
      <c r="AC23" s="793"/>
      <c r="AD23" s="793"/>
      <c r="AE23" s="794"/>
      <c r="AF23" s="795">
        <v>222</v>
      </c>
      <c r="AG23" s="793"/>
      <c r="AH23" s="793"/>
      <c r="AI23" s="793"/>
      <c r="AJ23" s="796"/>
      <c r="AK23" s="797"/>
      <c r="AL23" s="798"/>
      <c r="AM23" s="798"/>
      <c r="AN23" s="798"/>
      <c r="AO23" s="798"/>
      <c r="AP23" s="793">
        <v>5137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954</v>
      </c>
      <c r="R28" s="823"/>
      <c r="S28" s="823"/>
      <c r="T28" s="823"/>
      <c r="U28" s="823"/>
      <c r="V28" s="823">
        <v>933</v>
      </c>
      <c r="W28" s="823"/>
      <c r="X28" s="823"/>
      <c r="Y28" s="823"/>
      <c r="Z28" s="823"/>
      <c r="AA28" s="823">
        <v>21</v>
      </c>
      <c r="AB28" s="823"/>
      <c r="AC28" s="823"/>
      <c r="AD28" s="823"/>
      <c r="AE28" s="824"/>
      <c r="AF28" s="825">
        <v>21</v>
      </c>
      <c r="AG28" s="823"/>
      <c r="AH28" s="823"/>
      <c r="AI28" s="823"/>
      <c r="AJ28" s="826"/>
      <c r="AK28" s="827">
        <v>106</v>
      </c>
      <c r="AL28" s="828"/>
      <c r="AM28" s="828"/>
      <c r="AN28" s="828"/>
      <c r="AO28" s="828"/>
      <c r="AP28" s="828" t="s">
        <v>584</v>
      </c>
      <c r="AQ28" s="828"/>
      <c r="AR28" s="828"/>
      <c r="AS28" s="828"/>
      <c r="AT28" s="828"/>
      <c r="AU28" s="828" t="s">
        <v>584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11</v>
      </c>
      <c r="R29" s="784"/>
      <c r="S29" s="784"/>
      <c r="T29" s="784"/>
      <c r="U29" s="784"/>
      <c r="V29" s="784">
        <v>8</v>
      </c>
      <c r="W29" s="784"/>
      <c r="X29" s="784"/>
      <c r="Y29" s="784"/>
      <c r="Z29" s="784"/>
      <c r="AA29" s="784">
        <v>3</v>
      </c>
      <c r="AB29" s="784"/>
      <c r="AC29" s="784"/>
      <c r="AD29" s="784"/>
      <c r="AE29" s="785"/>
      <c r="AF29" s="786">
        <v>3</v>
      </c>
      <c r="AG29" s="787"/>
      <c r="AH29" s="787"/>
      <c r="AI29" s="787"/>
      <c r="AJ29" s="788"/>
      <c r="AK29" s="834" t="s">
        <v>582</v>
      </c>
      <c r="AL29" s="830"/>
      <c r="AM29" s="830"/>
      <c r="AN29" s="830"/>
      <c r="AO29" s="830"/>
      <c r="AP29" s="830" t="s">
        <v>583</v>
      </c>
      <c r="AQ29" s="830"/>
      <c r="AR29" s="830"/>
      <c r="AS29" s="830"/>
      <c r="AT29" s="830"/>
      <c r="AU29" s="830" t="s">
        <v>584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1250</v>
      </c>
      <c r="R30" s="784"/>
      <c r="S30" s="784"/>
      <c r="T30" s="784"/>
      <c r="U30" s="784"/>
      <c r="V30" s="784">
        <v>1190</v>
      </c>
      <c r="W30" s="784"/>
      <c r="X30" s="784"/>
      <c r="Y30" s="784"/>
      <c r="Z30" s="784"/>
      <c r="AA30" s="784">
        <v>59</v>
      </c>
      <c r="AB30" s="784"/>
      <c r="AC30" s="784"/>
      <c r="AD30" s="784"/>
      <c r="AE30" s="785"/>
      <c r="AF30" s="786">
        <v>59</v>
      </c>
      <c r="AG30" s="787"/>
      <c r="AH30" s="787"/>
      <c r="AI30" s="787"/>
      <c r="AJ30" s="788"/>
      <c r="AK30" s="834">
        <v>211</v>
      </c>
      <c r="AL30" s="830"/>
      <c r="AM30" s="830"/>
      <c r="AN30" s="830"/>
      <c r="AO30" s="830"/>
      <c r="AP30" s="830" t="s">
        <v>586</v>
      </c>
      <c r="AQ30" s="830"/>
      <c r="AR30" s="830"/>
      <c r="AS30" s="830"/>
      <c r="AT30" s="830"/>
      <c r="AU30" s="830" t="s">
        <v>585</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187</v>
      </c>
      <c r="R31" s="784"/>
      <c r="S31" s="784"/>
      <c r="T31" s="784"/>
      <c r="U31" s="784"/>
      <c r="V31" s="784">
        <v>187</v>
      </c>
      <c r="W31" s="784"/>
      <c r="X31" s="784"/>
      <c r="Y31" s="784"/>
      <c r="Z31" s="784"/>
      <c r="AA31" s="784">
        <v>0</v>
      </c>
      <c r="AB31" s="784"/>
      <c r="AC31" s="784"/>
      <c r="AD31" s="784"/>
      <c r="AE31" s="785"/>
      <c r="AF31" s="786">
        <v>0</v>
      </c>
      <c r="AG31" s="787"/>
      <c r="AH31" s="787"/>
      <c r="AI31" s="787"/>
      <c r="AJ31" s="788"/>
      <c r="AK31" s="834">
        <v>40</v>
      </c>
      <c r="AL31" s="830"/>
      <c r="AM31" s="830"/>
      <c r="AN31" s="830"/>
      <c r="AO31" s="830"/>
      <c r="AP31" s="830" t="s">
        <v>584</v>
      </c>
      <c r="AQ31" s="830"/>
      <c r="AR31" s="830"/>
      <c r="AS31" s="830"/>
      <c r="AT31" s="830"/>
      <c r="AU31" s="830" t="s">
        <v>584</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293</v>
      </c>
      <c r="R32" s="784"/>
      <c r="S32" s="784"/>
      <c r="T32" s="784"/>
      <c r="U32" s="784"/>
      <c r="V32" s="784">
        <v>270</v>
      </c>
      <c r="W32" s="784"/>
      <c r="X32" s="784"/>
      <c r="Y32" s="784"/>
      <c r="Z32" s="784"/>
      <c r="AA32" s="784">
        <v>23</v>
      </c>
      <c r="AB32" s="784"/>
      <c r="AC32" s="784"/>
      <c r="AD32" s="784"/>
      <c r="AE32" s="785"/>
      <c r="AF32" s="786">
        <v>23</v>
      </c>
      <c r="AG32" s="787"/>
      <c r="AH32" s="787"/>
      <c r="AI32" s="787"/>
      <c r="AJ32" s="788"/>
      <c r="AK32" s="834">
        <v>85</v>
      </c>
      <c r="AL32" s="830"/>
      <c r="AM32" s="830"/>
      <c r="AN32" s="830"/>
      <c r="AO32" s="830"/>
      <c r="AP32" s="830">
        <v>1265</v>
      </c>
      <c r="AQ32" s="830"/>
      <c r="AR32" s="830"/>
      <c r="AS32" s="830"/>
      <c r="AT32" s="830"/>
      <c r="AU32" s="830">
        <v>787</v>
      </c>
      <c r="AV32" s="830"/>
      <c r="AW32" s="830"/>
      <c r="AX32" s="830"/>
      <c r="AY32" s="830"/>
      <c r="AZ32" s="831" t="s">
        <v>606</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107</v>
      </c>
      <c r="AG63" s="844"/>
      <c r="AH63" s="844"/>
      <c r="AI63" s="844"/>
      <c r="AJ63" s="845"/>
      <c r="AK63" s="846"/>
      <c r="AL63" s="841"/>
      <c r="AM63" s="841"/>
      <c r="AN63" s="841"/>
      <c r="AO63" s="841"/>
      <c r="AP63" s="844">
        <v>1265</v>
      </c>
      <c r="AQ63" s="844"/>
      <c r="AR63" s="844"/>
      <c r="AS63" s="844"/>
      <c r="AT63" s="844"/>
      <c r="AU63" s="844">
        <v>787</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v>681</v>
      </c>
      <c r="R68" s="866"/>
      <c r="S68" s="866"/>
      <c r="T68" s="866"/>
      <c r="U68" s="866"/>
      <c r="V68" s="866">
        <v>677</v>
      </c>
      <c r="W68" s="866"/>
      <c r="X68" s="866"/>
      <c r="Y68" s="866"/>
      <c r="Z68" s="866"/>
      <c r="AA68" s="866">
        <v>5</v>
      </c>
      <c r="AB68" s="866"/>
      <c r="AC68" s="866"/>
      <c r="AD68" s="866"/>
      <c r="AE68" s="866"/>
      <c r="AF68" s="866">
        <v>5</v>
      </c>
      <c r="AG68" s="866"/>
      <c r="AH68" s="866"/>
      <c r="AI68" s="866"/>
      <c r="AJ68" s="866"/>
      <c r="AK68" s="866">
        <v>3</v>
      </c>
      <c r="AL68" s="866"/>
      <c r="AM68" s="866"/>
      <c r="AN68" s="866"/>
      <c r="AO68" s="866"/>
      <c r="AP68" s="866">
        <v>24</v>
      </c>
      <c r="AQ68" s="866"/>
      <c r="AR68" s="866"/>
      <c r="AS68" s="866"/>
      <c r="AT68" s="866"/>
      <c r="AU68" s="866">
        <v>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v>3947</v>
      </c>
      <c r="R69" s="830"/>
      <c r="S69" s="830"/>
      <c r="T69" s="830"/>
      <c r="U69" s="830"/>
      <c r="V69" s="830">
        <v>3887</v>
      </c>
      <c r="W69" s="830"/>
      <c r="X69" s="830"/>
      <c r="Y69" s="830"/>
      <c r="Z69" s="830"/>
      <c r="AA69" s="830">
        <v>60</v>
      </c>
      <c r="AB69" s="830"/>
      <c r="AC69" s="830"/>
      <c r="AD69" s="830"/>
      <c r="AE69" s="830"/>
      <c r="AF69" s="830">
        <v>60</v>
      </c>
      <c r="AG69" s="830"/>
      <c r="AH69" s="830"/>
      <c r="AI69" s="830"/>
      <c r="AJ69" s="830"/>
      <c r="AK69" s="830">
        <v>13</v>
      </c>
      <c r="AL69" s="830"/>
      <c r="AM69" s="830"/>
      <c r="AN69" s="830"/>
      <c r="AO69" s="830"/>
      <c r="AP69" s="830" t="s">
        <v>584</v>
      </c>
      <c r="AQ69" s="830"/>
      <c r="AR69" s="830"/>
      <c r="AS69" s="830"/>
      <c r="AT69" s="830"/>
      <c r="AU69" s="830" t="s">
        <v>584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787</v>
      </c>
      <c r="R70" s="830"/>
      <c r="S70" s="830"/>
      <c r="T70" s="830"/>
      <c r="U70" s="830"/>
      <c r="V70" s="830">
        <v>684</v>
      </c>
      <c r="W70" s="830"/>
      <c r="X70" s="830"/>
      <c r="Y70" s="830"/>
      <c r="Z70" s="830"/>
      <c r="AA70" s="830">
        <v>103</v>
      </c>
      <c r="AB70" s="830"/>
      <c r="AC70" s="830"/>
      <c r="AD70" s="830"/>
      <c r="AE70" s="830"/>
      <c r="AF70" s="830">
        <v>103</v>
      </c>
      <c r="AG70" s="830"/>
      <c r="AH70" s="830"/>
      <c r="AI70" s="830"/>
      <c r="AJ70" s="830"/>
      <c r="AK70" s="830">
        <v>178</v>
      </c>
      <c r="AL70" s="830"/>
      <c r="AM70" s="830"/>
      <c r="AN70" s="830"/>
      <c r="AO70" s="830"/>
      <c r="AP70" s="830" t="s">
        <v>584</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152611</v>
      </c>
      <c r="R71" s="830"/>
      <c r="S71" s="830"/>
      <c r="T71" s="830"/>
      <c r="U71" s="830"/>
      <c r="V71" s="830">
        <v>149782</v>
      </c>
      <c r="W71" s="830"/>
      <c r="X71" s="830"/>
      <c r="Y71" s="830"/>
      <c r="Z71" s="830"/>
      <c r="AA71" s="830">
        <v>2829</v>
      </c>
      <c r="AB71" s="830"/>
      <c r="AC71" s="830"/>
      <c r="AD71" s="830"/>
      <c r="AE71" s="830"/>
      <c r="AF71" s="830">
        <v>2829</v>
      </c>
      <c r="AG71" s="830"/>
      <c r="AH71" s="830"/>
      <c r="AI71" s="830"/>
      <c r="AJ71" s="830"/>
      <c r="AK71" s="830">
        <v>2275</v>
      </c>
      <c r="AL71" s="830"/>
      <c r="AM71" s="830"/>
      <c r="AN71" s="830"/>
      <c r="AO71" s="830"/>
      <c r="AP71" s="830" t="s">
        <v>584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14892</v>
      </c>
      <c r="R72" s="830"/>
      <c r="S72" s="830"/>
      <c r="T72" s="830"/>
      <c r="U72" s="830"/>
      <c r="V72" s="830">
        <v>14890</v>
      </c>
      <c r="W72" s="830"/>
      <c r="X72" s="830"/>
      <c r="Y72" s="830"/>
      <c r="Z72" s="830"/>
      <c r="AA72" s="830">
        <v>2</v>
      </c>
      <c r="AB72" s="830"/>
      <c r="AC72" s="830"/>
      <c r="AD72" s="830"/>
      <c r="AE72" s="830"/>
      <c r="AF72" s="830">
        <v>2</v>
      </c>
      <c r="AG72" s="830"/>
      <c r="AH72" s="830"/>
      <c r="AI72" s="830"/>
      <c r="AJ72" s="830"/>
      <c r="AK72" s="830" t="s">
        <v>584</v>
      </c>
      <c r="AL72" s="830"/>
      <c r="AM72" s="830"/>
      <c r="AN72" s="830"/>
      <c r="AO72" s="830"/>
      <c r="AP72" s="830" t="s">
        <v>584</v>
      </c>
      <c r="AQ72" s="830"/>
      <c r="AR72" s="830"/>
      <c r="AS72" s="830"/>
      <c r="AT72" s="830"/>
      <c r="AU72" s="830" t="s">
        <v>603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1359</v>
      </c>
      <c r="R73" s="830"/>
      <c r="S73" s="830"/>
      <c r="T73" s="830"/>
      <c r="U73" s="830"/>
      <c r="V73" s="830">
        <v>1333</v>
      </c>
      <c r="W73" s="830"/>
      <c r="X73" s="830"/>
      <c r="Y73" s="830"/>
      <c r="Z73" s="830"/>
      <c r="AA73" s="830">
        <v>27</v>
      </c>
      <c r="AB73" s="830"/>
      <c r="AC73" s="830"/>
      <c r="AD73" s="830"/>
      <c r="AE73" s="830"/>
      <c r="AF73" s="830">
        <v>27</v>
      </c>
      <c r="AG73" s="830"/>
      <c r="AH73" s="830"/>
      <c r="AI73" s="830"/>
      <c r="AJ73" s="830"/>
      <c r="AK73" s="830">
        <v>102</v>
      </c>
      <c r="AL73" s="830"/>
      <c r="AM73" s="830"/>
      <c r="AN73" s="830"/>
      <c r="AO73" s="830"/>
      <c r="AP73" s="830">
        <v>128</v>
      </c>
      <c r="AQ73" s="830"/>
      <c r="AR73" s="830"/>
      <c r="AS73" s="830"/>
      <c r="AT73" s="830"/>
      <c r="AU73" s="830">
        <v>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334</v>
      </c>
      <c r="R74" s="830"/>
      <c r="S74" s="830"/>
      <c r="T74" s="830"/>
      <c r="U74" s="830"/>
      <c r="V74" s="830">
        <v>320</v>
      </c>
      <c r="W74" s="830"/>
      <c r="X74" s="830"/>
      <c r="Y74" s="830"/>
      <c r="Z74" s="830"/>
      <c r="AA74" s="830">
        <v>14</v>
      </c>
      <c r="AB74" s="830"/>
      <c r="AC74" s="830"/>
      <c r="AD74" s="830"/>
      <c r="AE74" s="830"/>
      <c r="AF74" s="830">
        <v>14</v>
      </c>
      <c r="AG74" s="830"/>
      <c r="AH74" s="830"/>
      <c r="AI74" s="830"/>
      <c r="AJ74" s="830"/>
      <c r="AK74" s="830">
        <v>7</v>
      </c>
      <c r="AL74" s="830"/>
      <c r="AM74" s="830"/>
      <c r="AN74" s="830"/>
      <c r="AO74" s="830"/>
      <c r="AP74" s="830" t="s">
        <v>582</v>
      </c>
      <c r="AQ74" s="830"/>
      <c r="AR74" s="830"/>
      <c r="AS74" s="830"/>
      <c r="AT74" s="830"/>
      <c r="AU74" s="830" t="s">
        <v>584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598</v>
      </c>
      <c r="R75" s="878"/>
      <c r="S75" s="878"/>
      <c r="T75" s="878"/>
      <c r="U75" s="834"/>
      <c r="V75" s="879">
        <v>587</v>
      </c>
      <c r="W75" s="878"/>
      <c r="X75" s="878"/>
      <c r="Y75" s="878"/>
      <c r="Z75" s="834"/>
      <c r="AA75" s="879">
        <v>11</v>
      </c>
      <c r="AB75" s="878"/>
      <c r="AC75" s="878"/>
      <c r="AD75" s="878"/>
      <c r="AE75" s="834"/>
      <c r="AF75" s="879">
        <v>11</v>
      </c>
      <c r="AG75" s="878"/>
      <c r="AH75" s="878"/>
      <c r="AI75" s="878"/>
      <c r="AJ75" s="834"/>
      <c r="AK75" s="879">
        <v>18</v>
      </c>
      <c r="AL75" s="878"/>
      <c r="AM75" s="878"/>
      <c r="AN75" s="878"/>
      <c r="AO75" s="834"/>
      <c r="AP75" s="879">
        <v>982</v>
      </c>
      <c r="AQ75" s="878"/>
      <c r="AR75" s="878"/>
      <c r="AS75" s="878"/>
      <c r="AT75" s="834"/>
      <c r="AU75" s="879">
        <v>22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1029</v>
      </c>
      <c r="R76" s="878"/>
      <c r="S76" s="878"/>
      <c r="T76" s="878"/>
      <c r="U76" s="834"/>
      <c r="V76" s="879">
        <v>1017</v>
      </c>
      <c r="W76" s="878"/>
      <c r="X76" s="878"/>
      <c r="Y76" s="878"/>
      <c r="Z76" s="834"/>
      <c r="AA76" s="879">
        <v>12</v>
      </c>
      <c r="AB76" s="878"/>
      <c r="AC76" s="878"/>
      <c r="AD76" s="878"/>
      <c r="AE76" s="834"/>
      <c r="AF76" s="879">
        <v>12</v>
      </c>
      <c r="AG76" s="878"/>
      <c r="AH76" s="878"/>
      <c r="AI76" s="878"/>
      <c r="AJ76" s="834"/>
      <c r="AK76" s="879">
        <v>20</v>
      </c>
      <c r="AL76" s="878"/>
      <c r="AM76" s="878"/>
      <c r="AN76" s="878"/>
      <c r="AO76" s="834"/>
      <c r="AP76" s="879" t="s">
        <v>584</v>
      </c>
      <c r="AQ76" s="878"/>
      <c r="AR76" s="878"/>
      <c r="AS76" s="878"/>
      <c r="AT76" s="834"/>
      <c r="AU76" s="879" t="s">
        <v>584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596</v>
      </c>
      <c r="C77" s="874"/>
      <c r="D77" s="874"/>
      <c r="E77" s="874"/>
      <c r="F77" s="874"/>
      <c r="G77" s="874"/>
      <c r="H77" s="874"/>
      <c r="I77" s="874"/>
      <c r="J77" s="874"/>
      <c r="K77" s="874"/>
      <c r="L77" s="874"/>
      <c r="M77" s="874"/>
      <c r="N77" s="874"/>
      <c r="O77" s="874"/>
      <c r="P77" s="875"/>
      <c r="Q77" s="877">
        <v>12</v>
      </c>
      <c r="R77" s="878"/>
      <c r="S77" s="878"/>
      <c r="T77" s="878"/>
      <c r="U77" s="834"/>
      <c r="V77" s="879">
        <v>9</v>
      </c>
      <c r="W77" s="878"/>
      <c r="X77" s="878"/>
      <c r="Y77" s="878"/>
      <c r="Z77" s="834"/>
      <c r="AA77" s="879">
        <v>3</v>
      </c>
      <c r="AB77" s="878"/>
      <c r="AC77" s="878"/>
      <c r="AD77" s="878"/>
      <c r="AE77" s="834"/>
      <c r="AF77" s="879">
        <v>3</v>
      </c>
      <c r="AG77" s="878"/>
      <c r="AH77" s="878"/>
      <c r="AI77" s="878"/>
      <c r="AJ77" s="834"/>
      <c r="AK77" s="879">
        <v>3</v>
      </c>
      <c r="AL77" s="878"/>
      <c r="AM77" s="878"/>
      <c r="AN77" s="878"/>
      <c r="AO77" s="834"/>
      <c r="AP77" s="879" t="s">
        <v>584</v>
      </c>
      <c r="AQ77" s="878"/>
      <c r="AR77" s="878"/>
      <c r="AS77" s="878"/>
      <c r="AT77" s="834"/>
      <c r="AU77" s="879" t="s">
        <v>584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597</v>
      </c>
      <c r="C78" s="874"/>
      <c r="D78" s="874"/>
      <c r="E78" s="874"/>
      <c r="F78" s="874"/>
      <c r="G78" s="874"/>
      <c r="H78" s="874"/>
      <c r="I78" s="874"/>
      <c r="J78" s="874"/>
      <c r="K78" s="874"/>
      <c r="L78" s="874"/>
      <c r="M78" s="874"/>
      <c r="N78" s="874"/>
      <c r="O78" s="874"/>
      <c r="P78" s="875"/>
      <c r="Q78" s="876">
        <v>9</v>
      </c>
      <c r="R78" s="830"/>
      <c r="S78" s="830"/>
      <c r="T78" s="830"/>
      <c r="U78" s="830"/>
      <c r="V78" s="830">
        <v>6</v>
      </c>
      <c r="W78" s="830"/>
      <c r="X78" s="830"/>
      <c r="Y78" s="830"/>
      <c r="Z78" s="830"/>
      <c r="AA78" s="830">
        <v>3</v>
      </c>
      <c r="AB78" s="830"/>
      <c r="AC78" s="830"/>
      <c r="AD78" s="830"/>
      <c r="AE78" s="830"/>
      <c r="AF78" s="830">
        <v>3</v>
      </c>
      <c r="AG78" s="830"/>
      <c r="AH78" s="830"/>
      <c r="AI78" s="830"/>
      <c r="AJ78" s="830"/>
      <c r="AK78" s="830" t="s">
        <v>584</v>
      </c>
      <c r="AL78" s="830"/>
      <c r="AM78" s="830"/>
      <c r="AN78" s="830"/>
      <c r="AO78" s="830"/>
      <c r="AP78" s="830" t="s">
        <v>584</v>
      </c>
      <c r="AQ78" s="830"/>
      <c r="AR78" s="830"/>
      <c r="AS78" s="830"/>
      <c r="AT78" s="830"/>
      <c r="AU78" s="830" t="s">
        <v>584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598</v>
      </c>
      <c r="C79" s="874"/>
      <c r="D79" s="874"/>
      <c r="E79" s="874"/>
      <c r="F79" s="874"/>
      <c r="G79" s="874"/>
      <c r="H79" s="874"/>
      <c r="I79" s="874"/>
      <c r="J79" s="874"/>
      <c r="K79" s="874"/>
      <c r="L79" s="874"/>
      <c r="M79" s="874"/>
      <c r="N79" s="874"/>
      <c r="O79" s="874"/>
      <c r="P79" s="875"/>
      <c r="Q79" s="876">
        <v>0</v>
      </c>
      <c r="R79" s="830"/>
      <c r="S79" s="830"/>
      <c r="T79" s="830"/>
      <c r="U79" s="830"/>
      <c r="V79" s="830">
        <v>0</v>
      </c>
      <c r="W79" s="830"/>
      <c r="X79" s="830"/>
      <c r="Y79" s="830"/>
      <c r="Z79" s="830"/>
      <c r="AA79" s="830">
        <v>0</v>
      </c>
      <c r="AB79" s="830"/>
      <c r="AC79" s="830"/>
      <c r="AD79" s="830"/>
      <c r="AE79" s="830"/>
      <c r="AF79" s="830">
        <v>0</v>
      </c>
      <c r="AG79" s="830"/>
      <c r="AH79" s="830"/>
      <c r="AI79" s="830"/>
      <c r="AJ79" s="830"/>
      <c r="AK79" s="830" t="s">
        <v>584</v>
      </c>
      <c r="AL79" s="830"/>
      <c r="AM79" s="830"/>
      <c r="AN79" s="830"/>
      <c r="AO79" s="830"/>
      <c r="AP79" s="830" t="s">
        <v>584</v>
      </c>
      <c r="AQ79" s="830"/>
      <c r="AR79" s="830"/>
      <c r="AS79" s="830"/>
      <c r="AT79" s="830"/>
      <c r="AU79" s="830" t="s">
        <v>602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599</v>
      </c>
      <c r="C80" s="874"/>
      <c r="D80" s="874"/>
      <c r="E80" s="874"/>
      <c r="F80" s="874"/>
      <c r="G80" s="874"/>
      <c r="H80" s="874"/>
      <c r="I80" s="874"/>
      <c r="J80" s="874"/>
      <c r="K80" s="874"/>
      <c r="L80" s="874"/>
      <c r="M80" s="874"/>
      <c r="N80" s="874"/>
      <c r="O80" s="874"/>
      <c r="P80" s="875"/>
      <c r="Q80" s="876">
        <v>21644</v>
      </c>
      <c r="R80" s="830"/>
      <c r="S80" s="830"/>
      <c r="T80" s="830"/>
      <c r="U80" s="830"/>
      <c r="V80" s="830">
        <v>20503</v>
      </c>
      <c r="W80" s="830"/>
      <c r="X80" s="830"/>
      <c r="Y80" s="830"/>
      <c r="Z80" s="830"/>
      <c r="AA80" s="830">
        <v>1141</v>
      </c>
      <c r="AB80" s="830"/>
      <c r="AC80" s="830"/>
      <c r="AD80" s="830"/>
      <c r="AE80" s="830"/>
      <c r="AF80" s="830">
        <v>28385</v>
      </c>
      <c r="AG80" s="830"/>
      <c r="AH80" s="830"/>
      <c r="AI80" s="830"/>
      <c r="AJ80" s="830"/>
      <c r="AK80" s="830" t="s">
        <v>604</v>
      </c>
      <c r="AL80" s="830"/>
      <c r="AM80" s="830"/>
      <c r="AN80" s="830"/>
      <c r="AO80" s="830"/>
      <c r="AP80" s="830">
        <v>52980</v>
      </c>
      <c r="AQ80" s="830"/>
      <c r="AR80" s="830"/>
      <c r="AS80" s="830"/>
      <c r="AT80" s="830"/>
      <c r="AU80" s="830" t="s">
        <v>604</v>
      </c>
      <c r="AV80" s="830"/>
      <c r="AW80" s="830"/>
      <c r="AX80" s="830"/>
      <c r="AY80" s="830"/>
      <c r="AZ80" s="832" t="s">
        <v>601</v>
      </c>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600</v>
      </c>
      <c r="C81" s="874"/>
      <c r="D81" s="874"/>
      <c r="E81" s="874"/>
      <c r="F81" s="874"/>
      <c r="G81" s="874"/>
      <c r="H81" s="874"/>
      <c r="I81" s="874"/>
      <c r="J81" s="874"/>
      <c r="K81" s="874"/>
      <c r="L81" s="874"/>
      <c r="M81" s="874"/>
      <c r="N81" s="874"/>
      <c r="O81" s="874"/>
      <c r="P81" s="875"/>
      <c r="Q81" s="876">
        <v>727</v>
      </c>
      <c r="R81" s="830"/>
      <c r="S81" s="830"/>
      <c r="T81" s="830"/>
      <c r="U81" s="830"/>
      <c r="V81" s="830">
        <v>566</v>
      </c>
      <c r="W81" s="830"/>
      <c r="X81" s="830"/>
      <c r="Y81" s="830"/>
      <c r="Z81" s="830"/>
      <c r="AA81" s="830">
        <v>161</v>
      </c>
      <c r="AB81" s="830"/>
      <c r="AC81" s="830"/>
      <c r="AD81" s="830"/>
      <c r="AE81" s="830"/>
      <c r="AF81" s="830">
        <v>1800</v>
      </c>
      <c r="AG81" s="830"/>
      <c r="AH81" s="830"/>
      <c r="AI81" s="830"/>
      <c r="AJ81" s="830"/>
      <c r="AK81" s="830" t="s">
        <v>604</v>
      </c>
      <c r="AL81" s="830"/>
      <c r="AM81" s="830"/>
      <c r="AN81" s="830"/>
      <c r="AO81" s="830"/>
      <c r="AP81" s="830">
        <v>11920</v>
      </c>
      <c r="AQ81" s="830"/>
      <c r="AR81" s="830"/>
      <c r="AS81" s="830"/>
      <c r="AT81" s="830"/>
      <c r="AU81" s="830" t="s">
        <v>605</v>
      </c>
      <c r="AV81" s="830"/>
      <c r="AW81" s="830"/>
      <c r="AX81" s="830"/>
      <c r="AY81" s="830"/>
      <c r="AZ81" s="832" t="s">
        <v>601</v>
      </c>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33254</v>
      </c>
      <c r="AG88" s="844"/>
      <c r="AH88" s="844"/>
      <c r="AI88" s="844"/>
      <c r="AJ88" s="844"/>
      <c r="AK88" s="841"/>
      <c r="AL88" s="841"/>
      <c r="AM88" s="841"/>
      <c r="AN88" s="841"/>
      <c r="AO88" s="841"/>
      <c r="AP88" s="844">
        <v>66034</v>
      </c>
      <c r="AQ88" s="844"/>
      <c r="AR88" s="844"/>
      <c r="AS88" s="844"/>
      <c r="AT88" s="844"/>
      <c r="AU88" s="844">
        <v>36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423696</v>
      </c>
      <c r="AB110" s="900"/>
      <c r="AC110" s="900"/>
      <c r="AD110" s="900"/>
      <c r="AE110" s="901"/>
      <c r="AF110" s="902">
        <v>445434</v>
      </c>
      <c r="AG110" s="900"/>
      <c r="AH110" s="900"/>
      <c r="AI110" s="900"/>
      <c r="AJ110" s="901"/>
      <c r="AK110" s="902">
        <v>462703</v>
      </c>
      <c r="AL110" s="900"/>
      <c r="AM110" s="900"/>
      <c r="AN110" s="900"/>
      <c r="AO110" s="901"/>
      <c r="AP110" s="903">
        <v>17.7</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5474798</v>
      </c>
      <c r="BR110" s="931"/>
      <c r="BS110" s="931"/>
      <c r="BT110" s="931"/>
      <c r="BU110" s="931"/>
      <c r="BV110" s="931">
        <v>5391836</v>
      </c>
      <c r="BW110" s="931"/>
      <c r="BX110" s="931"/>
      <c r="BY110" s="931"/>
      <c r="BZ110" s="931"/>
      <c r="CA110" s="931">
        <v>5136526</v>
      </c>
      <c r="CB110" s="931"/>
      <c r="CC110" s="931"/>
      <c r="CD110" s="931"/>
      <c r="CE110" s="931"/>
      <c r="CF110" s="944">
        <v>196.5</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109306</v>
      </c>
      <c r="DH110" s="931"/>
      <c r="DI110" s="931"/>
      <c r="DJ110" s="931"/>
      <c r="DK110" s="931"/>
      <c r="DL110" s="931">
        <v>101253</v>
      </c>
      <c r="DM110" s="931"/>
      <c r="DN110" s="931"/>
      <c r="DO110" s="931"/>
      <c r="DP110" s="931"/>
      <c r="DQ110" s="931">
        <v>219816</v>
      </c>
      <c r="DR110" s="931"/>
      <c r="DS110" s="931"/>
      <c r="DT110" s="931"/>
      <c r="DU110" s="931"/>
      <c r="DV110" s="932">
        <v>8.4</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131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339800</v>
      </c>
      <c r="BR111" s="926"/>
      <c r="BS111" s="926"/>
      <c r="BT111" s="926"/>
      <c r="BU111" s="926"/>
      <c r="BV111" s="926">
        <v>331100</v>
      </c>
      <c r="BW111" s="926"/>
      <c r="BX111" s="926"/>
      <c r="BY111" s="926"/>
      <c r="BZ111" s="926"/>
      <c r="CA111" s="926">
        <v>313057</v>
      </c>
      <c r="CB111" s="926"/>
      <c r="CC111" s="926"/>
      <c r="CD111" s="926"/>
      <c r="CE111" s="926"/>
      <c r="CF111" s="920">
        <v>12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441</v>
      </c>
      <c r="DR111" s="926"/>
      <c r="DS111" s="926"/>
      <c r="DT111" s="926"/>
      <c r="DU111" s="926"/>
      <c r="DV111" s="927" t="s">
        <v>441</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441</v>
      </c>
      <c r="AG112" s="959"/>
      <c r="AH112" s="959"/>
      <c r="AI112" s="959"/>
      <c r="AJ112" s="960"/>
      <c r="AK112" s="961" t="s">
        <v>441</v>
      </c>
      <c r="AL112" s="959"/>
      <c r="AM112" s="959"/>
      <c r="AN112" s="959"/>
      <c r="AO112" s="960"/>
      <c r="AP112" s="962" t="s">
        <v>441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853293</v>
      </c>
      <c r="BR112" s="926"/>
      <c r="BS112" s="926"/>
      <c r="BT112" s="926"/>
      <c r="BU112" s="926"/>
      <c r="BV112" s="926">
        <v>821768</v>
      </c>
      <c r="BW112" s="926"/>
      <c r="BX112" s="926"/>
      <c r="BY112" s="926"/>
      <c r="BZ112" s="926"/>
      <c r="CA112" s="926">
        <v>786622</v>
      </c>
      <c r="CB112" s="926"/>
      <c r="CC112" s="926"/>
      <c r="CD112" s="926"/>
      <c r="CE112" s="926"/>
      <c r="CF112" s="920">
        <v>30.1</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131</v>
      </c>
      <c r="DM112" s="926"/>
      <c r="DN112" s="926"/>
      <c r="DO112" s="926"/>
      <c r="DP112" s="926"/>
      <c r="DQ112" s="926" t="s">
        <v>441</v>
      </c>
      <c r="DR112" s="926"/>
      <c r="DS112" s="926"/>
      <c r="DT112" s="926"/>
      <c r="DU112" s="926"/>
      <c r="DV112" s="927" t="s">
        <v>131</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79242</v>
      </c>
      <c r="AB113" s="938"/>
      <c r="AC113" s="938"/>
      <c r="AD113" s="938"/>
      <c r="AE113" s="939"/>
      <c r="AF113" s="940">
        <v>76527</v>
      </c>
      <c r="AG113" s="938"/>
      <c r="AH113" s="938"/>
      <c r="AI113" s="938"/>
      <c r="AJ113" s="939"/>
      <c r="AK113" s="940">
        <v>69402</v>
      </c>
      <c r="AL113" s="938"/>
      <c r="AM113" s="938"/>
      <c r="AN113" s="938"/>
      <c r="AO113" s="939"/>
      <c r="AP113" s="941">
        <v>2.7</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59856</v>
      </c>
      <c r="BR113" s="926"/>
      <c r="BS113" s="926"/>
      <c r="BT113" s="926"/>
      <c r="BU113" s="926"/>
      <c r="BV113" s="926">
        <v>47299</v>
      </c>
      <c r="BW113" s="926"/>
      <c r="BX113" s="926"/>
      <c r="BY113" s="926"/>
      <c r="BZ113" s="926"/>
      <c r="CA113" s="926">
        <v>35895</v>
      </c>
      <c r="CB113" s="926"/>
      <c r="CC113" s="926"/>
      <c r="CD113" s="926"/>
      <c r="CE113" s="926"/>
      <c r="CF113" s="920">
        <v>1.4</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12647</v>
      </c>
      <c r="AB114" s="959"/>
      <c r="AC114" s="959"/>
      <c r="AD114" s="959"/>
      <c r="AE114" s="960"/>
      <c r="AF114" s="961">
        <v>12829</v>
      </c>
      <c r="AG114" s="959"/>
      <c r="AH114" s="959"/>
      <c r="AI114" s="959"/>
      <c r="AJ114" s="960"/>
      <c r="AK114" s="961">
        <v>12827</v>
      </c>
      <c r="AL114" s="959"/>
      <c r="AM114" s="959"/>
      <c r="AN114" s="959"/>
      <c r="AO114" s="960"/>
      <c r="AP114" s="962">
        <v>0.5</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770836</v>
      </c>
      <c r="BR114" s="926"/>
      <c r="BS114" s="926"/>
      <c r="BT114" s="926"/>
      <c r="BU114" s="926"/>
      <c r="BV114" s="926">
        <v>748147</v>
      </c>
      <c r="BW114" s="926"/>
      <c r="BX114" s="926"/>
      <c r="BY114" s="926"/>
      <c r="BZ114" s="926"/>
      <c r="CA114" s="926">
        <v>684321</v>
      </c>
      <c r="CB114" s="926"/>
      <c r="CC114" s="926"/>
      <c r="CD114" s="926"/>
      <c r="CE114" s="926"/>
      <c r="CF114" s="920">
        <v>26.2</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441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8765</v>
      </c>
      <c r="AB115" s="938"/>
      <c r="AC115" s="938"/>
      <c r="AD115" s="938"/>
      <c r="AE115" s="939"/>
      <c r="AF115" s="940">
        <v>8700</v>
      </c>
      <c r="AG115" s="938"/>
      <c r="AH115" s="938"/>
      <c r="AI115" s="938"/>
      <c r="AJ115" s="939"/>
      <c r="AK115" s="940">
        <v>17776</v>
      </c>
      <c r="AL115" s="938"/>
      <c r="AM115" s="938"/>
      <c r="AN115" s="938"/>
      <c r="AO115" s="939"/>
      <c r="AP115" s="941">
        <v>0.7</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131</v>
      </c>
      <c r="BW115" s="926"/>
      <c r="BX115" s="926"/>
      <c r="BY115" s="926"/>
      <c r="BZ115" s="926"/>
      <c r="CA115" s="926" t="s">
        <v>441</v>
      </c>
      <c r="CB115" s="926"/>
      <c r="CC115" s="926"/>
      <c r="CD115" s="926"/>
      <c r="CE115" s="926"/>
      <c r="CF115" s="920" t="s">
        <v>131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441</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36</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441</v>
      </c>
      <c r="CB116" s="926"/>
      <c r="CC116" s="926"/>
      <c r="CD116" s="926"/>
      <c r="CE116" s="926"/>
      <c r="CF116" s="920" t="s">
        <v>131</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524386</v>
      </c>
      <c r="AB117" s="979"/>
      <c r="AC117" s="979"/>
      <c r="AD117" s="979"/>
      <c r="AE117" s="980"/>
      <c r="AF117" s="981">
        <v>543490</v>
      </c>
      <c r="AG117" s="979"/>
      <c r="AH117" s="979"/>
      <c r="AI117" s="979"/>
      <c r="AJ117" s="980"/>
      <c r="AK117" s="981">
        <v>562708</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131</v>
      </c>
      <c r="DM117" s="959"/>
      <c r="DN117" s="959"/>
      <c r="DO117" s="959"/>
      <c r="DP117" s="960"/>
      <c r="DQ117" s="961" t="s">
        <v>441</v>
      </c>
      <c r="DR117" s="959"/>
      <c r="DS117" s="959"/>
      <c r="DT117" s="959"/>
      <c r="DU117" s="960"/>
      <c r="DV117" s="962" t="s">
        <v>131</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441</v>
      </c>
      <c r="BW118" s="1000"/>
      <c r="BX118" s="1000"/>
      <c r="BY118" s="1000"/>
      <c r="BZ118" s="1000"/>
      <c r="CA118" s="1000" t="s">
        <v>441</v>
      </c>
      <c r="CB118" s="1000"/>
      <c r="CC118" s="1000"/>
      <c r="CD118" s="1000"/>
      <c r="CE118" s="1000"/>
      <c r="CF118" s="920" t="s">
        <v>441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441</v>
      </c>
      <c r="DM118" s="959"/>
      <c r="DN118" s="959"/>
      <c r="DO118" s="959"/>
      <c r="DP118" s="960"/>
      <c r="DQ118" s="961" t="s">
        <v>441</v>
      </c>
      <c r="DR118" s="959"/>
      <c r="DS118" s="959"/>
      <c r="DT118" s="959"/>
      <c r="DU118" s="960"/>
      <c r="DV118" s="962" t="s">
        <v>441</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8123</v>
      </c>
      <c r="AB119" s="900"/>
      <c r="AC119" s="900"/>
      <c r="AD119" s="900"/>
      <c r="AE119" s="901"/>
      <c r="AF119" s="902">
        <v>8053</v>
      </c>
      <c r="AG119" s="900"/>
      <c r="AH119" s="900"/>
      <c r="AI119" s="900"/>
      <c r="AJ119" s="901"/>
      <c r="AK119" s="902">
        <v>7745</v>
      </c>
      <c r="AL119" s="900"/>
      <c r="AM119" s="900"/>
      <c r="AN119" s="900"/>
      <c r="AO119" s="901"/>
      <c r="AP119" s="903">
        <v>0.3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465</v>
      </c>
      <c r="BP119" s="1005"/>
      <c r="BQ119" s="999">
        <v>7498583</v>
      </c>
      <c r="BR119" s="1000"/>
      <c r="BS119" s="1000"/>
      <c r="BT119" s="1000"/>
      <c r="BU119" s="1000"/>
      <c r="BV119" s="1000">
        <v>7340150</v>
      </c>
      <c r="BW119" s="1000"/>
      <c r="BX119" s="1000"/>
      <c r="BY119" s="1000"/>
      <c r="BZ119" s="1000"/>
      <c r="CA119" s="1000">
        <v>6956421</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230494</v>
      </c>
      <c r="DH119" s="986"/>
      <c r="DI119" s="986"/>
      <c r="DJ119" s="986"/>
      <c r="DK119" s="987"/>
      <c r="DL119" s="985">
        <v>229847</v>
      </c>
      <c r="DM119" s="986"/>
      <c r="DN119" s="986"/>
      <c r="DO119" s="986"/>
      <c r="DP119" s="987"/>
      <c r="DQ119" s="985">
        <v>93241</v>
      </c>
      <c r="DR119" s="986"/>
      <c r="DS119" s="986"/>
      <c r="DT119" s="986"/>
      <c r="DU119" s="987"/>
      <c r="DV119" s="988">
        <v>3.6</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441</v>
      </c>
      <c r="AG120" s="959"/>
      <c r="AH120" s="959"/>
      <c r="AI120" s="959"/>
      <c r="AJ120" s="960"/>
      <c r="AK120" s="961" t="s">
        <v>441</v>
      </c>
      <c r="AL120" s="959"/>
      <c r="AM120" s="959"/>
      <c r="AN120" s="959"/>
      <c r="AO120" s="960"/>
      <c r="AP120" s="962" t="s">
        <v>441</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1664046</v>
      </c>
      <c r="BR120" s="931"/>
      <c r="BS120" s="931"/>
      <c r="BT120" s="931"/>
      <c r="BU120" s="931"/>
      <c r="BV120" s="931">
        <v>1821889</v>
      </c>
      <c r="BW120" s="931"/>
      <c r="BX120" s="931"/>
      <c r="BY120" s="931"/>
      <c r="BZ120" s="931"/>
      <c r="CA120" s="931">
        <v>2075590</v>
      </c>
      <c r="CB120" s="931"/>
      <c r="CC120" s="931"/>
      <c r="CD120" s="931"/>
      <c r="CE120" s="931"/>
      <c r="CF120" s="944">
        <v>79.400000000000006</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853293</v>
      </c>
      <c r="DH120" s="931"/>
      <c r="DI120" s="931"/>
      <c r="DJ120" s="931"/>
      <c r="DK120" s="931"/>
      <c r="DL120" s="931">
        <v>821768</v>
      </c>
      <c r="DM120" s="931"/>
      <c r="DN120" s="931"/>
      <c r="DO120" s="931"/>
      <c r="DP120" s="931"/>
      <c r="DQ120" s="931">
        <v>786622</v>
      </c>
      <c r="DR120" s="931"/>
      <c r="DS120" s="931"/>
      <c r="DT120" s="931"/>
      <c r="DU120" s="931"/>
      <c r="DV120" s="932">
        <v>30.1</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441</v>
      </c>
      <c r="AG121" s="959"/>
      <c r="AH121" s="959"/>
      <c r="AI121" s="959"/>
      <c r="AJ121" s="960"/>
      <c r="AK121" s="961" t="s">
        <v>441</v>
      </c>
      <c r="AL121" s="959"/>
      <c r="AM121" s="959"/>
      <c r="AN121" s="959"/>
      <c r="AO121" s="960"/>
      <c r="AP121" s="962" t="s">
        <v>441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77856</v>
      </c>
      <c r="BR121" s="926"/>
      <c r="BS121" s="926"/>
      <c r="BT121" s="926"/>
      <c r="BU121" s="926"/>
      <c r="BV121" s="926">
        <v>63331</v>
      </c>
      <c r="BW121" s="926"/>
      <c r="BX121" s="926"/>
      <c r="BY121" s="926"/>
      <c r="BZ121" s="926"/>
      <c r="CA121" s="926">
        <v>53131</v>
      </c>
      <c r="CB121" s="926"/>
      <c r="CC121" s="926"/>
      <c r="CD121" s="926"/>
      <c r="CE121" s="926"/>
      <c r="CF121" s="920">
        <v>2</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t="s">
        <v>131</v>
      </c>
      <c r="DH121" s="926"/>
      <c r="DI121" s="926"/>
      <c r="DJ121" s="926"/>
      <c r="DK121" s="926"/>
      <c r="DL121" s="926" t="s">
        <v>441</v>
      </c>
      <c r="DM121" s="926"/>
      <c r="DN121" s="926"/>
      <c r="DO121" s="926"/>
      <c r="DP121" s="926"/>
      <c r="DQ121" s="926" t="s">
        <v>131</v>
      </c>
      <c r="DR121" s="926"/>
      <c r="DS121" s="926"/>
      <c r="DT121" s="926"/>
      <c r="DU121" s="926"/>
      <c r="DV121" s="927" t="s">
        <v>441</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441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4491470</v>
      </c>
      <c r="BR122" s="1000"/>
      <c r="BS122" s="1000"/>
      <c r="BT122" s="1000"/>
      <c r="BU122" s="1000"/>
      <c r="BV122" s="1000">
        <v>4514545</v>
      </c>
      <c r="BW122" s="1000"/>
      <c r="BX122" s="1000"/>
      <c r="BY122" s="1000"/>
      <c r="BZ122" s="1000"/>
      <c r="CA122" s="1000">
        <v>4349826</v>
      </c>
      <c r="CB122" s="1000"/>
      <c r="CC122" s="1000"/>
      <c r="CD122" s="1000"/>
      <c r="CE122" s="1000"/>
      <c r="CF122" s="1017">
        <v>166.4</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441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131</v>
      </c>
      <c r="AL123" s="959"/>
      <c r="AM123" s="959"/>
      <c r="AN123" s="959"/>
      <c r="AO123" s="960"/>
      <c r="AP123" s="962" t="s">
        <v>441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474</v>
      </c>
      <c r="BP123" s="1005"/>
      <c r="BQ123" s="1063">
        <v>6233372</v>
      </c>
      <c r="BR123" s="1064"/>
      <c r="BS123" s="1064"/>
      <c r="BT123" s="1064"/>
      <c r="BU123" s="1064"/>
      <c r="BV123" s="1064">
        <v>6399765</v>
      </c>
      <c r="BW123" s="1064"/>
      <c r="BX123" s="1064"/>
      <c r="BY123" s="1064"/>
      <c r="BZ123" s="1064"/>
      <c r="CA123" s="1064">
        <v>6478547</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441</v>
      </c>
      <c r="DM123" s="959"/>
      <c r="DN123" s="959"/>
      <c r="DO123" s="959"/>
      <c r="DP123" s="960"/>
      <c r="DQ123" s="961" t="s">
        <v>441</v>
      </c>
      <c r="DR123" s="959"/>
      <c r="DS123" s="959"/>
      <c r="DT123" s="959"/>
      <c r="DU123" s="960"/>
      <c r="DV123" s="962" t="s">
        <v>131</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441</v>
      </c>
      <c r="AL124" s="959"/>
      <c r="AM124" s="959"/>
      <c r="AN124" s="959"/>
      <c r="AO124" s="960"/>
      <c r="AP124" s="962" t="s">
        <v>441</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51.8</v>
      </c>
      <c r="BR124" s="1027"/>
      <c r="BS124" s="1027"/>
      <c r="BT124" s="1027"/>
      <c r="BU124" s="1027"/>
      <c r="BV124" s="1027">
        <v>35.200000000000003</v>
      </c>
      <c r="BW124" s="1027"/>
      <c r="BX124" s="1027"/>
      <c r="BY124" s="1027"/>
      <c r="BZ124" s="1027"/>
      <c r="CA124" s="1027">
        <v>18.2</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441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642</v>
      </c>
      <c r="AB126" s="959"/>
      <c r="AC126" s="959"/>
      <c r="AD126" s="959"/>
      <c r="AE126" s="960"/>
      <c r="AF126" s="961">
        <v>647</v>
      </c>
      <c r="AG126" s="959"/>
      <c r="AH126" s="959"/>
      <c r="AI126" s="959"/>
      <c r="AJ126" s="960"/>
      <c r="AK126" s="961">
        <v>10031</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441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441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441</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19645</v>
      </c>
      <c r="AB128" s="1046"/>
      <c r="AC128" s="1046"/>
      <c r="AD128" s="1046"/>
      <c r="AE128" s="1047"/>
      <c r="AF128" s="1048">
        <v>15647</v>
      </c>
      <c r="AG128" s="1046"/>
      <c r="AH128" s="1046"/>
      <c r="AI128" s="1046"/>
      <c r="AJ128" s="1047"/>
      <c r="AK128" s="1048">
        <v>17073</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441</v>
      </c>
      <c r="DM128" s="1038"/>
      <c r="DN128" s="1038"/>
      <c r="DO128" s="1038"/>
      <c r="DP128" s="1038"/>
      <c r="DQ128" s="1038" t="s">
        <v>441</v>
      </c>
      <c r="DR128" s="1038"/>
      <c r="DS128" s="1038"/>
      <c r="DT128" s="1038"/>
      <c r="DU128" s="1038"/>
      <c r="DV128" s="1039" t="s">
        <v>441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2764704</v>
      </c>
      <c r="AB129" s="959"/>
      <c r="AC129" s="959"/>
      <c r="AD129" s="959"/>
      <c r="AE129" s="960"/>
      <c r="AF129" s="961">
        <v>3011246</v>
      </c>
      <c r="AG129" s="959"/>
      <c r="AH129" s="959"/>
      <c r="AI129" s="959"/>
      <c r="AJ129" s="960"/>
      <c r="AK129" s="961">
        <v>2960577</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441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325059</v>
      </c>
      <c r="AB130" s="959"/>
      <c r="AC130" s="959"/>
      <c r="AD130" s="959"/>
      <c r="AE130" s="960"/>
      <c r="AF130" s="961">
        <v>341700</v>
      </c>
      <c r="AG130" s="959"/>
      <c r="AH130" s="959"/>
      <c r="AI130" s="959"/>
      <c r="AJ130" s="960"/>
      <c r="AK130" s="961">
        <v>346057</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7.3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2439645</v>
      </c>
      <c r="AB131" s="986"/>
      <c r="AC131" s="986"/>
      <c r="AD131" s="986"/>
      <c r="AE131" s="987"/>
      <c r="AF131" s="985">
        <v>2669546</v>
      </c>
      <c r="AG131" s="986"/>
      <c r="AH131" s="986"/>
      <c r="AI131" s="986"/>
      <c r="AJ131" s="987"/>
      <c r="AK131" s="985">
        <v>2614520</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v>18.2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7.3650879529999997</v>
      </c>
      <c r="AB132" s="1097"/>
      <c r="AC132" s="1097"/>
      <c r="AD132" s="1097"/>
      <c r="AE132" s="1098"/>
      <c r="AF132" s="1099">
        <v>6.9728335829999999</v>
      </c>
      <c r="AG132" s="1097"/>
      <c r="AH132" s="1097"/>
      <c r="AI132" s="1097"/>
      <c r="AJ132" s="1098"/>
      <c r="AK132" s="1099">
        <v>7.6334470569999997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7.2</v>
      </c>
      <c r="AB133" s="1080"/>
      <c r="AC133" s="1080"/>
      <c r="AD133" s="1080"/>
      <c r="AE133" s="1081"/>
      <c r="AF133" s="1079">
        <v>7.2</v>
      </c>
      <c r="AG133" s="1080"/>
      <c r="AH133" s="1080"/>
      <c r="AI133" s="1080"/>
      <c r="AJ133" s="1081"/>
      <c r="AK133" s="1079">
        <v>7.3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Bj81rbo9I8UwBKsH3Y/slgNC+dI6hE9O7GuG8sP7+SRb947Eq1IHpu3Z6RJhUEYDlNwwgEHZm/4ilMlPcDReQ==" saltValue="tq06HaBL/7g0W4izvEig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1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7vH8ysY1uTjOYx5RSWGrKpAXKVyAVc1UxOPXjBChc/rv4mYiV2jm8HGJxXR2vJIz4TLgY2omQvnzb8jPuyhD0w==" saltValue="MXoq+yC2v+QYkjw8spma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3Jel8cWbUXT2g5Yq9BBQ13zJV/onumKydndsBBARK7VoiXd532cNIbSBassla+TSUpRkeE6nLAy9Ptp1/xHJA==" saltValue="NUB6NIZDf0t/nj5Gfy8R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1109043</v>
      </c>
      <c r="AP9" s="281">
        <v>131497</v>
      </c>
      <c r="AQ9" s="282">
        <v>139150</v>
      </c>
      <c r="AR9" s="283">
        <v>-5.5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199473</v>
      </c>
      <c r="AP10" s="284">
        <v>23651</v>
      </c>
      <c r="AQ10" s="285">
        <v>19663</v>
      </c>
      <c r="AR10" s="286">
        <v>20.3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1097</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49181</v>
      </c>
      <c r="AP13" s="284">
        <v>5831</v>
      </c>
      <c r="AQ13" s="285">
        <v>5184</v>
      </c>
      <c r="AR13" s="286">
        <v>12.5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t="s">
        <v>511</v>
      </c>
      <c r="AP14" s="284" t="s">
        <v>511</v>
      </c>
      <c r="AQ14" s="285">
        <v>3143</v>
      </c>
      <c r="AR14" s="286" t="s">
        <v>511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-86858</v>
      </c>
      <c r="AP15" s="284">
        <v>-10299</v>
      </c>
      <c r="AQ15" s="285">
        <v>-11320</v>
      </c>
      <c r="AR15" s="286">
        <v>-9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1270839</v>
      </c>
      <c r="AP16" s="284">
        <v>150680</v>
      </c>
      <c r="AQ16" s="285">
        <v>156916</v>
      </c>
      <c r="AR16" s="286">
        <v>-4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13.16</v>
      </c>
      <c r="AP21" s="298">
        <v>13.85</v>
      </c>
      <c r="AQ21" s="299">
        <v>-0.69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96.2</v>
      </c>
      <c r="AP22" s="303">
        <v>95.5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462703</v>
      </c>
      <c r="AP32" s="312">
        <v>54862</v>
      </c>
      <c r="AQ32" s="313">
        <v>83132</v>
      </c>
      <c r="AR32" s="314">
        <v>-34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69402</v>
      </c>
      <c r="AP35" s="312">
        <v>8229</v>
      </c>
      <c r="AQ35" s="313">
        <v>18852</v>
      </c>
      <c r="AR35" s="314">
        <v>-56.3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12827</v>
      </c>
      <c r="AP36" s="312">
        <v>1521</v>
      </c>
      <c r="AQ36" s="313">
        <v>4344</v>
      </c>
      <c r="AR36" s="314">
        <v>-65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17776</v>
      </c>
      <c r="AP37" s="312">
        <v>2108</v>
      </c>
      <c r="AQ37" s="313">
        <v>1642</v>
      </c>
      <c r="AR37" s="314">
        <v>28.4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19</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-17073</v>
      </c>
      <c r="AP39" s="312">
        <v>-2024</v>
      </c>
      <c r="AQ39" s="313">
        <v>-4399</v>
      </c>
      <c r="AR39" s="314">
        <v>-54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-346057</v>
      </c>
      <c r="AP40" s="312">
        <v>-41031</v>
      </c>
      <c r="AQ40" s="313">
        <v>-69608</v>
      </c>
      <c r="AR40" s="314">
        <v>-41.1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199578</v>
      </c>
      <c r="AP41" s="312">
        <v>23664</v>
      </c>
      <c r="AQ41" s="313">
        <v>33982</v>
      </c>
      <c r="AR41" s="314">
        <v>-30.4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532866</v>
      </c>
      <c r="AN51" s="334">
        <v>58192</v>
      </c>
      <c r="AO51" s="335">
        <v>76.900000000000006</v>
      </c>
      <c r="AP51" s="336">
        <v>121449</v>
      </c>
      <c r="AQ51" s="337">
        <v>4.5999999999999996</v>
      </c>
      <c r="AR51" s="338">
        <v>72.3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104023</v>
      </c>
      <c r="AN52" s="342">
        <v>11360</v>
      </c>
      <c r="AO52" s="343">
        <v>4.2</v>
      </c>
      <c r="AP52" s="344">
        <v>62922</v>
      </c>
      <c r="AQ52" s="345">
        <v>2.2000000000000002</v>
      </c>
      <c r="AR52" s="346">
        <v>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1959426</v>
      </c>
      <c r="AN53" s="334">
        <v>216943</v>
      </c>
      <c r="AO53" s="335">
        <v>272.8</v>
      </c>
      <c r="AP53" s="336">
        <v>145139</v>
      </c>
      <c r="AQ53" s="337">
        <v>19.5</v>
      </c>
      <c r="AR53" s="338">
        <v>253.3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132558</v>
      </c>
      <c r="AN54" s="342">
        <v>14676</v>
      </c>
      <c r="AO54" s="343">
        <v>29.2</v>
      </c>
      <c r="AP54" s="344">
        <v>83762</v>
      </c>
      <c r="AQ54" s="345">
        <v>33.1</v>
      </c>
      <c r="AR54" s="346">
        <v>-3.9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605130</v>
      </c>
      <c r="AN55" s="334">
        <v>68656</v>
      </c>
      <c r="AO55" s="335">
        <v>-68.400000000000006</v>
      </c>
      <c r="AP55" s="336">
        <v>125391</v>
      </c>
      <c r="AQ55" s="337">
        <v>-13.6</v>
      </c>
      <c r="AR55" s="338">
        <v>-54.8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186250</v>
      </c>
      <c r="AN56" s="342">
        <v>21131</v>
      </c>
      <c r="AO56" s="343">
        <v>44</v>
      </c>
      <c r="AP56" s="344">
        <v>68516</v>
      </c>
      <c r="AQ56" s="345">
        <v>-18.2</v>
      </c>
      <c r="AR56" s="346">
        <v>62.2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356746</v>
      </c>
      <c r="AN57" s="334">
        <v>41429</v>
      </c>
      <c r="AO57" s="335">
        <v>-39.700000000000003</v>
      </c>
      <c r="AP57" s="336">
        <v>138402</v>
      </c>
      <c r="AQ57" s="337">
        <v>10.4</v>
      </c>
      <c r="AR57" s="338">
        <v>-50.1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115513</v>
      </c>
      <c r="AN58" s="342">
        <v>13415</v>
      </c>
      <c r="AO58" s="343">
        <v>-36.5</v>
      </c>
      <c r="AP58" s="344">
        <v>70652</v>
      </c>
      <c r="AQ58" s="345">
        <v>3.1</v>
      </c>
      <c r="AR58" s="346">
        <v>-39.6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148034</v>
      </c>
      <c r="AN59" s="334">
        <v>17552</v>
      </c>
      <c r="AO59" s="335">
        <v>-57.6</v>
      </c>
      <c r="AP59" s="336">
        <v>146367</v>
      </c>
      <c r="AQ59" s="337">
        <v>5.8</v>
      </c>
      <c r="AR59" s="338">
        <v>-63.4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131282</v>
      </c>
      <c r="AN60" s="342">
        <v>15566</v>
      </c>
      <c r="AO60" s="343">
        <v>16</v>
      </c>
      <c r="AP60" s="344">
        <v>79441</v>
      </c>
      <c r="AQ60" s="345">
        <v>12.4</v>
      </c>
      <c r="AR60" s="346">
        <v>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720440</v>
      </c>
      <c r="AN61" s="349">
        <v>80554</v>
      </c>
      <c r="AO61" s="350">
        <v>36.799999999999997</v>
      </c>
      <c r="AP61" s="351">
        <v>135350</v>
      </c>
      <c r="AQ61" s="352">
        <v>5.3</v>
      </c>
      <c r="AR61" s="338">
        <v>31.5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133925</v>
      </c>
      <c r="AN62" s="342">
        <v>15230</v>
      </c>
      <c r="AO62" s="343">
        <v>11.4</v>
      </c>
      <c r="AP62" s="344">
        <v>73059</v>
      </c>
      <c r="AQ62" s="345">
        <v>6.5</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0y0lXfvn46YUtxubYNe76oEWn2eh2F+LdEQdykYd1zs/mZ+PvcUstX6k76FJIppTKkW9Mldg8aT0wTDCta5IQ==" saltValue="CeOOFX4NmCz7DQ5/NwQG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II5ZgPk8QgutcBiUuPnX9PgNzDjQKf3yHKL5boTWrahUHID1xtn7TYV1ZoOVN2yEIV8OIjofI0rKbrCPVCoE2g==" saltValue="MsjA9rvNzR82mPFyEu4/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PE/339PW5BnaqTUMdbMoipamdzUpGyMtse8oF54THLNnMTuokiVwlxWb2P4f2uyZ22TByfnCXPfEDtRmdoBiBA==" saltValue="yCehRGa3DNb//HD9gikq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22.06</v>
      </c>
      <c r="G47" s="12">
        <v>18.420000000000002</v>
      </c>
      <c r="H47" s="12">
        <v>20.22</v>
      </c>
      <c r="I47" s="12">
        <v>22.46</v>
      </c>
      <c r="J47" s="13">
        <v>30.2</v>
      </c>
    </row>
    <row r="48" spans="2:10" ht="57.75" customHeight="1" x14ac:dyDescent="0.15">
      <c r="B48" s="14"/>
      <c r="C48" s="1141" t="s">
        <v>4</v>
      </c>
      <c r="D48" s="1141"/>
      <c r="E48" s="1142"/>
      <c r="F48" s="15">
        <v>8.33</v>
      </c>
      <c r="G48" s="16">
        <v>10.36</v>
      </c>
      <c r="H48" s="16">
        <v>4.17</v>
      </c>
      <c r="I48" s="16">
        <v>10.84</v>
      </c>
      <c r="J48" s="17">
        <v>7.51</v>
      </c>
    </row>
    <row r="49" spans="2:10" ht="57.75" customHeight="1" thickBot="1" x14ac:dyDescent="0.2">
      <c r="B49" s="18"/>
      <c r="C49" s="1143" t="s">
        <v>5</v>
      </c>
      <c r="D49" s="1143"/>
      <c r="E49" s="1144"/>
      <c r="F49" s="19" t="s">
        <v>558</v>
      </c>
      <c r="G49" s="20" t="s">
        <v>559</v>
      </c>
      <c r="H49" s="20" t="s">
        <v>560</v>
      </c>
      <c r="I49" s="20">
        <v>8.56</v>
      </c>
      <c r="J49" s="21" t="s">
        <v>561</v>
      </c>
    </row>
    <row r="50" spans="2:10" x14ac:dyDescent="0.15"/>
  </sheetData>
  <sheetProtection algorithmName="SHA-512" hashValue="838GOe/FduU64y/i8KWgPNog90U+QYzsPnYxxAVARhpE3FweFtwSb7clYdUZQLEODIuNK2Tyd+1Q+9ObRxGa4Q==" saltValue="85YQSmaJe2g8rHTDlZQT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2024-03-21T05:08:11Z</cp:lastPrinted>
  <dcterms:created xsi:type="dcterms:W3CDTF">2024-02-05T03:06:07Z</dcterms:created>
  <dcterms:modified xsi:type="dcterms:W3CDTF">2024-03-21T05:11:21Z</dcterms:modified>
  <cp:category/>
</cp:coreProperties>
</file>