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AM36" i="10"/>
  <c r="C36" i="10"/>
  <c r="AM35" i="10"/>
  <c r="C35" i="10"/>
  <c r="AM34" i="10"/>
  <c r="U34" i="10"/>
  <c r="U35" i="10" s="1"/>
  <c r="C34" i="10"/>
  <c r="U36" i="10" l="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<sst xmlns="http://schemas.openxmlformats.org/spreadsheetml/2006/main" count="1136" uniqueCount="605">
  <si>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</si>
  <si>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</si>
  <si>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</si>
  <si>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</si>
  <si>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</si>
  <si>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</si>
  <si>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</si>
  <si>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</si>
  <si>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</si>
  <si>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</si>
  <si>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</si>
  <si>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</si>
  <si>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</si>
  <si>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</si>
  <si>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</si>
  <si>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</si>
  <si>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</si>
  <si>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</si>
  <si>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</si>
  <si>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</si>
  <si>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</si>
  <si>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</si>
  <si>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</si>
  <si>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</si>
  <si>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</si>
  <si>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</si>
  <si>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</si>
  <si>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</si>
  <si>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</si>
  <si>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</si>
  <si>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</si>
  <si>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</si>
  <si>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</si>
  <si>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</si>
  <si>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</si>
  <si>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</si>
  <si>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</si>
  <si>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</si>
  <si>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</si>
  <si>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</si>
  <si>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</si>
  <si>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</si>
  <si>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</si>
  <si>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</si>
  <si>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</si>
  <si>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</si>
  <si>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</si>
  <si>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</si>
  <si>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</si>
  <si>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</si>
  <si>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</si>
  <si>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</si>
  <si>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</si>
  <si>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</si>
  <si>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</si>
  <si>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</si>
  <si>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</si>
  <si>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</si>
  <si>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</si>
  <si>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</si>
  <si>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</si>
  <si>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</si>
  <si>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</si>
  <si>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</si>
  <si>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</si>
  <si>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</si>
  <si>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</si>
  <si>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</si>
  <si>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</si>
  <si>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</si>
  <si>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</si>
  <si>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</si>
  <si>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</si>
  <si>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</si>
  <si>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</si>
  <si>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</si>
  <si>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</si>
  <si>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</si>
  <si>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</si>
  <si>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</si>
  <si>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</si>
  <si>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</si>
  <si>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</si>
  <si>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</si>
  <si>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</si>
  <si>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</si>
  <si>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</si>
  <si>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</si>
  <si>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</si>
  <si>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</si>
  <si>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</si>
  <si>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</si>
  <si>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</si>
  <si>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</si>
  <si>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</si>
  <si>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</si>
  <si>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</si>
  <si>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</si>
  <si>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善通寺市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</si>
  <si>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</si>
  <si>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</si>
  <si>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</si>
  <si>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</si>
  <si>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</si>
  <si>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</si>
  <si>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</si>
  <si>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</si>
  <si>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</si>
  <si>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</si>
  <si>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</si>
  <si>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</si>
  <si>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</si>
  <si>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</si>
  <si>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</si>
  <si>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</si>
  <si>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</si>
  <si>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</si>
  <si>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</si>
  <si>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</si>
  <si>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</si>
  <si>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</si>
  <si>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</si>
  <si>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</si>
  <si>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</si>
  <si>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</si>
  <si>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</si>
  <si>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</si>
  <si>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</si>
  <si>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</si>
  <si>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</si>
  <si>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</si>
  <si>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</si>
  <si>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</si>
  <si>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</si>
  <si>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</si>
  <si>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</si>
  <si>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</si>
  <si>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</si>
  <si>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</si>
  <si>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</si>
  <si>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</si>
  <si>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</si>
  <si>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</si>
  <si>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</si>
  <si>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</si>
  <si>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</si>
  <si>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</si>
  <si>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</si>
  <si>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</si>
  <si>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</si>
  <si>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</si>
  <si>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</si>
  <si>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</si>
  <si>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</si>
  <si>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</si>
  <si>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</si>
  <si>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</si>
  <si>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</si>
  <si>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</si>
  <si>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</si>
  <si>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</si>
  <si>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</si>
  <si>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</si>
  <si>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</si>
  <si>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</si>
  <si>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</si>
  <si>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</si>
  <si>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</si>
  <si>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</si>
  <si>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</si>
  <si>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</si>
  <si>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</si>
  <si>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</si>
  <si>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</si>
  <si>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</si>
  <si>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</si>
  <si>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</si>
  <si>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</si>
  <si>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</si>
  <si>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</si>
  <si>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</si>
  <si>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</si>
  <si>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</si>
  <si>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</si>
  <si>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</si>
  <si>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</si>
  <si>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</si>
  <si>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</si>
  <si>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</si>
  <si>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</si>
  <si>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</si>
  <si>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</si>
  <si>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</si>
  <si>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</si>
  <si>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</si>
  <si>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</si>
  <si>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</si>
  <si>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</si>
  <si>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</si>
  <si>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</si>
  <si>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</si>
  <si>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</si>
  <si>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</si>
  <si>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</si>
  <si>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</si>
  <si>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</si>
  <si>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</si>
  <si>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</si>
  <si>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</si>
  <si>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</si>
  <si>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</si>
  <si>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</si>
  <si>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</si>
  <si>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</si>
  <si>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</si>
  <si>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香川県善通寺市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</si>
  <si>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</si>
  <si>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</si>
  <si>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</si>
  <si>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</si>
  <si>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</si>
  <si>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</si>
  <si>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</si>
  <si>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</si>
  <si>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</si>
  <si>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</si>
  <si>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</si>
  <si>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</si>
  <si>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</si>
  <si>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</si>
  <si>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</si>
  <si>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</si>
  <si>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</si>
  <si>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</si>
  <si>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</si>
  <si>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</si>
  <si>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</si>
  <si>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</si>
  <si>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</si>
  <si>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</si>
  <si>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</si>
  <si>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</si>
  <si>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</si>
  <si>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</si>
  <si>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</si>
  <si>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</si>
  <si>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</si>
  <si>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</si>
  <si>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</si>
  <si>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</si>
  <si>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</si>
  <si>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</si>
  <si>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</si>
  <si>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</si>
  <si>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</si>
  <si>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</si>
  <si>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</si>
  <si>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</si>
  <si>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</si>
  <si>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</si>
  <si>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</si>
  <si>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</si>
  <si>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</si>
  <si>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</si>
  <si>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</si>
  <si>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</si>
  <si>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</si>
  <si>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</si>
  <si>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</si>
  <si>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</si>
  <si>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</si>
  <si>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</si>
  <si>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</si>
  <si>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</si>
  <si>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</si>
  <si>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</si>
  <si>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</si>
  <si>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</si>
  <si>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</si>
  <si>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</si>
  <si>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</si>
  <si>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</si>
  <si>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</si>
  <si>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</si>
  <si>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</si>
  <si>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</si>
  <si>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</si>
  <si>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</si>
  <si>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</si>
  <si>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</si>
  <si>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</si>
  <si>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</si>
  <si>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</si>
  <si>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</si>
  <si>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</si>
  <si>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</si>
  <si>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</si>
  <si>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</si>
  <si>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</si>
  <si>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</si>
  <si>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</si>
  <si>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</si>
  <si>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</si>
  <si>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</si>
  <si>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</si>
  <si>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</si>
  <si>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</si>
  <si>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</si>
  <si>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</si>
  <si>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</si>
  <si>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</si>
  <si>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</si>
  <si>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</si>
  <si>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</si>
  <si>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</si>
  <si>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</si>
  <si>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</si>
  <si>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</si>
  <si>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</si>
  <si>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</si>
  <si>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</si>
  <si>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</si>
  <si>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</si>
  <si>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</si>
  <si>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</si>
  <si>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</si>
  <si>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</si>
  <si>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</si>
  <si>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</si>
  <si>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</si>
  <si>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</si>
  <si>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</si>
  <si>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</si>
  <si>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</si>
  <si>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</si>
  <si>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</si>
  <si>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</si>
  <si>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</si>
  <si>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</si>
  <si>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</si>
  <si>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</si>
  <si>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</si>
  <si>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</si>
  <si>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</si>
  <si>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</si>
  <si>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</si>
  <si>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</si>
  <si>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</si>
  <si>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</si>
  <si>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</si>
  <si>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</si>
  <si>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</si>
  <si>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</si>
  <si>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</si>
  <si>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</si>
  <si>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</si>
  <si>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</si>
  <si>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</si>
  <si>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</si>
  <si>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</si>
  <si>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</si>
  <si>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</si>
  <si>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</si>
  <si>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</si>
  <si>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香川県善通寺市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</si>
  <si>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</si>
  <si>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</si>
  <si>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</si>
  <si>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</si>
  <si>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</si>
  <si>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</si>
  <si>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</si>
  <si>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</si>
  <si>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</si>
  <si>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</si>
  <si>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</si>
  <si>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</si>
  <si>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</si>
  <si>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</si>
  <si>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</si>
  <si>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</si>
  <si>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</si>
  <si>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</si>
  <si>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</si>
  <si>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</si>
  <si>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</si>
  <si>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</si>
  <si>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</si>
  <si>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</si>
  <si>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</si>
  <si>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</si>
  <si>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</si>
  <si>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</si>
  <si>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</si>
  <si>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</si>
  <si>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</si>
  <si>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</si>
  <si>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</si>
  <si>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善通寺市特別会計国民健康保険</t>
    <phoneticPr fontId="5"/>
  </si>
  <si>
    <t>善通寺市特別会計介護保険</t>
    <phoneticPr fontId="5"/>
  </si>
  <si>
    <t>善通寺市特別会計介護予防サービス</t>
    <phoneticPr fontId="5"/>
  </si>
  <si>
    <t>善通寺市特別会計後期高齢者医療</t>
    <phoneticPr fontId="5"/>
  </si>
  <si>
    <t>善通寺市特別会計下水道</t>
    <phoneticPr fontId="5"/>
  </si>
  <si>
    <t>法非適用企業</t>
    <phoneticPr fontId="5"/>
  </si>
  <si>
    <t>善通寺市特別会計農業集落排水</t>
    <phoneticPr fontId="5"/>
  </si>
  <si>
    <t>善通寺市特別会計太陽光発電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</si>
  <si>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</si>
  <si>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</si>
  <si>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</si>
  <si>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</si>
  <si>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</si>
  <si>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</si>
  <si>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</si>
  <si>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</si>
  <si>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</si>
  <si>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</si>
  <si>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</si>
  <si>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</si>
  <si>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</si>
  <si>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</si>
  <si>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</si>
  <si>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</si>
  <si>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</si>
  <si>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</si>
  <si>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</si>
  <si>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</si>
  <si>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</si>
  <si>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</si>
  <si>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</si>
  <si>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</si>
  <si>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</si>
  <si>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</si>
  <si>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</si>
  <si>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</si>
  <si>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</si>
  <si>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</si>
  <si>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</si>
  <si>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</si>
  <si>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</si>
  <si>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</si>
  <si>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</si>
  <si>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</si>
  <si>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</si>
  <si>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</si>
  <si>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</si>
  <si>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</si>
  <si>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</si>
  <si>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</si>
  <si>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</si>
  <si>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</si>
  <si>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</si>
  <si>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</si>
  <si>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</si>
  <si>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</si>
  <si>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</si>
  <si>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</si>
  <si>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</si>
  <si>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</si>
  <si>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</si>
  <si>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</si>
  <si>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</si>
  <si>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</si>
  <si>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</si>
  <si>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</si>
  <si>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</si>
  <si>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</si>
  <si>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</si>
  <si>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</si>
  <si>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</si>
  <si>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</si>
  <si>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</si>
  <si>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</si>
  <si>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</si>
  <si>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</si>
  <si>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</si>
  <si>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</si>
  <si>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</si>
  <si>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</si>
  <si>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</si>
  <si>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</si>
  <si>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</si>
  <si>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</si>
  <si>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</si>
  <si>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</si>
  <si>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</si>
  <si>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</si>
  <si>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</si>
  <si>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</si>
  <si>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</si>
  <si>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</si>
  <si>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</si>
  <si>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</si>
  <si>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</si>
  <si>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</si>
  <si>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</si>
  <si>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</si>
  <si>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</si>
  <si>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</si>
  <si>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</si>
  <si>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</si>
  <si>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</si>
  <si>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</si>
  <si>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</si>
  <si>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</si>
  <si>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</si>
  <si>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</si>
  <si>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</si>
  <si>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</si>
  <si>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</si>
  <si>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</si>
  <si>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</si>
  <si>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</si>
  <si>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</si>
  <si>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</si>
  <si>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</si>
  <si>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</si>
  <si>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</si>
  <si>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</si>
  <si>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</si>
  <si>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</si>
  <si>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</si>
  <si>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</si>
  <si>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</si>
  <si>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</si>
  <si>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</si>
  <si>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</si>
  <si>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</si>
  <si>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</si>
  <si>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</si>
  <si>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</si>
  <si>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</si>
  <si>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</si>
  <si>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</si>
  <si>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</si>
  <si>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</si>
  <si>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</si>
  <si>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</si>
  <si>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</si>
  <si>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</si>
  <si>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</si>
  <si>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</si>
  <si>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</si>
  <si>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</si>
  <si>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</si>
  <si>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</si>
  <si>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</si>
  <si>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5.73</t>
  </si>
  <si>
    <t>▲ 2.28</t>
  </si>
  <si>
    <t>一般会計</t>
  </si>
  <si>
    <t>善通寺市特別会計介護保険</t>
  </si>
  <si>
    <t>善通寺市特別会計国民健康保険</t>
  </si>
  <si>
    <t>▲ 2.55</t>
  </si>
  <si>
    <t>▲ 2.05</t>
  </si>
  <si>
    <t>▲ 0.05</t>
  </si>
  <si>
    <t>善通寺市特別会計下水道</t>
  </si>
  <si>
    <t>善通寺市特別会計介護予防サービス</t>
  </si>
  <si>
    <t>善通寺市特別会計後期高齢者医療</t>
  </si>
  <si>
    <t>善通寺市特別会計太陽光発電</t>
  </si>
  <si>
    <t>善通寺市特別会計農業集落排水</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</si>
  <si>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</si>
  <si>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</si>
  <si>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</si>
  <si>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</si>
  <si>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</si>
  <si>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</si>
  <si>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</si>
  <si>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</si>
  <si>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</si>
  <si>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</si>
  <si>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中讃広域行政事務組合（一般会計）</t>
    <rPh sb="0" eb="1">
      <t>チュウ</t>
    </rPh>
    <rPh sb="2" eb="4">
      <t>コウイキ</t>
    </rPh>
    <rPh sb="4" eb="6">
      <t>ギョウセイ</t>
    </rPh>
    <rPh sb="6" eb="8">
      <t>ジム</t>
    </rPh>
    <rPh sb="8" eb="10">
      <t>クミアイ</t>
    </rPh>
    <rPh sb="11" eb="13">
      <t>イッパン</t>
    </rPh>
    <rPh sb="13" eb="15">
      <t>カイケイ</t>
    </rPh>
    <phoneticPr fontId="2"/>
  </si>
  <si>
    <t>中讃広域行政事務組合（仲善クリーンセンター）</t>
    <rPh sb="0" eb="1">
      <t>チュウ</t>
    </rPh>
    <rPh sb="2" eb="4">
      <t>コウイキ</t>
    </rPh>
    <rPh sb="4" eb="6">
      <t>ギョウセイ</t>
    </rPh>
    <rPh sb="6" eb="8">
      <t>ジム</t>
    </rPh>
    <rPh sb="8" eb="10">
      <t>クミアイ</t>
    </rPh>
    <rPh sb="11" eb="12">
      <t>チュウ</t>
    </rPh>
    <rPh sb="12" eb="13">
      <t>ゼン</t>
    </rPh>
    <phoneticPr fontId="2"/>
  </si>
  <si>
    <t>中讃広域行政事務組合（瀬戸グリーンセンター）</t>
    <rPh sb="0" eb="1">
      <t>チュウ</t>
    </rPh>
    <rPh sb="2" eb="4">
      <t>コウイキ</t>
    </rPh>
    <rPh sb="4" eb="6">
      <t>ギョウセイ</t>
    </rPh>
    <rPh sb="6" eb="8">
      <t>ジム</t>
    </rPh>
    <rPh sb="8" eb="10">
      <t>クミアイ</t>
    </rPh>
    <rPh sb="11" eb="13">
      <t>セト</t>
    </rPh>
    <phoneticPr fontId="2"/>
  </si>
  <si>
    <t>まんのう町外三ヶ市町山林組合</t>
    <rPh sb="4" eb="5">
      <t>チョウ</t>
    </rPh>
    <rPh sb="5" eb="6">
      <t>ホカ</t>
    </rPh>
    <rPh sb="6" eb="7">
      <t>サン</t>
    </rPh>
    <rPh sb="8" eb="10">
      <t>シチョウ</t>
    </rPh>
    <rPh sb="10" eb="12">
      <t>サンリン</t>
    </rPh>
    <rPh sb="12" eb="14">
      <t>クミアイ</t>
    </rPh>
    <phoneticPr fontId="2"/>
  </si>
  <si>
    <t>まんのう町外三ヶ市町（七箇地区）山林組合</t>
    <rPh sb="4" eb="5">
      <t>チョウ</t>
    </rPh>
    <rPh sb="5" eb="6">
      <t>ホカ</t>
    </rPh>
    <rPh sb="6" eb="7">
      <t>サン</t>
    </rPh>
    <rPh sb="8" eb="10">
      <t>シチョウ</t>
    </rPh>
    <rPh sb="11" eb="12">
      <t>ナナ</t>
    </rPh>
    <rPh sb="12" eb="13">
      <t>カ</t>
    </rPh>
    <rPh sb="13" eb="15">
      <t>チク</t>
    </rPh>
    <rPh sb="16" eb="18">
      <t>サンリン</t>
    </rPh>
    <rPh sb="18" eb="20">
      <t>クミアイ</t>
    </rPh>
    <phoneticPr fontId="2"/>
  </si>
  <si>
    <t>まんのう町外二ヶ市町（十郷地区）山林組合</t>
    <rPh sb="4" eb="5">
      <t>チョウ</t>
    </rPh>
    <rPh sb="5" eb="6">
      <t>ホカ</t>
    </rPh>
    <rPh sb="6" eb="10">
      <t>ニカシチョウ</t>
    </rPh>
    <rPh sb="11" eb="13">
      <t>ジュウゴウ</t>
    </rPh>
    <rPh sb="13" eb="15">
      <t>チク</t>
    </rPh>
    <rPh sb="16" eb="18">
      <t>サンリン</t>
    </rPh>
    <rPh sb="18" eb="20">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</si>
  <si>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</si>
  <si>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</si>
  <si>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</si>
  <si>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</si>
  <si>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善通寺市土地開発公社</t>
    <rPh sb="0" eb="4">
      <t>ゼンツウジシ</t>
    </rPh>
    <rPh sb="4" eb="6">
      <t>トチ</t>
    </rPh>
    <rPh sb="6" eb="8">
      <t>カイハツ</t>
    </rPh>
    <rPh sb="8" eb="10">
      <t>コウシャ</t>
    </rPh>
    <phoneticPr fontId="2"/>
  </si>
  <si>
    <t>（公財）ハートスクエア善通寺</t>
    <rPh sb="1" eb="2">
      <t>コウ</t>
    </rPh>
    <rPh sb="2" eb="3">
      <t>ザイ</t>
    </rPh>
    <rPh sb="11" eb="14">
      <t>ゼンツウジ</t>
    </rPh>
    <phoneticPr fontId="2"/>
  </si>
  <si>
    <t>（株）まんでがん</t>
    <rPh sb="0" eb="3">
      <t>カブ</t>
    </rPh>
    <phoneticPr fontId="2"/>
  </si>
  <si>
    <t>（公財）善通寺市農地管理公社</t>
    <rPh sb="1" eb="2">
      <t>コウ</t>
    </rPh>
    <rPh sb="2" eb="3">
      <t>ザイ</t>
    </rPh>
    <rPh sb="4" eb="8">
      <t>ゼンツウジシ</t>
    </rPh>
    <rPh sb="8" eb="10">
      <t>ノウチ</t>
    </rPh>
    <rPh sb="10" eb="12">
      <t>カンリ</t>
    </rPh>
    <rPh sb="12" eb="14">
      <t>コウシャ</t>
    </rPh>
    <phoneticPr fontId="2"/>
  </si>
  <si>
    <t>○</t>
    <phoneticPr fontId="2"/>
  </si>
  <si>
    <t>香川県広域水道事業団（水道事業会計）</t>
    <rPh sb="0" eb="3">
      <t>カガワケン</t>
    </rPh>
    <rPh sb="3" eb="5">
      <t>コウイキ</t>
    </rPh>
    <rPh sb="5" eb="7">
      <t>スイドウ</t>
    </rPh>
    <rPh sb="7" eb="10">
      <t>ジギョウダン</t>
    </rPh>
    <rPh sb="11" eb="13">
      <t>スイドウ</t>
    </rPh>
    <rPh sb="13" eb="15">
      <t>ジギョウ</t>
    </rPh>
    <rPh sb="15" eb="17">
      <t>カイケイ</t>
    </rPh>
    <phoneticPr fontId="2"/>
  </si>
  <si>
    <t>庁舎整備基金</t>
    <rPh sb="0" eb="2">
      <t>チョウシャ</t>
    </rPh>
    <rPh sb="2" eb="4">
      <t>セイビ</t>
    </rPh>
    <rPh sb="4" eb="6">
      <t>キキン</t>
    </rPh>
    <phoneticPr fontId="11"/>
  </si>
  <si>
    <t>ふるさと基金</t>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</si>
  <si>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</si>
  <si>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</si>
  <si>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子育て支援基金</t>
    <rPh sb="0" eb="2">
      <t>コソダ</t>
    </rPh>
    <rPh sb="3" eb="5">
      <t>シエン</t>
    </rPh>
    <rPh sb="5" eb="7">
      <t>キキン</t>
    </rPh>
    <phoneticPr fontId="11"/>
  </si>
  <si>
    <t>法適用企業</t>
    <rPh sb="0" eb="1">
      <t>ホウ</t>
    </rPh>
    <rPh sb="1" eb="3">
      <t>テキヨウ</t>
    </rPh>
    <rPh sb="3" eb="5">
      <t>キギョウ</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</si>
  <si>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</si>
  <si>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</si>
  <si>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</si>
  <si>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</si>
  <si>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</si>
  <si>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</si>
  <si>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</si>
  <si>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類似団体平均と比較しても低い水準を維持している。令和元年度に実施した1市2町学校給食センターの整備事業や、令和２年度からの市庁舎の建設開始に伴い、どちらの値も悪化していく見込であるが、地方債の新規発行を抑制していくなど、今後とも適正な財政運営に努め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4">
      <t>ヘイキン</t>
    </rPh>
    <rPh sb="25" eb="27">
      <t>ヒカク</t>
    </rPh>
    <rPh sb="30" eb="31">
      <t>ヒク</t>
    </rPh>
    <rPh sb="32" eb="34">
      <t>スイジュン</t>
    </rPh>
    <rPh sb="35" eb="37">
      <t>イジ</t>
    </rPh>
    <rPh sb="42" eb="44">
      <t>レイワ</t>
    </rPh>
    <rPh sb="44" eb="47">
      <t>ガンネンド</t>
    </rPh>
    <rPh sb="48" eb="50">
      <t>ジッシ</t>
    </rPh>
    <rPh sb="53" eb="54">
      <t>シ</t>
    </rPh>
    <rPh sb="55" eb="56">
      <t>チョウ</t>
    </rPh>
    <rPh sb="56" eb="58">
      <t>ガッコウ</t>
    </rPh>
    <rPh sb="58" eb="60">
      <t>キュウショク</t>
    </rPh>
    <rPh sb="65" eb="67">
      <t>セイビ</t>
    </rPh>
    <rPh sb="67" eb="69">
      <t>ジギョウ</t>
    </rPh>
    <rPh sb="71" eb="73">
      <t>レイワ</t>
    </rPh>
    <rPh sb="74" eb="76">
      <t>ネンド</t>
    </rPh>
    <rPh sb="79" eb="82">
      <t>シチョウシャ</t>
    </rPh>
    <rPh sb="83" eb="85">
      <t>ケンセツ</t>
    </rPh>
    <rPh sb="85" eb="87">
      <t>カイシ</t>
    </rPh>
    <rPh sb="88" eb="89">
      <t>トモナ</t>
    </rPh>
    <rPh sb="95" eb="96">
      <t>アタイ</t>
    </rPh>
    <rPh sb="97" eb="99">
      <t>アッカ</t>
    </rPh>
    <rPh sb="103" eb="105">
      <t>ミコミ</t>
    </rPh>
    <rPh sb="110" eb="113">
      <t>チホウサイ</t>
    </rPh>
    <rPh sb="114" eb="116">
      <t>シンキ</t>
    </rPh>
    <rPh sb="116" eb="118">
      <t>ハッコウ</t>
    </rPh>
    <rPh sb="119" eb="121">
      <t>ヨクセイ</t>
    </rPh>
    <rPh sb="128" eb="130">
      <t>コンゴ</t>
    </rPh>
    <rPh sb="132" eb="134">
      <t>テキセイ</t>
    </rPh>
    <rPh sb="135" eb="137">
      <t>ザイセイ</t>
    </rPh>
    <rPh sb="137" eb="139">
      <t>ウンエイ</t>
    </rPh>
    <rPh sb="140" eb="14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</si>
  <si>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</si>
  <si>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</si>
  <si>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</si>
  <si>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将来負担額よりも充当可能財源が上回る状態が続いており、マイナスの値となっているが、老朽化している施設が多数存在しているため、有形固定資産減価償却率が増加傾向にある。今後策定予定の個別施設計画に基づき、集約化・複合化も含めた施設の適正管理を推進し、老朽化対策に積極的に取り組んでいく必要がある。</t>
    <rPh sb="0" eb="2">
      <t>ショウライ</t>
    </rPh>
    <rPh sb="2" eb="4">
      <t>フタン</t>
    </rPh>
    <rPh sb="4" eb="6">
      <t>ヒリツ</t>
    </rPh>
    <rPh sb="8" eb="10">
      <t>ショウライ</t>
    </rPh>
    <rPh sb="10" eb="13">
      <t>フタンガク</t>
    </rPh>
    <rPh sb="16" eb="18">
      <t>ジュウトウ</t>
    </rPh>
    <rPh sb="18" eb="20">
      <t>カノウ</t>
    </rPh>
    <rPh sb="20" eb="22">
      <t>ザイゲン</t>
    </rPh>
    <rPh sb="23" eb="25">
      <t>ウワマワ</t>
    </rPh>
    <rPh sb="26" eb="28">
      <t>ジョウタイ</t>
    </rPh>
    <rPh sb="29" eb="30">
      <t>ツヅ</t>
    </rPh>
    <rPh sb="40" eb="41">
      <t>アタイ</t>
    </rPh>
    <rPh sb="49" eb="52">
      <t>ロウキュウカ</t>
    </rPh>
    <rPh sb="56" eb="58">
      <t>シセツ</t>
    </rPh>
    <rPh sb="59" eb="61">
      <t>タスウ</t>
    </rPh>
    <rPh sb="61" eb="63">
      <t>ソンザイ</t>
    </rPh>
    <rPh sb="70" eb="72">
      <t>ユウケイ</t>
    </rPh>
    <rPh sb="72" eb="76">
      <t>コテイシサン</t>
    </rPh>
    <rPh sb="76" eb="78">
      <t>ゲンカ</t>
    </rPh>
    <rPh sb="78" eb="81">
      <t>ショウキャクリツ</t>
    </rPh>
    <rPh sb="82" eb="84">
      <t>ゾウカ</t>
    </rPh>
    <rPh sb="84" eb="86">
      <t>ケイコウ</t>
    </rPh>
    <rPh sb="90" eb="92">
      <t>コンゴ</t>
    </rPh>
    <rPh sb="92" eb="94">
      <t>サクテイ</t>
    </rPh>
    <rPh sb="94" eb="96">
      <t>ヨテイ</t>
    </rPh>
    <rPh sb="97" eb="99">
      <t>コベツ</t>
    </rPh>
    <rPh sb="99" eb="101">
      <t>シセツ</t>
    </rPh>
    <rPh sb="101" eb="103">
      <t>ケイカク</t>
    </rPh>
    <rPh sb="104" eb="105">
      <t>モト</t>
    </rPh>
    <rPh sb="108" eb="111">
      <t>シュウヤクカ</t>
    </rPh>
    <rPh sb="112" eb="115">
      <t>フクゴウカ</t>
    </rPh>
    <rPh sb="116" eb="117">
      <t>フク</t>
    </rPh>
    <rPh sb="119" eb="121">
      <t>シセツ</t>
    </rPh>
    <rPh sb="122" eb="124">
      <t>テキセイ</t>
    </rPh>
    <rPh sb="124" eb="126">
      <t>カンリ</t>
    </rPh>
    <rPh sb="127" eb="129">
      <t>スイシン</t>
    </rPh>
    <rPh sb="131" eb="134">
      <t>ロウキュウカ</t>
    </rPh>
    <rPh sb="134" eb="136">
      <t>タイサク</t>
    </rPh>
    <rPh sb="137" eb="140">
      <t>セッキョクテキ</t>
    </rPh>
    <rPh sb="141" eb="142">
      <t>ト</t>
    </rPh>
    <rPh sb="143" eb="144">
      <t>ク</t>
    </rPh>
    <rPh sb="148" eb="150">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</si>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</sst>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C6BF-4742-8173-E289EAABF5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60185</c:v>
                </c:pt>
                <c:pt idx="1">
                  <c:v>42978</c:v>
                </c:pt>
                <c:pt idx="2">
                  <c:v>34037</c:v>
                </c:pt>
                <c:pt idx="3">
                  <c:v>33654</c:v>
                </c:pt>
                <c:pt idx="4">
                  <c:v>25419</c:v>
                </c:pt>
              </c:numCache>
            </c:numRef>
          </c:val>
          <c:smooth val="0"/>
          <c:extLst>
            <c:ext xmlns:c16="http://schemas.microsoft.com/office/drawing/2014/chart" uri="{C3380CC4-5D6E-409C-BE32-E72D297353CC}">
              <c16:uniqueId val="{00000001-C6BF-4742-8173-E289EAABF5C0}"/>
            </c:ext>
          </c:extLst>
        </c:ser>
        <c:dLbls>
          <c:showLegendKey val="0"/>
          <c:showVal val="0"/>
          <c:showCatName val="0"/>
          <c:showSerName val="0"/>
          <c:showPercent val="0"/>
          <c:showBubbleSize val="0"/>
        </c:dLbls>
        <c:marker val="1"/>
        <c:smooth val="0"/>
        <c:axId val="304795600"/>
        <c:axId val="164186512"/>
      </c:lineChart>
      <c:catAx>
        <c:axId val="304795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186512"/>
        <c:crosses val="autoZero"/>
        <c:auto val="1"/>
        <c:lblAlgn val="ctr"/>
        <c:lblOffset val="100"/>
        <c:tickLblSkip val="1"/>
        <c:tickMarkSkip val="1"/>
        <c:noMultiLvlLbl val="0"/>
      </c:catAx>
      <c:valAx>
        <c:axId val="164186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795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8.48</c:v>
                </c:pt>
                <c:pt idx="1">
                  <c:v>11.54</c:v>
                </c:pt>
                <c:pt idx="2">
                  <c:v>7.69</c:v>
                </c:pt>
                <c:pt idx="3">
                  <c:v>9.56</c:v>
                </c:pt>
                <c:pt idx="4">
                  <c:v>7.3</c:v>
                </c:pt>
              </c:numCache>
            </c:numRef>
          </c:val>
          <c:extLst>
            <c:ext xmlns:c16="http://schemas.microsoft.com/office/drawing/2014/chart" uri="{C3380CC4-5D6E-409C-BE32-E72D297353CC}">
              <c16:uniqueId val="{00000000-3B66-4EA8-85F1-5793359B65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19.07</c:v>
                </c:pt>
                <c:pt idx="1">
                  <c:v>19.559999999999999</c:v>
                </c:pt>
                <c:pt idx="2">
                  <c:v>17.77</c:v>
                </c:pt>
                <c:pt idx="3">
                  <c:v>19.13</c:v>
                </c:pt>
                <c:pt idx="4">
                  <c:v>19.25</c:v>
                </c:pt>
              </c:numCache>
            </c:numRef>
          </c:val>
          <c:extLst>
            <c:ext xmlns:c16="http://schemas.microsoft.com/office/drawing/2014/chart" uri="{C3380CC4-5D6E-409C-BE32-E72D297353CC}">
              <c16:uniqueId val="{00000001-3B66-4EA8-85F1-5793359B6522}"/>
            </c:ext>
          </c:extLst>
        </c:ser>
        <c:dLbls>
          <c:showLegendKey val="0"/>
          <c:showVal val="0"/>
          <c:showCatName val="0"/>
          <c:showSerName val="0"/>
          <c:showPercent val="0"/>
          <c:showBubbleSize val="0"/>
        </c:dLbls>
        <c:gapWidth val="250"/>
        <c:overlap val="100"/>
        <c:axId val="307725568"/>
        <c:axId val="31103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0.22</c:v>
                </c:pt>
                <c:pt idx="1">
                  <c:v>3.46</c:v>
                </c:pt>
                <c:pt idx="2">
                  <c:v>-5.73</c:v>
                </c:pt>
                <c:pt idx="3">
                  <c:v>3.17</c:v>
                </c:pt>
                <c:pt idx="4">
                  <c:v>-2.2799999999999998</c:v>
                </c:pt>
              </c:numCache>
            </c:numRef>
          </c:val>
          <c:smooth val="0"/>
          <c:extLst>
            <c:ext xmlns:c16="http://schemas.microsoft.com/office/drawing/2014/chart" uri="{C3380CC4-5D6E-409C-BE32-E72D297353CC}">
              <c16:uniqueId val="{00000002-3B66-4EA8-85F1-5793359B6522}"/>
            </c:ext>
          </c:extLst>
        </c:ser>
        <c:dLbls>
          <c:showLegendKey val="0"/>
          <c:showVal val="0"/>
          <c:showCatName val="0"/>
          <c:showSerName val="0"/>
          <c:showPercent val="0"/>
          <c:showBubbleSize val="0"/>
        </c:dLbls>
        <c:marker val="1"/>
        <c:smooth val="0"/>
        <c:axId val="307725568"/>
        <c:axId val="311034448"/>
      </c:lineChart>
      <c:catAx>
        <c:axId val="30772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034448"/>
        <c:crosses val="autoZero"/>
        <c:auto val="1"/>
        <c:lblAlgn val="ctr"/>
        <c:lblOffset val="100"/>
        <c:tickLblSkip val="1"/>
        <c:tickMarkSkip val="1"/>
        <c:noMultiLvlLbl val="0"/>
      </c:catAx>
      <c:valAx>
        <c:axId val="31103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72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12.77</c:v>
                </c:pt>
                <c:pt idx="2">
                  <c:v>#N/A</c:v>
                </c:pt>
                <c:pt idx="3">
                  <c:v>14.09</c:v>
                </c:pt>
                <c:pt idx="4">
                  <c:v>#N/A</c:v>
                </c:pt>
                <c:pt idx="5">
                  <c:v>15.88</c:v>
                </c:pt>
                <c:pt idx="6">
                  <c:v>#N/A</c:v>
                </c:pt>
                <c:pt idx="7">
                  <c:v>15.8</c:v>
                </c:pt>
                <c:pt idx="8">
                  <c:v>0</c:v>
                </c:pt>
                <c:pt idx="9">
                  <c:v>0</c:v>
                </c:pt>
              </c:numCache>
            </c:numRef>
          </c:val>
          <c:extLst>
            <c:ext xmlns:c16="http://schemas.microsoft.com/office/drawing/2014/chart" uri="{C3380CC4-5D6E-409C-BE32-E72D297353CC}">
              <c16:uniqueId val="{00000000-F31A-4FF1-B161-0FAC68F543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1A-4FF1-B161-0FAC68F543E0}"/>
            </c:ext>
          </c:extLst>
        </c:ser>
        <c:ser>
          <c:idx val="2"/>
          <c:order val="2"/>
          <c:tx>
            <c:strRef>
              <c:f>データシート!$A$29</c:f>
              <c:strCache>
                <c:ptCount val="1"/>
                <c:pt idx="0">
                  <c:v>善通寺市特別会計農業集落排水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31A-4FF1-B161-0FAC68F543E0}"/>
            </c:ext>
          </c:extLst>
        </c:ser>
        <c:ser>
          <c:idx val="3"/>
          <c:order val="3"/>
          <c:tx>
            <c:strRef>
              <c:f>データシート!$A$30</c:f>
              <c:strCache>
                <c:ptCount val="1"/>
                <c:pt idx="0">
                  <c:v>善通寺市特別会計太陽光発電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0.03</c:v>
                </c:pt>
                <c:pt idx="4">
                  <c:v>#N/A</c:v>
                </c:pt>
                <c:pt idx="5">
                  <c:v>0.05</c:v>
                </c:pt>
                <c:pt idx="6">
                  <c:v>#N/A</c:v>
                </c:pt>
                <c:pt idx="7">
                  <c:v>0.02</c:v>
                </c:pt>
                <c:pt idx="8">
                  <c:v>#N/A</c:v>
                </c:pt>
                <c:pt idx="9">
                  <c:v>0</c:v>
                </c:pt>
              </c:numCache>
            </c:numRef>
          </c:val>
          <c:extLst>
            <c:ext xmlns:c16="http://schemas.microsoft.com/office/drawing/2014/chart" uri="{C3380CC4-5D6E-409C-BE32-E72D297353CC}">
              <c16:uniqueId val="{00000003-F31A-4FF1-B161-0FAC68F543E0}"/>
            </c:ext>
          </c:extLst>
        </c:ser>
        <c:ser>
          <c:idx val="4"/>
          <c:order val="4"/>
          <c:tx>
            <c:strRef>
              <c:f>データシート!$A$31</c:f>
              <c:strCache>
                <c:ptCount val="1"/>
                <c:pt idx="0">
                  <c:v>善通寺市特別会計後期高齢者医療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F31A-4FF1-B161-0FAC68F543E0}"/>
            </c:ext>
          </c:extLst>
        </c:ser>
        <c:ser>
          <c:idx val="5"/>
          <c:order val="5"/>
          <c:tx>
            <c:strRef>
              <c:f>データシート!$A$32</c:f>
              <c:strCache>
                <c:ptCount val="1"/>
                <c:pt idx="0">
                  <c:v>善通寺市特別会計介護予防サービス</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5-F31A-4FF1-B161-0FAC68F543E0}"/>
            </c:ext>
          </c:extLst>
        </c:ser>
        <c:ser>
          <c:idx val="6"/>
          <c:order val="6"/>
          <c:tx>
            <c:strRef>
              <c:f>データシート!$A$33</c:f>
              <c:strCache>
                <c:ptCount val="1"/>
                <c:pt idx="0">
                  <c:v>善通寺市特別会計下水道</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0.17</c:v>
                </c:pt>
                <c:pt idx="4">
                  <c:v>#N/A</c:v>
                </c:pt>
                <c:pt idx="5">
                  <c:v>0.18</c:v>
                </c:pt>
                <c:pt idx="6">
                  <c:v>#N/A</c:v>
                </c:pt>
                <c:pt idx="7">
                  <c:v>0.17</c:v>
                </c:pt>
                <c:pt idx="8">
                  <c:v>#N/A</c:v>
                </c:pt>
                <c:pt idx="9">
                  <c:v>0.14000000000000001</c:v>
                </c:pt>
              </c:numCache>
            </c:numRef>
          </c:val>
          <c:extLst>
            <c:ext xmlns:c16="http://schemas.microsoft.com/office/drawing/2014/chart" uri="{C3380CC4-5D6E-409C-BE32-E72D297353CC}">
              <c16:uniqueId val="{00000006-F31A-4FF1-B161-0FAC68F543E0}"/>
            </c:ext>
          </c:extLst>
        </c:ser>
        <c:ser>
          <c:idx val="7"/>
          <c:order val="7"/>
          <c:tx>
            <c:strRef>
              <c:f>データシート!$A$34</c:f>
              <c:strCache>
                <c:ptCount val="1"/>
                <c:pt idx="0">
                  <c:v>善通寺市特別会計国民健康保険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2.5499999999999998</c:v>
                </c:pt>
                <c:pt idx="1">
                  <c:v>#N/A</c:v>
                </c:pt>
                <c:pt idx="2">
                  <c:v>2.0499999999999998</c:v>
                </c:pt>
                <c:pt idx="3">
                  <c:v>#N/A</c:v>
                </c:pt>
                <c:pt idx="4">
                  <c:v>0.05</c:v>
                </c:pt>
                <c:pt idx="5">
                  <c:v>#N/A</c:v>
                </c:pt>
                <c:pt idx="6">
                  <c:v>#N/A</c:v>
                </c:pt>
                <c:pt idx="7">
                  <c:v>0.78</c:v>
                </c:pt>
                <c:pt idx="8">
                  <c:v>#N/A</c:v>
                </c:pt>
                <c:pt idx="9">
                  <c:v>0.51</c:v>
                </c:pt>
              </c:numCache>
            </c:numRef>
          </c:val>
          <c:extLst>
            <c:ext xmlns:c16="http://schemas.microsoft.com/office/drawing/2014/chart" uri="{C3380CC4-5D6E-409C-BE32-E72D297353CC}">
              <c16:uniqueId val="{00000007-F31A-4FF1-B161-0FAC68F543E0}"/>
            </c:ext>
          </c:extLst>
        </c:ser>
        <c:ser>
          <c:idx val="8"/>
          <c:order val="8"/>
          <c:tx>
            <c:strRef>
              <c:f>データシート!$A$35</c:f>
              <c:strCache>
                <c:ptCount val="1"/>
                <c:pt idx="0">
                  <c:v>善通寺市特別会計介護保険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0.96</c:v>
                </c:pt>
                <c:pt idx="2">
                  <c:v>#N/A</c:v>
                </c:pt>
                <c:pt idx="3">
                  <c:v>1.43</c:v>
                </c:pt>
                <c:pt idx="4">
                  <c:v>#N/A</c:v>
                </c:pt>
                <c:pt idx="5">
                  <c:v>1.32</c:v>
                </c:pt>
                <c:pt idx="6">
                  <c:v>#N/A</c:v>
                </c:pt>
                <c:pt idx="7">
                  <c:v>1.33</c:v>
                </c:pt>
                <c:pt idx="8">
                  <c:v>#N/A</c:v>
                </c:pt>
                <c:pt idx="9">
                  <c:v>0.76</c:v>
                </c:pt>
              </c:numCache>
            </c:numRef>
          </c:val>
          <c:extLst>
            <c:ext xmlns:c16="http://schemas.microsoft.com/office/drawing/2014/chart" uri="{C3380CC4-5D6E-409C-BE32-E72D297353CC}">
              <c16:uniqueId val="{00000008-F31A-4FF1-B161-0FAC68F543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8.4700000000000006</c:v>
                </c:pt>
                <c:pt idx="2">
                  <c:v>#N/A</c:v>
                </c:pt>
                <c:pt idx="3">
                  <c:v>11.54</c:v>
                </c:pt>
                <c:pt idx="4">
                  <c:v>#N/A</c:v>
                </c:pt>
                <c:pt idx="5">
                  <c:v>7.68</c:v>
                </c:pt>
                <c:pt idx="6">
                  <c:v>#N/A</c:v>
                </c:pt>
                <c:pt idx="7">
                  <c:v>9.56</c:v>
                </c:pt>
                <c:pt idx="8">
                  <c:v>#N/A</c:v>
                </c:pt>
                <c:pt idx="9">
                  <c:v>7.3</c:v>
                </c:pt>
              </c:numCache>
            </c:numRef>
          </c:val>
          <c:extLst>
            <c:ext xmlns:c16="http://schemas.microsoft.com/office/drawing/2014/chart" uri="{C3380CC4-5D6E-409C-BE32-E72D297353CC}">
              <c16:uniqueId val="{00000009-F31A-4FF1-B161-0FAC68F543E0}"/>
            </c:ext>
          </c:extLst>
        </c:ser>
        <c:dLbls>
          <c:showLegendKey val="0"/>
          <c:showVal val="0"/>
          <c:showCatName val="0"/>
          <c:showSerName val="0"/>
          <c:showPercent val="0"/>
          <c:showBubbleSize val="0"/>
        </c:dLbls>
        <c:gapWidth val="150"/>
        <c:overlap val="100"/>
        <c:axId val="116260008"/>
        <c:axId val="313142128"/>
      </c:barChart>
      <c:catAx>
        <c:axId val="11626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142128"/>
        <c:crosses val="autoZero"/>
        <c:auto val="1"/>
        <c:lblAlgn val="ctr"/>
        <c:lblOffset val="100"/>
        <c:tickLblSkip val="1"/>
        <c:tickMarkSkip val="1"/>
        <c:noMultiLvlLbl val="0"/>
      </c:catAx>
      <c:valAx>
        <c:axId val="31314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60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1132</c:v>
                </c:pt>
                <c:pt idx="5">
                  <c:v>1062</c:v>
                </c:pt>
                <c:pt idx="8">
                  <c:v>1076</c:v>
                </c:pt>
                <c:pt idx="11">
                  <c:v>1141</c:v>
                </c:pt>
                <c:pt idx="14">
                  <c:v>1103</c:v>
                </c:pt>
              </c:numCache>
            </c:numRef>
          </c:val>
          <c:extLst>
            <c:ext xmlns:c16="http://schemas.microsoft.com/office/drawing/2014/chart" uri="{C3380CC4-5D6E-409C-BE32-E72D297353CC}">
              <c16:uniqueId val="{00000000-A04F-4EA6-90DA-744CFC4F00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4F-4EA6-90DA-744CFC4F00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4</c:v>
                </c:pt>
                <c:pt idx="6">
                  <c:v>4</c:v>
                </c:pt>
                <c:pt idx="9">
                  <c:v>4</c:v>
                </c:pt>
                <c:pt idx="12">
                  <c:v>4</c:v>
                </c:pt>
              </c:numCache>
            </c:numRef>
          </c:val>
          <c:extLst>
            <c:ext xmlns:c16="http://schemas.microsoft.com/office/drawing/2014/chart" uri="{C3380CC4-5D6E-409C-BE32-E72D297353CC}">
              <c16:uniqueId val="{00000002-A04F-4EA6-90DA-744CFC4F00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8</c:v>
                </c:pt>
                <c:pt idx="6">
                  <c:v>8</c:v>
                </c:pt>
                <c:pt idx="9">
                  <c:v>9</c:v>
                </c:pt>
                <c:pt idx="12">
                  <c:v>12</c:v>
                </c:pt>
              </c:numCache>
            </c:numRef>
          </c:val>
          <c:extLst>
            <c:ext xmlns:c16="http://schemas.microsoft.com/office/drawing/2014/chart" uri="{C3380CC4-5D6E-409C-BE32-E72D297353CC}">
              <c16:uniqueId val="{00000003-A04F-4EA6-90DA-744CFC4F00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431</c:v>
                </c:pt>
                <c:pt idx="3">
                  <c:v>430</c:v>
                </c:pt>
                <c:pt idx="6">
                  <c:v>433</c:v>
                </c:pt>
                <c:pt idx="9">
                  <c:v>407</c:v>
                </c:pt>
                <c:pt idx="12">
                  <c:v>425</c:v>
                </c:pt>
              </c:numCache>
            </c:numRef>
          </c:val>
          <c:extLst>
            <c:ext xmlns:c16="http://schemas.microsoft.com/office/drawing/2014/chart" uri="{C3380CC4-5D6E-409C-BE32-E72D297353CC}">
              <c16:uniqueId val="{00000004-A04F-4EA6-90DA-744CFC4F00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4F-4EA6-90DA-744CFC4F00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4F-4EA6-90DA-744CFC4F00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1123</c:v>
                </c:pt>
                <c:pt idx="3">
                  <c:v>936</c:v>
                </c:pt>
                <c:pt idx="6">
                  <c:v>1024</c:v>
                </c:pt>
                <c:pt idx="9">
                  <c:v>1047</c:v>
                </c:pt>
                <c:pt idx="12">
                  <c:v>997</c:v>
                </c:pt>
              </c:numCache>
            </c:numRef>
          </c:val>
          <c:extLst>
            <c:ext xmlns:c16="http://schemas.microsoft.com/office/drawing/2014/chart" uri="{C3380CC4-5D6E-409C-BE32-E72D297353CC}">
              <c16:uniqueId val="{00000007-A04F-4EA6-90DA-744CFC4F009B}"/>
            </c:ext>
          </c:extLst>
        </c:ser>
        <c:dLbls>
          <c:showLegendKey val="0"/>
          <c:showVal val="0"/>
          <c:showCatName val="0"/>
          <c:showSerName val="0"/>
          <c:showPercent val="0"/>
          <c:showBubbleSize val="0"/>
        </c:dLbls>
        <c:gapWidth val="100"/>
        <c:overlap val="100"/>
        <c:axId val="306726280"/>
        <c:axId val="311355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431</c:v>
                </c:pt>
                <c:pt idx="2">
                  <c:v>#N/A</c:v>
                </c:pt>
                <c:pt idx="3">
                  <c:v>#N/A</c:v>
                </c:pt>
                <c:pt idx="4">
                  <c:v>316</c:v>
                </c:pt>
                <c:pt idx="5">
                  <c:v>#N/A</c:v>
                </c:pt>
                <c:pt idx="6">
                  <c:v>#N/A</c:v>
                </c:pt>
                <c:pt idx="7">
                  <c:v>393</c:v>
                </c:pt>
                <c:pt idx="8">
                  <c:v>#N/A</c:v>
                </c:pt>
                <c:pt idx="9">
                  <c:v>#N/A</c:v>
                </c:pt>
                <c:pt idx="10">
                  <c:v>326</c:v>
                </c:pt>
                <c:pt idx="11">
                  <c:v>#N/A</c:v>
                </c:pt>
                <c:pt idx="12">
                  <c:v>#N/A</c:v>
                </c:pt>
                <c:pt idx="13">
                  <c:v>335</c:v>
                </c:pt>
                <c:pt idx="14">
                  <c:v>#N/A</c:v>
                </c:pt>
              </c:numCache>
            </c:numRef>
          </c:val>
          <c:smooth val="0"/>
          <c:extLst>
            <c:ext xmlns:c16="http://schemas.microsoft.com/office/drawing/2014/chart" uri="{C3380CC4-5D6E-409C-BE32-E72D297353CC}">
              <c16:uniqueId val="{00000008-A04F-4EA6-90DA-744CFC4F009B}"/>
            </c:ext>
          </c:extLst>
        </c:ser>
        <c:dLbls>
          <c:showLegendKey val="0"/>
          <c:showVal val="0"/>
          <c:showCatName val="0"/>
          <c:showSerName val="0"/>
          <c:showPercent val="0"/>
          <c:showBubbleSize val="0"/>
        </c:dLbls>
        <c:marker val="1"/>
        <c:smooth val="0"/>
        <c:axId val="306726280"/>
        <c:axId val="311355624"/>
      </c:lineChart>
      <c:catAx>
        <c:axId val="30672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355624"/>
        <c:crosses val="autoZero"/>
        <c:auto val="1"/>
        <c:lblAlgn val="ctr"/>
        <c:lblOffset val="100"/>
        <c:tickLblSkip val="1"/>
        <c:tickMarkSkip val="1"/>
        <c:noMultiLvlLbl val="0"/>
      </c:catAx>
      <c:valAx>
        <c:axId val="31135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72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12180</c:v>
                </c:pt>
                <c:pt idx="5">
                  <c:v>11935</c:v>
                </c:pt>
                <c:pt idx="8">
                  <c:v>11697</c:v>
                </c:pt>
                <c:pt idx="11">
                  <c:v>11481</c:v>
                </c:pt>
                <c:pt idx="14">
                  <c:v>11185</c:v>
                </c:pt>
              </c:numCache>
            </c:numRef>
          </c:val>
          <c:extLst>
            <c:ext xmlns:c16="http://schemas.microsoft.com/office/drawing/2014/chart" uri="{C3380CC4-5D6E-409C-BE32-E72D297353CC}">
              <c16:uniqueId val="{00000000-8289-4492-8F28-E21959CA1A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1285</c:v>
                </c:pt>
                <c:pt idx="5">
                  <c:v>1301</c:v>
                </c:pt>
                <c:pt idx="8">
                  <c:v>1337</c:v>
                </c:pt>
                <c:pt idx="11">
                  <c:v>1366</c:v>
                </c:pt>
                <c:pt idx="14">
                  <c:v>1300</c:v>
                </c:pt>
              </c:numCache>
            </c:numRef>
          </c:val>
          <c:extLst>
            <c:ext xmlns:c16="http://schemas.microsoft.com/office/drawing/2014/chart" uri="{C3380CC4-5D6E-409C-BE32-E72D297353CC}">
              <c16:uniqueId val="{00000001-8289-4492-8F28-E21959CA1A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5183</c:v>
                </c:pt>
                <c:pt idx="5">
                  <c:v>5678</c:v>
                </c:pt>
                <c:pt idx="8">
                  <c:v>6206</c:v>
                </c:pt>
                <c:pt idx="11">
                  <c:v>6171</c:v>
                </c:pt>
                <c:pt idx="14">
                  <c:v>6401</c:v>
                </c:pt>
              </c:numCache>
            </c:numRef>
          </c:val>
          <c:extLst>
            <c:ext xmlns:c16="http://schemas.microsoft.com/office/drawing/2014/chart" uri="{C3380CC4-5D6E-409C-BE32-E72D297353CC}">
              <c16:uniqueId val="{00000002-8289-4492-8F28-E21959CA1A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89-4492-8F28-E21959CA1A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89-4492-8F28-E21959CA1A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121</c:v>
                </c:pt>
                <c:pt idx="12">
                  <c:v>115</c:v>
                </c:pt>
              </c:numCache>
            </c:numRef>
          </c:val>
          <c:extLst>
            <c:ext xmlns:c16="http://schemas.microsoft.com/office/drawing/2014/chart" uri="{C3380CC4-5D6E-409C-BE32-E72D297353CC}">
              <c16:uniqueId val="{00000005-8289-4492-8F28-E21959CA1A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2159</c:v>
                </c:pt>
                <c:pt idx="3">
                  <c:v>2027</c:v>
                </c:pt>
                <c:pt idx="6">
                  <c:v>2080</c:v>
                </c:pt>
                <c:pt idx="9">
                  <c:v>2179</c:v>
                </c:pt>
                <c:pt idx="12">
                  <c:v>1967</c:v>
                </c:pt>
              </c:numCache>
            </c:numRef>
          </c:val>
          <c:extLst>
            <c:ext xmlns:c16="http://schemas.microsoft.com/office/drawing/2014/chart" uri="{C3380CC4-5D6E-409C-BE32-E72D297353CC}">
              <c16:uniqueId val="{00000006-8289-4492-8F28-E21959CA1A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142</c:v>
                </c:pt>
                <c:pt idx="3">
                  <c:v>121</c:v>
                </c:pt>
                <c:pt idx="6">
                  <c:v>109</c:v>
                </c:pt>
                <c:pt idx="9">
                  <c:v>106</c:v>
                </c:pt>
                <c:pt idx="12">
                  <c:v>92</c:v>
                </c:pt>
              </c:numCache>
            </c:numRef>
          </c:val>
          <c:extLst>
            <c:ext xmlns:c16="http://schemas.microsoft.com/office/drawing/2014/chart" uri="{C3380CC4-5D6E-409C-BE32-E72D297353CC}">
              <c16:uniqueId val="{00000007-8289-4492-8F28-E21959CA1A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5413</c:v>
                </c:pt>
                <c:pt idx="3">
                  <c:v>5270</c:v>
                </c:pt>
                <c:pt idx="6">
                  <c:v>5112</c:v>
                </c:pt>
                <c:pt idx="9">
                  <c:v>4882</c:v>
                </c:pt>
                <c:pt idx="12">
                  <c:v>4593</c:v>
                </c:pt>
              </c:numCache>
            </c:numRef>
          </c:val>
          <c:extLst>
            <c:ext xmlns:c16="http://schemas.microsoft.com/office/drawing/2014/chart" uri="{C3380CC4-5D6E-409C-BE32-E72D297353CC}">
              <c16:uniqueId val="{00000008-8289-4492-8F28-E21959CA1A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267</c:v>
                </c:pt>
                <c:pt idx="3">
                  <c:v>258</c:v>
                </c:pt>
                <c:pt idx="6">
                  <c:v>254</c:v>
                </c:pt>
                <c:pt idx="9">
                  <c:v>16</c:v>
                </c:pt>
                <c:pt idx="12">
                  <c:v>35</c:v>
                </c:pt>
              </c:numCache>
            </c:numRef>
          </c:val>
          <c:extLst>
            <c:ext xmlns:c16="http://schemas.microsoft.com/office/drawing/2014/chart" uri="{C3380CC4-5D6E-409C-BE32-E72D297353CC}">
              <c16:uniqueId val="{00000009-8289-4492-8F28-E21959CA1A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9461</c:v>
                </c:pt>
                <c:pt idx="3">
                  <c:v>9796</c:v>
                </c:pt>
                <c:pt idx="6">
                  <c:v>9577</c:v>
                </c:pt>
                <c:pt idx="9">
                  <c:v>9532</c:v>
                </c:pt>
                <c:pt idx="12">
                  <c:v>9505</c:v>
                </c:pt>
              </c:numCache>
            </c:numRef>
          </c:val>
          <c:extLst>
            <c:ext xmlns:c16="http://schemas.microsoft.com/office/drawing/2014/chart" uri="{C3380CC4-5D6E-409C-BE32-E72D297353CC}">
              <c16:uniqueId val="{0000000A-8289-4492-8F28-E21959CA1A1E}"/>
            </c:ext>
          </c:extLst>
        </c:ser>
        <c:dLbls>
          <c:showLegendKey val="0"/>
          <c:showVal val="0"/>
          <c:showCatName val="0"/>
          <c:showSerName val="0"/>
          <c:showPercent val="0"/>
          <c:showBubbleSize val="0"/>
        </c:dLbls>
        <c:gapWidth val="100"/>
        <c:overlap val="100"/>
        <c:axId val="314996416"/>
        <c:axId val="305262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89-4492-8F28-E21959CA1A1E}"/>
            </c:ext>
          </c:extLst>
        </c:ser>
        <c:dLbls>
          <c:showLegendKey val="0"/>
          <c:showVal val="0"/>
          <c:showCatName val="0"/>
          <c:showSerName val="0"/>
          <c:showPercent val="0"/>
          <c:showBubbleSize val="0"/>
        </c:dLbls>
        <c:marker val="1"/>
        <c:smooth val="0"/>
        <c:axId val="314996416"/>
        <c:axId val="305262600"/>
      </c:lineChart>
      <c:catAx>
        <c:axId val="31499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5262600"/>
        <c:crosses val="autoZero"/>
        <c:auto val="1"/>
        <c:lblAlgn val="ctr"/>
        <c:lblOffset val="100"/>
        <c:tickLblSkip val="1"/>
        <c:tickMarkSkip val="1"/>
        <c:noMultiLvlLbl val="0"/>
      </c:catAx>
      <c:valAx>
        <c:axId val="30526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99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1402</c:v>
                </c:pt>
                <c:pt idx="1">
                  <c:v>1505</c:v>
                </c:pt>
                <c:pt idx="2">
                  <c:v>1507</c:v>
                </c:pt>
              </c:numCache>
            </c:numRef>
          </c:val>
          <c:extLst>
            <c:ext xmlns:c16="http://schemas.microsoft.com/office/drawing/2014/chart" uri="{C3380CC4-5D6E-409C-BE32-E72D297353CC}">
              <c16:uniqueId val="{00000000-DC86-4CC4-8D37-FC282FDCC2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171</c:v>
                </c:pt>
                <c:pt idx="1">
                  <c:v>164</c:v>
                </c:pt>
                <c:pt idx="2">
                  <c:v>157</c:v>
                </c:pt>
              </c:numCache>
            </c:numRef>
          </c:val>
          <c:extLst>
            <c:ext xmlns:c16="http://schemas.microsoft.com/office/drawing/2014/chart" uri="{C3380CC4-5D6E-409C-BE32-E72D297353CC}">
              <c16:uniqueId val="{00000001-DC86-4CC4-8D37-FC282FDCC2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4134</c:v>
                </c:pt>
                <c:pt idx="1">
                  <c:v>3961</c:v>
                </c:pt>
                <c:pt idx="2">
                  <c:v>4183</c:v>
                </c:pt>
              </c:numCache>
            </c:numRef>
          </c:val>
          <c:extLst>
            <c:ext xmlns:c16="http://schemas.microsoft.com/office/drawing/2014/chart" uri="{C3380CC4-5D6E-409C-BE32-E72D297353CC}">
              <c16:uniqueId val="{00000002-DC86-4CC4-8D37-FC282FDCC28E}"/>
            </c:ext>
          </c:extLst>
        </c:ser>
        <c:dLbls>
          <c:showLegendKey val="0"/>
          <c:showVal val="0"/>
          <c:showCatName val="0"/>
          <c:showSerName val="0"/>
          <c:showPercent val="0"/>
          <c:showBubbleSize val="0"/>
        </c:dLbls>
        <c:gapWidth val="120"/>
        <c:overlap val="100"/>
        <c:axId val="162347704"/>
        <c:axId val="162348088"/>
      </c:barChart>
      <c:catAx>
        <c:axId val="16234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2348088"/>
        <c:crosses val="autoZero"/>
        <c:auto val="1"/>
        <c:lblAlgn val="ctr"/>
        <c:lblOffset val="100"/>
        <c:tickLblSkip val="1"/>
        <c:tickMarkSkip val="1"/>
        <c:noMultiLvlLbl val="0"/>
      </c:catAx>
      <c:valAx>
        <c:axId val="162348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34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{44F7CB6D-5CBC-4CB3-9DCB-3E30355BB07C}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F0E-43C6-B9D6-103924E4B0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{BD541CF5-DEA1-45B2-87B7-303E5D57E34D}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0E-43C6-B9D6-103924E4B0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{CBA25198-3DA0-4ED9-B4B7-8B5EBFDAFF24}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0E-43C6-B9D6-103924E4B0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{82367A15-E849-4741-AEF1-8CA90D009C70}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0E-43C6-B9D6-103924E4B0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{86B7C5F9-DA13-4E3B-90F2-404CCD2C2853}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0E-43C6-B9D6-103924E4B0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{C3BF20CD-9A5F-41FC-BBDF-A7354EF2367C}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F0E-43C6-B9D6-103924E4B0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{4316AB8B-325B-4A11-9DE1-981607B0CD8E}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F0E-43C6-B9D6-103924E4B0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{BFEF72AD-F5BE-41B8-AF34-8AA25A506446}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F0E-43C6-B9D6-103924E4B0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{8ECDD4EE-5DDB-40F1-BCA4-DC77A0672D99}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F0E-43C6-B9D6-103924E4B0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75.2</c:v>
                </c:pt>
                <c:pt idx="16">
                  <c:v>76.3</c:v>
                </c:pt>
                <c:pt idx="24">
                  <c:v>77.099999999999994</c:v>
                </c:pt>
                <c:pt idx="32">
                  <c:v>78.3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0E-43C6-B9D6-103924E4B0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{6750A333-9BE5-409A-8B25-FBFE8F79BE8E}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F0E-43C6-B9D6-103924E4B0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{368F0DC0-BDDE-47EB-97B4-970BFD359EDF}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0E-43C6-B9D6-103924E4B0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{FBB78EF8-13E2-44A6-8756-B511B6EA3128}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0E-43C6-B9D6-103924E4B0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{9D6851AF-55C9-4F25-9B82-A2D68CDE69ED}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0E-43C6-B9D6-103924E4B0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{EB17C834-A482-484A-AFB5-5B64B32249A2}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0E-43C6-B9D6-103924E4B0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{B5E072B3-45CB-49C2-9DFB-5E7C863663DA}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F0E-43C6-B9D6-103924E4B0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{23473943-5E1B-4921-AE11-1A10E1795C30}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F0E-43C6-B9D6-103924E4B0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{1C6175D1-278A-4376-B81C-48CF9D6E8546}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F0E-43C6-B9D6-103924E4B0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{60CC3ED5-BA85-471C-86B8-4A4BA2F9262A}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F0E-43C6-B9D6-103924E4B0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6F0E-43C6-B9D6-103924E4B0D2}"/>
            </c:ext>
          </c:extLst>
        </c:ser>
        <c:dLbls>
          <c:showLegendKey val="0"/>
          <c:showVal val="1"/>
          <c:showCatName val="0"/>
          <c:showSerName val="0"/>
          <c:showPercent val="0"/>
          <c:showBubbleSize val="0"/>
        </c:dLbls>
        <c:axId val="46179840"/>
        <c:axId val="46181760"/>
      </c:scatterChart>
      <c:valAx>
        <c:axId val="46179840"/>
        <c:scaling>
          <c:orientation val="minMax"/>
          <c:max val="59.7"/>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{88A4BF68-D070-4508-9A73-39FFF298F080}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B9E-4E0D-BA3E-484A31BAB2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{4E971C18-9163-4D27-873E-1E13076D9D12}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9E-4E0D-BA3E-484A31BAB2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{6D5F7780-1D35-4EFA-BD1B-E89800D92A4B}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9E-4E0D-BA3E-484A31BAB2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{11708B9E-7A3F-4FCE-9369-0DCE64B1D9FF}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9E-4E0D-BA3E-484A31BAB2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{FC48B9C8-2448-4F3F-A6E9-21445B8EB85E}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9E-4E0D-BA3E-484A31BAB2D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{3F55FFB8-31E7-42BD-BCEC-64ACDE987D99}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B9E-4E0D-BA3E-484A31BAB2D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{B38E5CC9-46BE-4024-AC44-23E783EB092C}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B9E-4E0D-BA3E-484A31BAB2D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{E80EC69C-6B99-4FA8-B556-92616CB8B291}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B9E-4E0D-BA3E-484A31BAB2D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{A5E762F9-57B6-438E-B849-3B032EAF9B1A}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B9E-4E0D-BA3E-484A31BAB2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6.4</c:v>
                </c:pt>
                <c:pt idx="16">
                  <c:v>5.5</c:v>
                </c:pt>
                <c:pt idx="24">
                  <c:v>5</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B9E-4E0D-BA3E-484A31BAB2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{09F75DC5-E05F-46F1-B7F3-74A833EB3152}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B9E-4E0D-BA3E-484A31BAB2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{5E3AA349-8113-4FE5-A4F4-CC497C7E4852}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9E-4E0D-BA3E-484A31BAB2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{0AAE75A7-F18F-47E9-8652-1A2A4EF8043A}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9E-4E0D-BA3E-484A31BAB2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{5004997B-EDB3-4019-8413-1F27A7EB3B79}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9E-4E0D-BA3E-484A31BAB2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{07E3E0A1-B517-47AC-8577-66560CF0B1F4}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9E-4E0D-BA3E-484A31BAB2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{D9133132-6C2D-48AE-B3C4-709194F29EE6}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B9E-4E0D-BA3E-484A31BAB2D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{7F06A903-4AA8-49E1-9AA8-072B787EE0E4}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B9E-4E0D-BA3E-484A31BAB2D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{5F314F10-750C-4493-8882-0FDC377896BF}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B9E-4E0D-BA3E-484A31BAB2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{5F80FFA1-FD37-46C2-A77A-6919FF70E40B}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B9E-4E0D-BA3E-484A31BAB2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0B9E-4E0D-BA3E-484A31BAB2DE}"/>
            </c:ext>
          </c:extLst>
        </c:ser>
        <c:dLbls>
          <c:showLegendKey val="0"/>
          <c:showVal val="1"/>
          <c:showCatName val="0"/>
          <c:showSerName val="0"/>
          <c:showPercent val="0"/>
          <c:showBubbleSize val="0"/>
        </c:dLbls>
        <c:axId val="84219776"/>
        <c:axId val="84234240"/>
      </c:scatterChart>
      <c:valAx>
        <c:axId val="84219776"/>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算入公債費等については、本年度については事業費補正により基準財政需要額に算入された公債費（農業行政費）が減少した、また、元利償還金等については、平成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年度の臨時対策対策債の償還が本格化したものの、過去に借入を行なった市債の償還が終了したため元利償還金額が減少した。このことにより実質公債費比率の分子が微増となった。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今後も、交付税措置の有利な起債の活用に努めるとともに、可能な限りプライマリーバランスを黒字に保ち、新規事業債の発行抑制を行なう。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該当する基金残高はなし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将来負担比率の分子については、近年の予算編成においてプライマリーバランスを黒字に保ち、新規の建設事業債の発行を抑制してきた結果、前年度と比べ、一般会計等に係る地方債の現在高は減少した。また、庁舎整備や老朽化した公共施設などの課題に対応するために基金積立を行なってきた結果、一定程度の基金残高は確保出来ている。その結果、将来負担比率の分子が減少してき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年度以降庁舎整備事業に本格的に取り組んでいくこととなるため、基金残高は減少し、地方債の現在高は増加していくものと見込まれるが、引き続き、将来負担額の更なる適正化に努めていく。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香川県善通寺市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前年度決算余剰金を「庁舎整備基金」及び「公共施設整備基金」に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億円積立てた一方、新庁舎整備のための「庁舎整備基金」を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短期的な見通しとして、令和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年度完成を予定している新庁舎整備にかかる「庁舎整備基金」及び更新時期を迎えた公共施設整備のための「公共施設整備基金」の取崩により減少する見込み。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また、中長期的にも、新庁舎整備に伴う起債の償還や、老朽化した公共施設等の維持管理費の増大に対応するため「財政調整基金」も減少していく見込み。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①新庁舎整備のための庁舎整備基金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②公共施設の整備に資するための公共施設整備基金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③地域づくり事業の財源としてのふるさと基金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年度より事業を本格開始した新庁舎整備事業（工事期間については令和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年度の予定）に多額の財源を必要とすることから、平成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年度より他の基金より優先的に基金積立を行なってきた。なお、平成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年度においては、庁舎建設用地の土地購入・既存建物除却工事・庁舎建設基本設計などを行なうための財源として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千万円程度取崩を行なったが、前年度余剰金のうち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億円積立てしたため増加した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②庁舎整備基金と同様、平成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年度より他の基金より優先的に基金積立を行なってきたため。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③基金の運用益を積立てしているもの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①新庁舎整備後は、庁舎整備基金残高は０となる見込み（庁舎整備基金額に応じ市債借入を行なう予定）。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②更新時期を迎えた公共施設の整備のために活用する予定。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③新庁舎整備にあわせて策定する「立地適正化計画」「都市再生整備計画」等により示される地域づくりのための事業に活用する予定。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市税収入については、歳入全体額の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留まり、今後も大きな伸びは期待できない状況である。また、市税収入以外についても歳入の伸びを期待することは難しい状況である上、今後、財源が確保されない老朽化した公共施設の維持補修費や社会保障費の伸びが予測される。現在、当初予算編成においては、一般財源が大幅に不足することから、財政調整基金などを取り崩すことで収支の均衡を図っているため、一定程度の残高が必要である。また、残高水準の目安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長期債償還金、利子の財源として取崩した。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年度末の地方債残高は約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億円。今後、新庁舎整備に伴う起債等により地方債残高は増加する見込みであるため、現状と同程度の基金残高を保持していく予定である。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及び県と比較しても高い数値を示している。これは、市庁舎や市民会館など老朽化した公共施設が多いことや、固定資産の中でも特に道路等のインフラ工作物の有形固定資産減価償却率が高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令和２年度から新庁舎の建設に取りかかっており、その他老朽化している施設についても、公共施設等総合管理計画に基づく施設ごとの個別施設計画を定め、適正管理に努めることとしている。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73" name="直線コネクタ 72"/>
        <xdr:cNvCxnSpPr/>
      </xdr:nvCxnSpPr>
      <xdr:spPr>
        <a:xfrm flipV="1">
          <a:off x="4300220" y="4437380"/>
          <a:ext cx="1270" cy="1205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74" name="有形固定資産減価償却率最小値テキスト"/>
        <xdr:cNvSpPr txBox="1"/>
      </xdr:nvSpPr>
      <xdr:spPr>
        <a:xfrm>
          <a:off x="4352925" y="564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75" name="直線コネクタ 74"/>
        <xdr:cNvCxnSpPr/>
      </xdr:nvCxnSpPr>
      <xdr:spPr>
        <a:xfrm>
          <a:off x="4213225" y="564239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352925" y="42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213225" y="44373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xdr:cNvSpPr txBox="1"/>
      </xdr:nvSpPr>
      <xdr:spPr>
        <a:xfrm>
          <a:off x="4352925" y="502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251325" y="5048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0" name="フローチャート: 判断 79"/>
        <xdr:cNvSpPr/>
      </xdr:nvSpPr>
      <xdr:spPr>
        <a:xfrm>
          <a:off x="3616325" y="50412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1" name="フローチャート: 判断 80"/>
        <xdr:cNvSpPr/>
      </xdr:nvSpPr>
      <xdr:spPr>
        <a:xfrm>
          <a:off x="2930525" y="5062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82" name="フローチャート: 判断 81"/>
        <xdr:cNvSpPr/>
      </xdr:nvSpPr>
      <xdr:spPr>
        <a:xfrm>
          <a:off x="2244725" y="5142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93980</xdr:rowOff>
    </xdr:from>
    <xdr:to>
      <xdr:col>23</xdr:col>
      <xdr:colOff>136525</xdr:colOff>
      <xdr:row>27</xdr:row>
      <xdr:rowOff>24130</xdr:rowOff>
    </xdr:to>
    <xdr:sp macro="" textlink="">
      <xdr:nvSpPr>
        <xdr:cNvPr id="88" name="楕円 87"/>
        <xdr:cNvSpPr/>
      </xdr:nvSpPr>
      <xdr:spPr>
        <a:xfrm>
          <a:off x="4251325" y="4386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47007</xdr:rowOff>
    </xdr:from>
    <xdr:ext cx="405111" cy="259045"/>
    <xdr:sp macro="" textlink="">
      <xdr:nvSpPr>
        <xdr:cNvPr id="89" name="有形固定資産減価償却率該当値テキスト"/>
        <xdr:cNvSpPr txBox="1"/>
      </xdr:nvSpPr>
      <xdr:spPr>
        <a:xfrm>
          <a:off x="4352925" y="433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137160</xdr:rowOff>
    </xdr:from>
    <xdr:to>
      <xdr:col>19</xdr:col>
      <xdr:colOff>187325</xdr:colOff>
      <xdr:row>27</xdr:row>
      <xdr:rowOff>67310</xdr:rowOff>
    </xdr:to>
    <xdr:sp macro="" textlink="">
      <xdr:nvSpPr>
        <xdr:cNvPr id="90" name="楕円 89"/>
        <xdr:cNvSpPr/>
      </xdr:nvSpPr>
      <xdr:spPr>
        <a:xfrm>
          <a:off x="3616325" y="4429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144780</xdr:rowOff>
    </xdr:from>
    <xdr:to>
      <xdr:col>23</xdr:col>
      <xdr:colOff>85725</xdr:colOff>
      <xdr:row>27</xdr:row>
      <xdr:rowOff>16510</xdr:rowOff>
    </xdr:to>
    <xdr:cxnSp macro="">
      <xdr:nvCxnSpPr>
        <xdr:cNvPr id="91" name="直線コネクタ 90"/>
        <xdr:cNvCxnSpPr/>
      </xdr:nvCxnSpPr>
      <xdr:spPr>
        <a:xfrm flipV="1">
          <a:off x="3667125" y="4437380"/>
          <a:ext cx="635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165947</xdr:rowOff>
    </xdr:from>
    <xdr:to>
      <xdr:col>15</xdr:col>
      <xdr:colOff>187325</xdr:colOff>
      <xdr:row>27</xdr:row>
      <xdr:rowOff>96097</xdr:rowOff>
    </xdr:to>
    <xdr:sp macro="" textlink="">
      <xdr:nvSpPr>
        <xdr:cNvPr id="92" name="楕円 91"/>
        <xdr:cNvSpPr/>
      </xdr:nvSpPr>
      <xdr:spPr>
        <a:xfrm>
          <a:off x="2930525" y="4458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16510</xdr:rowOff>
    </xdr:from>
    <xdr:to>
      <xdr:col>19</xdr:col>
      <xdr:colOff>136525</xdr:colOff>
      <xdr:row>27</xdr:row>
      <xdr:rowOff>45297</xdr:rowOff>
    </xdr:to>
    <xdr:cxnSp macro="">
      <xdr:nvCxnSpPr>
        <xdr:cNvPr id="93" name="直線コネクタ 92"/>
        <xdr:cNvCxnSpPr/>
      </xdr:nvCxnSpPr>
      <xdr:spPr>
        <a:xfrm flipV="1">
          <a:off x="2981325" y="4474210"/>
          <a:ext cx="6858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34078</xdr:rowOff>
    </xdr:from>
    <xdr:to>
      <xdr:col>11</xdr:col>
      <xdr:colOff>187325</xdr:colOff>
      <xdr:row>27</xdr:row>
      <xdr:rowOff>135678</xdr:rowOff>
    </xdr:to>
    <xdr:sp macro="" textlink="">
      <xdr:nvSpPr>
        <xdr:cNvPr id="94" name="楕円 93"/>
        <xdr:cNvSpPr/>
      </xdr:nvSpPr>
      <xdr:spPr>
        <a:xfrm>
          <a:off x="2244725" y="44917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45297</xdr:rowOff>
    </xdr:from>
    <xdr:to>
      <xdr:col>15</xdr:col>
      <xdr:colOff>136525</xdr:colOff>
      <xdr:row>27</xdr:row>
      <xdr:rowOff>84878</xdr:rowOff>
    </xdr:to>
    <xdr:cxnSp macro="">
      <xdr:nvCxnSpPr>
        <xdr:cNvPr id="95" name="直線コネクタ 94"/>
        <xdr:cNvCxnSpPr/>
      </xdr:nvCxnSpPr>
      <xdr:spPr>
        <a:xfrm flipV="1">
          <a:off x="2295525" y="4502997"/>
          <a:ext cx="6858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6" name="n_1aveValue有形固定資産減価償却率"/>
        <xdr:cNvSpPr txBox="1"/>
      </xdr:nvSpPr>
      <xdr:spPr>
        <a:xfrm>
          <a:off x="3470919"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7" name="n_2aveValue有形固定資産減価償却率"/>
        <xdr:cNvSpPr txBox="1"/>
      </xdr:nvSpPr>
      <xdr:spPr>
        <a:xfrm>
          <a:off x="2797819"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98" name="n_3aveValue有形固定資産減価償却率"/>
        <xdr:cNvSpPr txBox="1"/>
      </xdr:nvSpPr>
      <xdr:spPr>
        <a:xfrm>
          <a:off x="2112019"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83837</xdr:rowOff>
    </xdr:from>
    <xdr:ext cx="405111" cy="259045"/>
    <xdr:sp macro="" textlink="">
      <xdr:nvSpPr>
        <xdr:cNvPr id="99" name="n_1mainValue有形固定資産減価償却率"/>
        <xdr:cNvSpPr txBox="1"/>
      </xdr:nvSpPr>
      <xdr:spPr>
        <a:xfrm>
          <a:off x="3470919" y="421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112624</xdr:rowOff>
    </xdr:from>
    <xdr:ext cx="405111" cy="259045"/>
    <xdr:sp macro="" textlink="">
      <xdr:nvSpPr>
        <xdr:cNvPr id="100" name="n_2mainValue有形固定資産減価償却率"/>
        <xdr:cNvSpPr txBox="1"/>
      </xdr:nvSpPr>
      <xdr:spPr>
        <a:xfrm>
          <a:off x="2797819" y="424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152205</xdr:rowOff>
    </xdr:from>
    <xdr:ext cx="405111" cy="259045"/>
    <xdr:sp macro="" textlink="">
      <xdr:nvSpPr>
        <xdr:cNvPr id="101" name="n_3mainValue有形固定資産減価償却率"/>
        <xdr:cNvSpPr txBox="1"/>
      </xdr:nvSpPr>
      <xdr:spPr>
        <a:xfrm>
          <a:off x="2112019" y="427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及び県平均と比較して比較的低い水準となっている。これは、令和２年度から建設に取りかかる市庁舎整備のための基金を多く積立ていることによるものである。一方、市庁舎整備にあたっては、基金の充当のほか多額の地方債の充当も予定されていることから、今後債務償還比率は増加していくと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9861428" y="6018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975883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31" name="直線コネクタ 130"/>
        <xdr:cNvCxnSpPr/>
      </xdr:nvCxnSpPr>
      <xdr:spPr>
        <a:xfrm flipV="1">
          <a:off x="13323570" y="4345263"/>
          <a:ext cx="1269" cy="138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32" name="債務償還比率最小値テキスト"/>
        <xdr:cNvSpPr txBox="1"/>
      </xdr:nvSpPr>
      <xdr:spPr>
        <a:xfrm>
          <a:off x="13376275"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33" name="直線コネクタ 132"/>
        <xdr:cNvCxnSpPr/>
      </xdr:nvCxnSpPr>
      <xdr:spPr>
        <a:xfrm>
          <a:off x="13255625" y="5727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34" name="債務償還比率最大値テキスト"/>
        <xdr:cNvSpPr txBox="1"/>
      </xdr:nvSpPr>
      <xdr:spPr>
        <a:xfrm>
          <a:off x="13376275" y="41268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35" name="直線コネクタ 134"/>
        <xdr:cNvCxnSpPr/>
      </xdr:nvCxnSpPr>
      <xdr:spPr>
        <a:xfrm>
          <a:off x="13255625" y="4345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36" name="債務償還比率平均値テキスト"/>
        <xdr:cNvSpPr txBox="1"/>
      </xdr:nvSpPr>
      <xdr:spPr>
        <a:xfrm>
          <a:off x="13376275" y="472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37" name="フローチャート: 判断 136"/>
        <xdr:cNvSpPr/>
      </xdr:nvSpPr>
      <xdr:spPr>
        <a:xfrm>
          <a:off x="13293725" y="4864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38" name="フローチャート: 判断 137"/>
        <xdr:cNvSpPr/>
      </xdr:nvSpPr>
      <xdr:spPr>
        <a:xfrm>
          <a:off x="12639675" y="4907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136493</xdr:rowOff>
    </xdr:from>
    <xdr:to>
      <xdr:col>76</xdr:col>
      <xdr:colOff>73025</xdr:colOff>
      <xdr:row>32</xdr:row>
      <xdr:rowOff>66643</xdr:rowOff>
    </xdr:to>
    <xdr:sp macro="" textlink="">
      <xdr:nvSpPr>
        <xdr:cNvPr id="144" name="楕円 143"/>
        <xdr:cNvSpPr/>
      </xdr:nvSpPr>
      <xdr:spPr>
        <a:xfrm>
          <a:off x="13293725" y="52545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114920</xdr:rowOff>
    </xdr:from>
    <xdr:ext cx="469744" cy="259045"/>
    <xdr:sp macro="" textlink="">
      <xdr:nvSpPr>
        <xdr:cNvPr id="145" name="債務償還比率該当値テキスト"/>
        <xdr:cNvSpPr txBox="1"/>
      </xdr:nvSpPr>
      <xdr:spPr>
        <a:xfrm>
          <a:off x="13376275" y="52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8223</xdr:rowOff>
    </xdr:from>
    <xdr:to>
      <xdr:col>72</xdr:col>
      <xdr:colOff>123825</xdr:colOff>
      <xdr:row>32</xdr:row>
      <xdr:rowOff>109823</xdr:rowOff>
    </xdr:to>
    <xdr:sp macro="" textlink="">
      <xdr:nvSpPr>
        <xdr:cNvPr id="146" name="楕円 145"/>
        <xdr:cNvSpPr/>
      </xdr:nvSpPr>
      <xdr:spPr>
        <a:xfrm>
          <a:off x="12639675" y="52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15843</xdr:rowOff>
    </xdr:from>
    <xdr:to>
      <xdr:col>76</xdr:col>
      <xdr:colOff>22225</xdr:colOff>
      <xdr:row>32</xdr:row>
      <xdr:rowOff>59023</xdr:rowOff>
    </xdr:to>
    <xdr:cxnSp macro="">
      <xdr:nvCxnSpPr>
        <xdr:cNvPr id="147" name="直線コネクタ 146"/>
        <xdr:cNvCxnSpPr/>
      </xdr:nvCxnSpPr>
      <xdr:spPr>
        <a:xfrm flipV="1">
          <a:off x="12690475" y="5299043"/>
          <a:ext cx="635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48" name="n_1aveValue債務償還比率"/>
        <xdr:cNvSpPr txBox="1"/>
      </xdr:nvSpPr>
      <xdr:spPr>
        <a:xfrm>
          <a:off x="12461952" y="468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100950</xdr:rowOff>
    </xdr:from>
    <xdr:ext cx="469744" cy="259045"/>
    <xdr:sp macro="" textlink="">
      <xdr:nvSpPr>
        <xdr:cNvPr id="149" name="n_1mainValue債務償還比率"/>
        <xdr:cNvSpPr txBox="1"/>
      </xdr:nvSpPr>
      <xdr:spPr>
        <a:xfrm>
          <a:off x="12461952" y="538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177665" y="553593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216400" y="687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108450" y="6873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216400"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108450" y="55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216400" y="6226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127500" y="624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384550" y="6273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571750" y="628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7780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36830</xdr:rowOff>
    </xdr:from>
    <xdr:to>
      <xdr:col>24</xdr:col>
      <xdr:colOff>114300</xdr:colOff>
      <xdr:row>33</xdr:row>
      <xdr:rowOff>138430</xdr:rowOff>
    </xdr:to>
    <xdr:sp macro="" textlink="">
      <xdr:nvSpPr>
        <xdr:cNvPr id="71" name="楕円 70"/>
        <xdr:cNvSpPr/>
      </xdr:nvSpPr>
      <xdr:spPr>
        <a:xfrm>
          <a:off x="4127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161307</xdr:rowOff>
    </xdr:from>
    <xdr:ext cx="405111" cy="259045"/>
    <xdr:sp macro="" textlink="">
      <xdr:nvSpPr>
        <xdr:cNvPr id="72" name="【道路】&#10;有形固定資産減価償却率該当値テキスト"/>
        <xdr:cNvSpPr txBox="1"/>
      </xdr:nvSpPr>
      <xdr:spPr>
        <a:xfrm>
          <a:off x="4216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31115</xdr:rowOff>
    </xdr:from>
    <xdr:to>
      <xdr:col>20</xdr:col>
      <xdr:colOff>38100</xdr:colOff>
      <xdr:row>33</xdr:row>
      <xdr:rowOff>132715</xdr:rowOff>
    </xdr:to>
    <xdr:sp macro="" textlink="">
      <xdr:nvSpPr>
        <xdr:cNvPr id="73" name="楕円 72"/>
        <xdr:cNvSpPr/>
      </xdr:nvSpPr>
      <xdr:spPr>
        <a:xfrm>
          <a:off x="3384550" y="5479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81915</xdr:rowOff>
    </xdr:from>
    <xdr:to>
      <xdr:col>24</xdr:col>
      <xdr:colOff>63500</xdr:colOff>
      <xdr:row>33</xdr:row>
      <xdr:rowOff>87630</xdr:rowOff>
    </xdr:to>
    <xdr:cxnSp macro="">
      <xdr:nvCxnSpPr>
        <xdr:cNvPr id="74" name="直線コネクタ 73"/>
        <xdr:cNvCxnSpPr/>
      </xdr:nvCxnSpPr>
      <xdr:spPr>
        <a:xfrm>
          <a:off x="3429000" y="5530215"/>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25400</xdr:rowOff>
    </xdr:from>
    <xdr:to>
      <xdr:col>15</xdr:col>
      <xdr:colOff>101600</xdr:colOff>
      <xdr:row>33</xdr:row>
      <xdr:rowOff>127000</xdr:rowOff>
    </xdr:to>
    <xdr:sp macro="" textlink="">
      <xdr:nvSpPr>
        <xdr:cNvPr id="75" name="楕円 74"/>
        <xdr:cNvSpPr/>
      </xdr:nvSpPr>
      <xdr:spPr>
        <a:xfrm>
          <a:off x="2571750" y="54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76200</xdr:rowOff>
    </xdr:from>
    <xdr:to>
      <xdr:col>19</xdr:col>
      <xdr:colOff>177800</xdr:colOff>
      <xdr:row>33</xdr:row>
      <xdr:rowOff>81915</xdr:rowOff>
    </xdr:to>
    <xdr:cxnSp macro="">
      <xdr:nvCxnSpPr>
        <xdr:cNvPr id="76" name="直線コネクタ 75"/>
        <xdr:cNvCxnSpPr/>
      </xdr:nvCxnSpPr>
      <xdr:spPr>
        <a:xfrm>
          <a:off x="2622550" y="552450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19685</xdr:rowOff>
    </xdr:from>
    <xdr:to>
      <xdr:col>10</xdr:col>
      <xdr:colOff>165100</xdr:colOff>
      <xdr:row>33</xdr:row>
      <xdr:rowOff>121285</xdr:rowOff>
    </xdr:to>
    <xdr:sp macro="" textlink="">
      <xdr:nvSpPr>
        <xdr:cNvPr id="77" name="楕円 76"/>
        <xdr:cNvSpPr/>
      </xdr:nvSpPr>
      <xdr:spPr>
        <a:xfrm>
          <a:off x="1778000" y="54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70485</xdr:rowOff>
    </xdr:from>
    <xdr:to>
      <xdr:col>15</xdr:col>
      <xdr:colOff>50800</xdr:colOff>
      <xdr:row>33</xdr:row>
      <xdr:rowOff>76200</xdr:rowOff>
    </xdr:to>
    <xdr:cxnSp macro="">
      <xdr:nvCxnSpPr>
        <xdr:cNvPr id="78" name="直線コネクタ 77"/>
        <xdr:cNvCxnSpPr/>
      </xdr:nvCxnSpPr>
      <xdr:spPr>
        <a:xfrm>
          <a:off x="1828800" y="551878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2391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4390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xdr:cNvSpPr txBox="1"/>
      </xdr:nvSpPr>
      <xdr:spPr>
        <a:xfrm>
          <a:off x="164529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149242</xdr:rowOff>
    </xdr:from>
    <xdr:ext cx="405111" cy="259045"/>
    <xdr:sp macro="" textlink="">
      <xdr:nvSpPr>
        <xdr:cNvPr id="82" name="n_1mainValue【道路】&#10;有形固定資産減価償却率"/>
        <xdr:cNvSpPr txBox="1"/>
      </xdr:nvSpPr>
      <xdr:spPr>
        <a:xfrm>
          <a:off x="3239144"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143527</xdr:rowOff>
    </xdr:from>
    <xdr:ext cx="405111" cy="259045"/>
    <xdr:sp macro="" textlink="">
      <xdr:nvSpPr>
        <xdr:cNvPr id="83" name="n_2mainValue【道路】&#10;有形固定資産減価償却率"/>
        <xdr:cNvSpPr txBox="1"/>
      </xdr:nvSpPr>
      <xdr:spPr>
        <a:xfrm>
          <a:off x="2439044" y="52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137812</xdr:rowOff>
    </xdr:from>
    <xdr:ext cx="405111" cy="259045"/>
    <xdr:sp macro="" textlink="">
      <xdr:nvSpPr>
        <xdr:cNvPr id="84" name="n_3mainValue【道路】&#10;有形固定資産減価償却率"/>
        <xdr:cNvSpPr txBox="1"/>
      </xdr:nvSpPr>
      <xdr:spPr>
        <a:xfrm>
          <a:off x="1645294" y="525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9429115" y="5598376"/>
          <a:ext cx="0" cy="130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9467850" y="69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9359900" y="68997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9467850" y="5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9359900" y="5598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9467850" y="6490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9398000" y="66326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8636000" y="66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7842250" y="6638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029450" y="6677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49403</xdr:rowOff>
    </xdr:from>
    <xdr:to>
      <xdr:col>55</xdr:col>
      <xdr:colOff>50800</xdr:colOff>
      <xdr:row>40</xdr:row>
      <xdr:rowOff>151003</xdr:rowOff>
    </xdr:to>
    <xdr:sp macro="" textlink="">
      <xdr:nvSpPr>
        <xdr:cNvPr id="123" name="楕円 122"/>
        <xdr:cNvSpPr/>
      </xdr:nvSpPr>
      <xdr:spPr>
        <a:xfrm>
          <a:off x="9398000" y="66534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27830</xdr:rowOff>
    </xdr:from>
    <xdr:ext cx="534377" cy="259045"/>
    <xdr:sp macro="" textlink="">
      <xdr:nvSpPr>
        <xdr:cNvPr id="124" name="【道路】&#10;一人当たり延長該当値テキスト"/>
        <xdr:cNvSpPr txBox="1"/>
      </xdr:nvSpPr>
      <xdr:spPr>
        <a:xfrm>
          <a:off x="9467850" y="66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49250</xdr:rowOff>
    </xdr:from>
    <xdr:to>
      <xdr:col>50</xdr:col>
      <xdr:colOff>165100</xdr:colOff>
      <xdr:row>40</xdr:row>
      <xdr:rowOff>150850</xdr:rowOff>
    </xdr:to>
    <xdr:sp macro="" textlink="">
      <xdr:nvSpPr>
        <xdr:cNvPr id="125" name="楕円 124"/>
        <xdr:cNvSpPr/>
      </xdr:nvSpPr>
      <xdr:spPr>
        <a:xfrm>
          <a:off x="8636000" y="6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100050</xdr:rowOff>
    </xdr:from>
    <xdr:to>
      <xdr:col>55</xdr:col>
      <xdr:colOff>0</xdr:colOff>
      <xdr:row>40</xdr:row>
      <xdr:rowOff>100203</xdr:rowOff>
    </xdr:to>
    <xdr:cxnSp macro="">
      <xdr:nvCxnSpPr>
        <xdr:cNvPr id="126" name="直線コネクタ 125"/>
        <xdr:cNvCxnSpPr/>
      </xdr:nvCxnSpPr>
      <xdr:spPr>
        <a:xfrm>
          <a:off x="8686800" y="6704050"/>
          <a:ext cx="74295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50927</xdr:rowOff>
    </xdr:from>
    <xdr:to>
      <xdr:col>46</xdr:col>
      <xdr:colOff>38100</xdr:colOff>
      <xdr:row>40</xdr:row>
      <xdr:rowOff>152527</xdr:rowOff>
    </xdr:to>
    <xdr:sp macro="" textlink="">
      <xdr:nvSpPr>
        <xdr:cNvPr id="127" name="楕円 126"/>
        <xdr:cNvSpPr/>
      </xdr:nvSpPr>
      <xdr:spPr>
        <a:xfrm>
          <a:off x="7842250" y="66549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100050</xdr:rowOff>
    </xdr:from>
    <xdr:to>
      <xdr:col>50</xdr:col>
      <xdr:colOff>114300</xdr:colOff>
      <xdr:row>40</xdr:row>
      <xdr:rowOff>101727</xdr:rowOff>
    </xdr:to>
    <xdr:cxnSp macro="">
      <xdr:nvCxnSpPr>
        <xdr:cNvPr id="128" name="直線コネクタ 127"/>
        <xdr:cNvCxnSpPr/>
      </xdr:nvCxnSpPr>
      <xdr:spPr>
        <a:xfrm flipV="1">
          <a:off x="7886700" y="6704050"/>
          <a:ext cx="8001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53270</xdr:rowOff>
    </xdr:from>
    <xdr:to>
      <xdr:col>41</xdr:col>
      <xdr:colOff>101600</xdr:colOff>
      <xdr:row>40</xdr:row>
      <xdr:rowOff>154870</xdr:rowOff>
    </xdr:to>
    <xdr:sp macro="" textlink="">
      <xdr:nvSpPr>
        <xdr:cNvPr id="129" name="楕円 128"/>
        <xdr:cNvSpPr/>
      </xdr:nvSpPr>
      <xdr:spPr>
        <a:xfrm>
          <a:off x="7029450" y="66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101727</xdr:rowOff>
    </xdr:from>
    <xdr:to>
      <xdr:col>45</xdr:col>
      <xdr:colOff>177800</xdr:colOff>
      <xdr:row>40</xdr:row>
      <xdr:rowOff>104070</xdr:rowOff>
    </xdr:to>
    <xdr:cxnSp macro="">
      <xdr:nvCxnSpPr>
        <xdr:cNvPr id="130" name="直線コネクタ 129"/>
        <xdr:cNvCxnSpPr/>
      </xdr:nvCxnSpPr>
      <xdr:spPr>
        <a:xfrm flipV="1">
          <a:off x="7080250" y="6705727"/>
          <a:ext cx="80645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8425961" y="64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7644911" y="64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3" name="n_3aveValue【道路】&#10;一人当たり延長"/>
        <xdr:cNvSpPr txBox="1"/>
      </xdr:nvSpPr>
      <xdr:spPr>
        <a:xfrm>
          <a:off x="6851161" y="67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141977</xdr:rowOff>
    </xdr:from>
    <xdr:ext cx="534377" cy="259045"/>
    <xdr:sp macro="" textlink="">
      <xdr:nvSpPr>
        <xdr:cNvPr id="134" name="n_1mainValue【道路】&#10;一人当たり延長"/>
        <xdr:cNvSpPr txBox="1"/>
      </xdr:nvSpPr>
      <xdr:spPr>
        <a:xfrm>
          <a:off x="8425961" y="67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143654</xdr:rowOff>
    </xdr:from>
    <xdr:ext cx="534377" cy="259045"/>
    <xdr:sp macro="" textlink="">
      <xdr:nvSpPr>
        <xdr:cNvPr id="135" name="n_2mainValue【道路】&#10;一人当たり延長"/>
        <xdr:cNvSpPr txBox="1"/>
      </xdr:nvSpPr>
      <xdr:spPr>
        <a:xfrm>
          <a:off x="7644911" y="67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171397</xdr:rowOff>
    </xdr:from>
    <xdr:ext cx="534377" cy="259045"/>
    <xdr:sp macro="" textlink="">
      <xdr:nvSpPr>
        <xdr:cNvPr id="136" name="n_3mainValue【道路】&#10;一人当たり延長"/>
        <xdr:cNvSpPr txBox="1"/>
      </xdr:nvSpPr>
      <xdr:spPr>
        <a:xfrm>
          <a:off x="6851161" y="64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06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177665" y="91281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216400" y="1064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1084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216400" y="891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108450" y="9128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xdr:cNvSpPr txBox="1"/>
      </xdr:nvSpPr>
      <xdr:spPr>
        <a:xfrm>
          <a:off x="4216400" y="9542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127500" y="9563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384550" y="9559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571750" y="9567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7780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75" name="楕円 174"/>
        <xdr:cNvSpPr/>
      </xdr:nvSpPr>
      <xdr:spPr>
        <a:xfrm>
          <a:off x="41275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76" name="【橋りょう・トンネル】&#10;有形固定資産減価償却率該当値テキスト"/>
        <xdr:cNvSpPr txBox="1"/>
      </xdr:nvSpPr>
      <xdr:spPr>
        <a:xfrm>
          <a:off x="4216400" y="9309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77" name="楕円 176"/>
        <xdr:cNvSpPr/>
      </xdr:nvSpPr>
      <xdr:spPr>
        <a:xfrm>
          <a:off x="3384550" y="9481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121920</xdr:rowOff>
    </xdr:to>
    <xdr:cxnSp macro="">
      <xdr:nvCxnSpPr>
        <xdr:cNvPr id="178" name="直線コネクタ 177"/>
        <xdr:cNvCxnSpPr/>
      </xdr:nvCxnSpPr>
      <xdr:spPr>
        <a:xfrm flipV="1">
          <a:off x="3429000" y="950214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79" name="楕円 178"/>
        <xdr:cNvSpPr/>
      </xdr:nvSpPr>
      <xdr:spPr>
        <a:xfrm>
          <a:off x="2571750" y="9512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152400</xdr:rowOff>
    </xdr:to>
    <xdr:cxnSp macro="">
      <xdr:nvCxnSpPr>
        <xdr:cNvPr id="180" name="直線コネクタ 179"/>
        <xdr:cNvCxnSpPr/>
      </xdr:nvCxnSpPr>
      <xdr:spPr>
        <a:xfrm flipV="1">
          <a:off x="2622550" y="953262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133985</xdr:rowOff>
    </xdr:from>
    <xdr:to>
      <xdr:col>10</xdr:col>
      <xdr:colOff>165100</xdr:colOff>
      <xdr:row>58</xdr:row>
      <xdr:rowOff>64135</xdr:rowOff>
    </xdr:to>
    <xdr:sp macro="" textlink="">
      <xdr:nvSpPr>
        <xdr:cNvPr id="181" name="楕円 180"/>
        <xdr:cNvSpPr/>
      </xdr:nvSpPr>
      <xdr:spPr>
        <a:xfrm>
          <a:off x="1778000" y="9544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13335</xdr:rowOff>
    </xdr:to>
    <xdr:cxnSp macro="">
      <xdr:nvCxnSpPr>
        <xdr:cNvPr id="182" name="直線コネクタ 181"/>
        <xdr:cNvCxnSpPr/>
      </xdr:nvCxnSpPr>
      <xdr:spPr>
        <a:xfrm flipV="1">
          <a:off x="1828800" y="9563100"/>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xdr:cNvSpPr txBox="1"/>
      </xdr:nvSpPr>
      <xdr:spPr>
        <a:xfrm>
          <a:off x="3239144"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xdr:cNvSpPr txBox="1"/>
      </xdr:nvSpPr>
      <xdr:spPr>
        <a:xfrm>
          <a:off x="2439044" y="965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120032</xdr:rowOff>
    </xdr:from>
    <xdr:ext cx="405111" cy="259045"/>
    <xdr:sp macro="" textlink="">
      <xdr:nvSpPr>
        <xdr:cNvPr id="185" name="n_3aveValue【橋りょう・トンネル】&#10;有形固定資産減価償却率"/>
        <xdr:cNvSpPr txBox="1"/>
      </xdr:nvSpPr>
      <xdr:spPr>
        <a:xfrm>
          <a:off x="1645294" y="969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86" name="n_1mainValue【橋りょう・トンネル】&#10;有形固定資産減価償却率"/>
        <xdr:cNvSpPr txBox="1"/>
      </xdr:nvSpPr>
      <xdr:spPr>
        <a:xfrm>
          <a:off x="3239144" y="926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87" name="n_2mainValue【橋りょう・トンネル】&#10;有形固定資産減価償却率"/>
        <xdr:cNvSpPr txBox="1"/>
      </xdr:nvSpPr>
      <xdr:spPr>
        <a:xfrm>
          <a:off x="2439044" y="929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80662</xdr:rowOff>
    </xdr:from>
    <xdr:ext cx="405111" cy="259045"/>
    <xdr:sp macro="" textlink="">
      <xdr:nvSpPr>
        <xdr:cNvPr id="188" name="n_3mainValue【橋りょう・トンネル】&#10;有形固定資産減価償却率"/>
        <xdr:cNvSpPr txBox="1"/>
      </xdr:nvSpPr>
      <xdr:spPr>
        <a:xfrm>
          <a:off x="1645294" y="932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5418031" y="102409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5418031" y="9927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5418031" y="9613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5418031" y="92993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327878" y="89854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9429115" y="9328840"/>
          <a:ext cx="0" cy="136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9467850" y="1069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9359900" y="106902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9467850" y="911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9359900" y="9328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xdr:cNvSpPr txBox="1"/>
      </xdr:nvSpPr>
      <xdr:spPr>
        <a:xfrm>
          <a:off x="9467850" y="10055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9398000" y="101981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8636000" y="101960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7842250" y="102428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029450" y="102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16456</xdr:rowOff>
    </xdr:from>
    <xdr:to>
      <xdr:col>55</xdr:col>
      <xdr:colOff>50800</xdr:colOff>
      <xdr:row>63</xdr:row>
      <xdr:rowOff>118056</xdr:rowOff>
    </xdr:to>
    <xdr:sp macro="" textlink="">
      <xdr:nvSpPr>
        <xdr:cNvPr id="229" name="楕円 228"/>
        <xdr:cNvSpPr/>
      </xdr:nvSpPr>
      <xdr:spPr>
        <a:xfrm>
          <a:off x="9398000" y="10417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166333</xdr:rowOff>
    </xdr:from>
    <xdr:ext cx="599010" cy="259045"/>
    <xdr:sp macro="" textlink="">
      <xdr:nvSpPr>
        <xdr:cNvPr id="230" name="【橋りょう・トンネル】&#10;一人当たり有形固定資産（償却資産）額該当値テキスト"/>
        <xdr:cNvSpPr txBox="1"/>
      </xdr:nvSpPr>
      <xdr:spPr>
        <a:xfrm>
          <a:off x="9467850" y="1040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16325</xdr:rowOff>
    </xdr:from>
    <xdr:to>
      <xdr:col>50</xdr:col>
      <xdr:colOff>165100</xdr:colOff>
      <xdr:row>63</xdr:row>
      <xdr:rowOff>117925</xdr:rowOff>
    </xdr:to>
    <xdr:sp macro="" textlink="">
      <xdr:nvSpPr>
        <xdr:cNvPr id="231" name="楕円 230"/>
        <xdr:cNvSpPr/>
      </xdr:nvSpPr>
      <xdr:spPr>
        <a:xfrm>
          <a:off x="8636000" y="104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67125</xdr:rowOff>
    </xdr:from>
    <xdr:to>
      <xdr:col>55</xdr:col>
      <xdr:colOff>0</xdr:colOff>
      <xdr:row>63</xdr:row>
      <xdr:rowOff>67256</xdr:rowOff>
    </xdr:to>
    <xdr:cxnSp macro="">
      <xdr:nvCxnSpPr>
        <xdr:cNvPr id="232" name="直線コネクタ 231"/>
        <xdr:cNvCxnSpPr/>
      </xdr:nvCxnSpPr>
      <xdr:spPr>
        <a:xfrm>
          <a:off x="8686800" y="10468425"/>
          <a:ext cx="74295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17731</xdr:rowOff>
    </xdr:from>
    <xdr:to>
      <xdr:col>46</xdr:col>
      <xdr:colOff>38100</xdr:colOff>
      <xdr:row>63</xdr:row>
      <xdr:rowOff>119331</xdr:rowOff>
    </xdr:to>
    <xdr:sp macro="" textlink="">
      <xdr:nvSpPr>
        <xdr:cNvPr id="233" name="楕円 232"/>
        <xdr:cNvSpPr/>
      </xdr:nvSpPr>
      <xdr:spPr>
        <a:xfrm>
          <a:off x="7842250" y="104190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67125</xdr:rowOff>
    </xdr:from>
    <xdr:to>
      <xdr:col>50</xdr:col>
      <xdr:colOff>114300</xdr:colOff>
      <xdr:row>63</xdr:row>
      <xdr:rowOff>68531</xdr:rowOff>
    </xdr:to>
    <xdr:cxnSp macro="">
      <xdr:nvCxnSpPr>
        <xdr:cNvPr id="234" name="直線コネクタ 233"/>
        <xdr:cNvCxnSpPr/>
      </xdr:nvCxnSpPr>
      <xdr:spPr>
        <a:xfrm flipV="1">
          <a:off x="7886700" y="10468425"/>
          <a:ext cx="8001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19693</xdr:rowOff>
    </xdr:from>
    <xdr:to>
      <xdr:col>41</xdr:col>
      <xdr:colOff>101600</xdr:colOff>
      <xdr:row>63</xdr:row>
      <xdr:rowOff>121293</xdr:rowOff>
    </xdr:to>
    <xdr:sp macro="" textlink="">
      <xdr:nvSpPr>
        <xdr:cNvPr id="235" name="楕円 234"/>
        <xdr:cNvSpPr/>
      </xdr:nvSpPr>
      <xdr:spPr>
        <a:xfrm>
          <a:off x="7029450" y="10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68531</xdr:rowOff>
    </xdr:from>
    <xdr:to>
      <xdr:col>45</xdr:col>
      <xdr:colOff>177800</xdr:colOff>
      <xdr:row>63</xdr:row>
      <xdr:rowOff>70493</xdr:rowOff>
    </xdr:to>
    <xdr:cxnSp macro="">
      <xdr:nvCxnSpPr>
        <xdr:cNvPr id="236" name="直線コネクタ 235"/>
        <xdr:cNvCxnSpPr/>
      </xdr:nvCxnSpPr>
      <xdr:spPr>
        <a:xfrm flipV="1">
          <a:off x="7080250" y="10469831"/>
          <a:ext cx="80645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xdr:cNvSpPr txBox="1"/>
      </xdr:nvSpPr>
      <xdr:spPr>
        <a:xfrm>
          <a:off x="8399995" y="997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7612595" y="1003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xdr:cNvSpPr txBox="1"/>
      </xdr:nvSpPr>
      <xdr:spPr>
        <a:xfrm>
          <a:off x="6818845" y="1004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109052</xdr:rowOff>
    </xdr:from>
    <xdr:ext cx="599010" cy="259045"/>
    <xdr:sp macro="" textlink="">
      <xdr:nvSpPr>
        <xdr:cNvPr id="240" name="n_1mainValue【橋りょう・トンネル】&#10;一人当たり有形固定資産（償却資産）額"/>
        <xdr:cNvSpPr txBox="1"/>
      </xdr:nvSpPr>
      <xdr:spPr>
        <a:xfrm>
          <a:off x="8399995" y="1051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110458</xdr:rowOff>
    </xdr:from>
    <xdr:ext cx="599010" cy="259045"/>
    <xdr:sp macro="" textlink="">
      <xdr:nvSpPr>
        <xdr:cNvPr id="241" name="n_2mainValue【橋りょう・トンネル】&#10;一人当たり有形固定資産（償却資産）額"/>
        <xdr:cNvSpPr txBox="1"/>
      </xdr:nvSpPr>
      <xdr:spPr>
        <a:xfrm>
          <a:off x="7612595" y="1051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112420</xdr:rowOff>
    </xdr:from>
    <xdr:ext cx="599010" cy="259045"/>
    <xdr:sp macro="" textlink="">
      <xdr:nvSpPr>
        <xdr:cNvPr id="242" name="n_3mainValue【橋りょう・トンネル】&#10;一人当たり有形固定資産（償却資産）額"/>
        <xdr:cNvSpPr txBox="1"/>
      </xdr:nvSpPr>
      <xdr:spPr>
        <a:xfrm>
          <a:off x="6818845" y="105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177665" y="12931139"/>
          <a:ext cx="0" cy="141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216400"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108450" y="1434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216400" y="1271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108450" y="12931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xdr:cNvSpPr txBox="1"/>
      </xdr:nvSpPr>
      <xdr:spPr>
        <a:xfrm>
          <a:off x="4216400" y="13214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127500" y="133629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384550" y="13336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571750" y="13364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778000" y="134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82" name="楕円 281"/>
        <xdr:cNvSpPr/>
      </xdr:nvSpPr>
      <xdr:spPr>
        <a:xfrm>
          <a:off x="4127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7638</xdr:rowOff>
    </xdr:from>
    <xdr:ext cx="405111" cy="259045"/>
    <xdr:sp macro="" textlink="">
      <xdr:nvSpPr>
        <xdr:cNvPr id="283" name="【公営住宅】&#10;有形固定資産減価償却率該当値テキスト"/>
        <xdr:cNvSpPr txBox="1"/>
      </xdr:nvSpPr>
      <xdr:spPr>
        <a:xfrm>
          <a:off x="4216400" y="1338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84" name="楕円 283"/>
        <xdr:cNvSpPr/>
      </xdr:nvSpPr>
      <xdr:spPr>
        <a:xfrm>
          <a:off x="3384550" y="13432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110489</xdr:rowOff>
    </xdr:to>
    <xdr:cxnSp macro="">
      <xdr:nvCxnSpPr>
        <xdr:cNvPr id="285" name="直線コネクタ 284"/>
        <xdr:cNvCxnSpPr/>
      </xdr:nvCxnSpPr>
      <xdr:spPr>
        <a:xfrm flipV="1">
          <a:off x="3429000" y="13453111"/>
          <a:ext cx="7493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286" name="楕円 285"/>
        <xdr:cNvSpPr/>
      </xdr:nvSpPr>
      <xdr:spPr>
        <a:xfrm>
          <a:off x="2571750" y="13472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150495</xdr:rowOff>
    </xdr:to>
    <xdr:cxnSp macro="">
      <xdr:nvCxnSpPr>
        <xdr:cNvPr id="287" name="直線コネクタ 286"/>
        <xdr:cNvCxnSpPr/>
      </xdr:nvCxnSpPr>
      <xdr:spPr>
        <a:xfrm flipV="1">
          <a:off x="2622550" y="13483589"/>
          <a:ext cx="8064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133986</xdr:rowOff>
    </xdr:from>
    <xdr:to>
      <xdr:col>10</xdr:col>
      <xdr:colOff>165100</xdr:colOff>
      <xdr:row>82</xdr:row>
      <xdr:rowOff>64136</xdr:rowOff>
    </xdr:to>
    <xdr:sp macro="" textlink="">
      <xdr:nvSpPr>
        <xdr:cNvPr id="288" name="楕円 287"/>
        <xdr:cNvSpPr/>
      </xdr:nvSpPr>
      <xdr:spPr>
        <a:xfrm>
          <a:off x="1778000" y="13507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13336</xdr:rowOff>
    </xdr:to>
    <xdr:cxnSp macro="">
      <xdr:nvCxnSpPr>
        <xdr:cNvPr id="289" name="直線コネクタ 288"/>
        <xdr:cNvCxnSpPr/>
      </xdr:nvCxnSpPr>
      <xdr:spPr>
        <a:xfrm flipV="1">
          <a:off x="1828800" y="13523595"/>
          <a:ext cx="7937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xdr:cNvSpPr txBox="1"/>
      </xdr:nvSpPr>
      <xdr:spPr>
        <a:xfrm>
          <a:off x="3239144"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xdr:cNvSpPr txBox="1"/>
      </xdr:nvSpPr>
      <xdr:spPr>
        <a:xfrm>
          <a:off x="2439044"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xdr:cNvSpPr txBox="1"/>
      </xdr:nvSpPr>
      <xdr:spPr>
        <a:xfrm>
          <a:off x="1645294" y="1320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152416</xdr:rowOff>
    </xdr:from>
    <xdr:ext cx="405111" cy="259045"/>
    <xdr:sp macro="" textlink="">
      <xdr:nvSpPr>
        <xdr:cNvPr id="293" name="n_1mainValue【公営住宅】&#10;有形固定資産減価償却率"/>
        <xdr:cNvSpPr txBox="1"/>
      </xdr:nvSpPr>
      <xdr:spPr>
        <a:xfrm>
          <a:off x="32391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294" name="n_2mainValue【公営住宅】&#10;有形固定資産減価償却率"/>
        <xdr:cNvSpPr txBox="1"/>
      </xdr:nvSpPr>
      <xdr:spPr>
        <a:xfrm>
          <a:off x="2439044" y="13559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55263</xdr:rowOff>
    </xdr:from>
    <xdr:ext cx="405111" cy="259045"/>
    <xdr:sp macro="" textlink="">
      <xdr:nvSpPr>
        <xdr:cNvPr id="295" name="n_3mainValue【公営住宅】&#10;有形固定資産減価償却率"/>
        <xdr:cNvSpPr txBox="1"/>
      </xdr:nvSpPr>
      <xdr:spPr>
        <a:xfrm>
          <a:off x="1645294" y="1359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5956300" y="14236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55272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5482151" y="1366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5956300" y="1336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5482151" y="1321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5956300" y="1291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5482151" y="1278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54821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9429115" y="12876347"/>
          <a:ext cx="0" cy="1354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9467850" y="142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9359900" y="142305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9467850" y="12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9359900" y="12876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9467850" y="13984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9398000" y="141265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8636000" y="141273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7842250" y="141278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029450" y="14119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126975</xdr:rowOff>
    </xdr:from>
    <xdr:to>
      <xdr:col>55</xdr:col>
      <xdr:colOff>50800</xdr:colOff>
      <xdr:row>86</xdr:row>
      <xdr:rowOff>57125</xdr:rowOff>
    </xdr:to>
    <xdr:sp macro="" textlink="">
      <xdr:nvSpPr>
        <xdr:cNvPr id="332" name="楕円 331"/>
        <xdr:cNvSpPr/>
      </xdr:nvSpPr>
      <xdr:spPr>
        <a:xfrm>
          <a:off x="9398000" y="141604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71455</xdr:rowOff>
    </xdr:from>
    <xdr:ext cx="469744" cy="259045"/>
    <xdr:sp macro="" textlink="">
      <xdr:nvSpPr>
        <xdr:cNvPr id="333" name="【公営住宅】&#10;一人当たり面積該当値テキスト"/>
        <xdr:cNvSpPr txBox="1"/>
      </xdr:nvSpPr>
      <xdr:spPr>
        <a:xfrm>
          <a:off x="9467850" y="1410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126952</xdr:rowOff>
    </xdr:from>
    <xdr:to>
      <xdr:col>50</xdr:col>
      <xdr:colOff>165100</xdr:colOff>
      <xdr:row>86</xdr:row>
      <xdr:rowOff>57102</xdr:rowOff>
    </xdr:to>
    <xdr:sp macro="" textlink="">
      <xdr:nvSpPr>
        <xdr:cNvPr id="334" name="楕円 333"/>
        <xdr:cNvSpPr/>
      </xdr:nvSpPr>
      <xdr:spPr>
        <a:xfrm>
          <a:off x="8636000" y="141604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6302</xdr:rowOff>
    </xdr:from>
    <xdr:to>
      <xdr:col>55</xdr:col>
      <xdr:colOff>0</xdr:colOff>
      <xdr:row>86</xdr:row>
      <xdr:rowOff>6325</xdr:rowOff>
    </xdr:to>
    <xdr:cxnSp macro="">
      <xdr:nvCxnSpPr>
        <xdr:cNvPr id="335" name="直線コネクタ 334"/>
        <xdr:cNvCxnSpPr/>
      </xdr:nvCxnSpPr>
      <xdr:spPr>
        <a:xfrm>
          <a:off x="8686800" y="14204902"/>
          <a:ext cx="74295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126929</xdr:rowOff>
    </xdr:from>
    <xdr:to>
      <xdr:col>46</xdr:col>
      <xdr:colOff>38100</xdr:colOff>
      <xdr:row>86</xdr:row>
      <xdr:rowOff>57079</xdr:rowOff>
    </xdr:to>
    <xdr:sp macro="" textlink="">
      <xdr:nvSpPr>
        <xdr:cNvPr id="336" name="楕円 335"/>
        <xdr:cNvSpPr/>
      </xdr:nvSpPr>
      <xdr:spPr>
        <a:xfrm>
          <a:off x="7842250" y="141604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6279</xdr:rowOff>
    </xdr:from>
    <xdr:to>
      <xdr:col>50</xdr:col>
      <xdr:colOff>114300</xdr:colOff>
      <xdr:row>86</xdr:row>
      <xdr:rowOff>6302</xdr:rowOff>
    </xdr:to>
    <xdr:cxnSp macro="">
      <xdr:nvCxnSpPr>
        <xdr:cNvPr id="337" name="直線コネクタ 336"/>
        <xdr:cNvCxnSpPr/>
      </xdr:nvCxnSpPr>
      <xdr:spPr>
        <a:xfrm>
          <a:off x="7886700" y="14204879"/>
          <a:ext cx="8001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127203</xdr:rowOff>
    </xdr:from>
    <xdr:to>
      <xdr:col>41</xdr:col>
      <xdr:colOff>101600</xdr:colOff>
      <xdr:row>86</xdr:row>
      <xdr:rowOff>57353</xdr:rowOff>
    </xdr:to>
    <xdr:sp macro="" textlink="">
      <xdr:nvSpPr>
        <xdr:cNvPr id="338" name="楕円 337"/>
        <xdr:cNvSpPr/>
      </xdr:nvSpPr>
      <xdr:spPr>
        <a:xfrm>
          <a:off x="7029450" y="14160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6279</xdr:rowOff>
    </xdr:from>
    <xdr:to>
      <xdr:col>45</xdr:col>
      <xdr:colOff>177800</xdr:colOff>
      <xdr:row>86</xdr:row>
      <xdr:rowOff>6553</xdr:rowOff>
    </xdr:to>
    <xdr:cxnSp macro="">
      <xdr:nvCxnSpPr>
        <xdr:cNvPr id="339" name="直線コネクタ 338"/>
        <xdr:cNvCxnSpPr/>
      </xdr:nvCxnSpPr>
      <xdr:spPr>
        <a:xfrm flipV="1">
          <a:off x="7080250" y="14204879"/>
          <a:ext cx="80645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8458277" y="139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7677227" y="139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xdr:cNvSpPr txBox="1"/>
      </xdr:nvSpPr>
      <xdr:spPr>
        <a:xfrm>
          <a:off x="6864427" y="1390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48229</xdr:rowOff>
    </xdr:from>
    <xdr:ext cx="469744" cy="259045"/>
    <xdr:sp macro="" textlink="">
      <xdr:nvSpPr>
        <xdr:cNvPr id="343" name="n_1mainValue【公営住宅】&#10;一人当たり面積"/>
        <xdr:cNvSpPr txBox="1"/>
      </xdr:nvSpPr>
      <xdr:spPr>
        <a:xfrm>
          <a:off x="8458277" y="1424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48206</xdr:rowOff>
    </xdr:from>
    <xdr:ext cx="469744" cy="259045"/>
    <xdr:sp macro="" textlink="">
      <xdr:nvSpPr>
        <xdr:cNvPr id="344" name="n_2mainValue【公営住宅】&#10;一人当たり面積"/>
        <xdr:cNvSpPr txBox="1"/>
      </xdr:nvSpPr>
      <xdr:spPr>
        <a:xfrm>
          <a:off x="7677227" y="1424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48480</xdr:rowOff>
    </xdr:from>
    <xdr:ext cx="469744" cy="259045"/>
    <xdr:sp macro="" textlink="">
      <xdr:nvSpPr>
        <xdr:cNvPr id="345" name="n_3mainValue【公営住宅】&#10;一人当たり面積"/>
        <xdr:cNvSpPr txBox="1"/>
      </xdr:nvSpPr>
      <xdr:spPr>
        <a:xfrm>
          <a:off x="6864427" y="1424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xdr:cNvCxnSpPr/>
      </xdr:nvCxnSpPr>
      <xdr:spPr>
        <a:xfrm flipV="1">
          <a:off x="14699614" y="5610225"/>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xdr:cNvSpPr txBox="1"/>
      </xdr:nvSpPr>
      <xdr:spPr>
        <a:xfrm>
          <a:off x="14738350" y="692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xdr:cNvCxnSpPr/>
      </xdr:nvCxnSpPr>
      <xdr:spPr>
        <a:xfrm>
          <a:off x="14611350" y="6923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xdr:cNvSpPr txBox="1"/>
      </xdr:nvSpPr>
      <xdr:spPr>
        <a:xfrm>
          <a:off x="14738350" y="53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xdr:cNvCxnSpPr/>
      </xdr:nvCxnSpPr>
      <xdr:spPr>
        <a:xfrm>
          <a:off x="14611350" y="5610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91" name="【認定こども園・幼稚園・保育所】&#10;有形固定資産減価償却率平均値テキスト"/>
        <xdr:cNvSpPr txBox="1"/>
      </xdr:nvSpPr>
      <xdr:spPr>
        <a:xfrm>
          <a:off x="1473835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xdr:cNvSpPr/>
      </xdr:nvSpPr>
      <xdr:spPr>
        <a:xfrm>
          <a:off x="14649450" y="63182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xdr:cNvSpPr/>
      </xdr:nvSpPr>
      <xdr:spPr>
        <a:xfrm>
          <a:off x="1388745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xdr:cNvSpPr/>
      </xdr:nvSpPr>
      <xdr:spPr>
        <a:xfrm>
          <a:off x="13093700" y="6352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95" name="フローチャート: 判断 394"/>
        <xdr:cNvSpPr/>
      </xdr:nvSpPr>
      <xdr:spPr>
        <a:xfrm>
          <a:off x="12299950" y="64115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01" name="楕円 400"/>
        <xdr:cNvSpPr/>
      </xdr:nvSpPr>
      <xdr:spPr>
        <a:xfrm>
          <a:off x="14649450" y="6231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145432</xdr:rowOff>
    </xdr:from>
    <xdr:ext cx="405111" cy="259045"/>
    <xdr:sp macro="" textlink="">
      <xdr:nvSpPr>
        <xdr:cNvPr id="402" name="【認定こども園・幼稚園・保育所】&#10;有形固定資産減価償却率該当値テキスト"/>
        <xdr:cNvSpPr txBox="1"/>
      </xdr:nvSpPr>
      <xdr:spPr>
        <a:xfrm>
          <a:off x="1473835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403" name="楕円 402"/>
        <xdr:cNvSpPr/>
      </xdr:nvSpPr>
      <xdr:spPr>
        <a:xfrm>
          <a:off x="13887450" y="6256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26670</xdr:rowOff>
    </xdr:to>
    <xdr:cxnSp macro="">
      <xdr:nvCxnSpPr>
        <xdr:cNvPr id="404" name="直線コネクタ 403"/>
        <xdr:cNvCxnSpPr/>
      </xdr:nvCxnSpPr>
      <xdr:spPr>
        <a:xfrm flipV="1">
          <a:off x="13938250" y="6275705"/>
          <a:ext cx="762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117475</xdr:rowOff>
    </xdr:to>
    <xdr:sp macro="" textlink="">
      <xdr:nvSpPr>
        <xdr:cNvPr id="405" name="楕円 404"/>
        <xdr:cNvSpPr/>
      </xdr:nvSpPr>
      <xdr:spPr>
        <a:xfrm>
          <a:off x="13093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66675</xdr:rowOff>
    </xdr:to>
    <xdr:cxnSp macro="">
      <xdr:nvCxnSpPr>
        <xdr:cNvPr id="406" name="直線コネクタ 405"/>
        <xdr:cNvCxnSpPr/>
      </xdr:nvCxnSpPr>
      <xdr:spPr>
        <a:xfrm flipV="1">
          <a:off x="13144500" y="630047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407" name="楕円 406"/>
        <xdr:cNvSpPr/>
      </xdr:nvSpPr>
      <xdr:spPr>
        <a:xfrm>
          <a:off x="12299950" y="6329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66675</xdr:rowOff>
    </xdr:from>
    <xdr:to>
      <xdr:col>76</xdr:col>
      <xdr:colOff>114300</xdr:colOff>
      <xdr:row>38</xdr:row>
      <xdr:rowOff>106680</xdr:rowOff>
    </xdr:to>
    <xdr:cxnSp macro="">
      <xdr:nvCxnSpPr>
        <xdr:cNvPr id="408" name="直線コネクタ 407"/>
        <xdr:cNvCxnSpPr/>
      </xdr:nvCxnSpPr>
      <xdr:spPr>
        <a:xfrm flipV="1">
          <a:off x="12344400" y="634047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09" name="n_1aveValue【認定こども園・幼稚園・保育所】&#10;有形固定資産減価償却率"/>
        <xdr:cNvSpPr txBox="1"/>
      </xdr:nvSpPr>
      <xdr:spPr>
        <a:xfrm>
          <a:off x="137420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10" name="n_2aveValue【認定こども園・幼稚園・保育所】&#10;有形固定資産減価償却率"/>
        <xdr:cNvSpPr txBox="1"/>
      </xdr:nvSpPr>
      <xdr:spPr>
        <a:xfrm>
          <a:off x="1296099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411" name="n_3aveValue【認定こども園・幼稚園・保育所】&#10;有形固定資産減価償却率"/>
        <xdr:cNvSpPr txBox="1"/>
      </xdr:nvSpPr>
      <xdr:spPr>
        <a:xfrm>
          <a:off x="121672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93997</xdr:rowOff>
    </xdr:from>
    <xdr:ext cx="405111" cy="259045"/>
    <xdr:sp macro="" textlink="">
      <xdr:nvSpPr>
        <xdr:cNvPr id="412" name="n_1mainValue【認定こども園・幼稚園・保育所】&#10;有形固定資産減価償却率"/>
        <xdr:cNvSpPr txBox="1"/>
      </xdr:nvSpPr>
      <xdr:spPr>
        <a:xfrm>
          <a:off x="1374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134002</xdr:rowOff>
    </xdr:from>
    <xdr:ext cx="405111" cy="259045"/>
    <xdr:sp macro="" textlink="">
      <xdr:nvSpPr>
        <xdr:cNvPr id="413" name="n_2mainValue【認定こども園・幼稚園・保育所】&#10;有形固定資産減価償却率"/>
        <xdr:cNvSpPr txBox="1"/>
      </xdr:nvSpPr>
      <xdr:spPr>
        <a:xfrm>
          <a:off x="1296099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2557</xdr:rowOff>
    </xdr:from>
    <xdr:ext cx="405111" cy="259045"/>
    <xdr:sp macro="" textlink="">
      <xdr:nvSpPr>
        <xdr:cNvPr id="414" name="n_3mainValue【認定こども園・幼稚園・保育所】&#10;有形固定資産減価償却率"/>
        <xdr:cNvSpPr txBox="1"/>
      </xdr:nvSpPr>
      <xdr:spPr>
        <a:xfrm>
          <a:off x="12167244"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60491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604917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604917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604917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604917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60491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xdr:cNvCxnSpPr/>
      </xdr:nvCxnSpPr>
      <xdr:spPr>
        <a:xfrm flipV="1">
          <a:off x="19951064" y="5513070"/>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xdr:cNvSpPr txBox="1"/>
      </xdr:nvSpPr>
      <xdr:spPr>
        <a:xfrm>
          <a:off x="19989800"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xdr:cNvCxnSpPr/>
      </xdr:nvCxnSpPr>
      <xdr:spPr>
        <a:xfrm>
          <a:off x="19881850" y="6974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xdr:cNvSpPr txBox="1"/>
      </xdr:nvSpPr>
      <xdr:spPr>
        <a:xfrm>
          <a:off x="19989800" y="52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xdr:cNvCxnSpPr/>
      </xdr:nvCxnSpPr>
      <xdr:spPr>
        <a:xfrm>
          <a:off x="19881850" y="551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45" name="【認定こども園・幼稚園・保育所】&#10;一人当たり面積平均値テキスト"/>
        <xdr:cNvSpPr txBox="1"/>
      </xdr:nvSpPr>
      <xdr:spPr>
        <a:xfrm>
          <a:off x="19989800" y="649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xdr:cNvSpPr/>
      </xdr:nvSpPr>
      <xdr:spPr>
        <a:xfrm>
          <a:off x="19900900" y="6518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xdr:cNvSpPr/>
      </xdr:nvSpPr>
      <xdr:spPr>
        <a:xfrm>
          <a:off x="19157950" y="648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xdr:cNvSpPr/>
      </xdr:nvSpPr>
      <xdr:spPr>
        <a:xfrm>
          <a:off x="18345150" y="65083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49" name="フローチャート: 判断 448"/>
        <xdr:cNvSpPr/>
      </xdr:nvSpPr>
      <xdr:spPr>
        <a:xfrm>
          <a:off x="17551400" y="5550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120106</xdr:rowOff>
    </xdr:from>
    <xdr:to>
      <xdr:col>116</xdr:col>
      <xdr:colOff>114300</xdr:colOff>
      <xdr:row>37</xdr:row>
      <xdr:rowOff>50256</xdr:rowOff>
    </xdr:to>
    <xdr:sp macro="" textlink="">
      <xdr:nvSpPr>
        <xdr:cNvPr id="455" name="楕円 454"/>
        <xdr:cNvSpPr/>
      </xdr:nvSpPr>
      <xdr:spPr>
        <a:xfrm>
          <a:off x="19900900" y="6063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142983</xdr:rowOff>
    </xdr:from>
    <xdr:ext cx="469744" cy="259045"/>
    <xdr:sp macro="" textlink="">
      <xdr:nvSpPr>
        <xdr:cNvPr id="456" name="【認定こども園・幼稚園・保育所】&#10;一人当たり面積該当値テキスト"/>
        <xdr:cNvSpPr txBox="1"/>
      </xdr:nvSpPr>
      <xdr:spPr>
        <a:xfrm>
          <a:off x="19989800" y="592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120106</xdr:rowOff>
    </xdr:from>
    <xdr:to>
      <xdr:col>112</xdr:col>
      <xdr:colOff>38100</xdr:colOff>
      <xdr:row>37</xdr:row>
      <xdr:rowOff>50256</xdr:rowOff>
    </xdr:to>
    <xdr:sp macro="" textlink="">
      <xdr:nvSpPr>
        <xdr:cNvPr id="457" name="楕円 456"/>
        <xdr:cNvSpPr/>
      </xdr:nvSpPr>
      <xdr:spPr>
        <a:xfrm>
          <a:off x="19157950" y="6063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170906</xdr:rowOff>
    </xdr:from>
    <xdr:to>
      <xdr:col>116</xdr:col>
      <xdr:colOff>63500</xdr:colOff>
      <xdr:row>36</xdr:row>
      <xdr:rowOff>170906</xdr:rowOff>
    </xdr:to>
    <xdr:cxnSp macro="">
      <xdr:nvCxnSpPr>
        <xdr:cNvPr id="458" name="直線コネクタ 457"/>
        <xdr:cNvCxnSpPr/>
      </xdr:nvCxnSpPr>
      <xdr:spPr>
        <a:xfrm>
          <a:off x="19202400" y="610815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126637</xdr:rowOff>
    </xdr:from>
    <xdr:to>
      <xdr:col>107</xdr:col>
      <xdr:colOff>101600</xdr:colOff>
      <xdr:row>37</xdr:row>
      <xdr:rowOff>56787</xdr:rowOff>
    </xdr:to>
    <xdr:sp macro="" textlink="">
      <xdr:nvSpPr>
        <xdr:cNvPr id="459" name="楕円 458"/>
        <xdr:cNvSpPr/>
      </xdr:nvSpPr>
      <xdr:spPr>
        <a:xfrm>
          <a:off x="18345150" y="6070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170906</xdr:rowOff>
    </xdr:from>
    <xdr:to>
      <xdr:col>111</xdr:col>
      <xdr:colOff>177800</xdr:colOff>
      <xdr:row>37</xdr:row>
      <xdr:rowOff>5987</xdr:rowOff>
    </xdr:to>
    <xdr:cxnSp macro="">
      <xdr:nvCxnSpPr>
        <xdr:cNvPr id="460" name="直線コネクタ 459"/>
        <xdr:cNvCxnSpPr/>
      </xdr:nvCxnSpPr>
      <xdr:spPr>
        <a:xfrm flipV="1">
          <a:off x="18395950" y="6108156"/>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133169</xdr:rowOff>
    </xdr:from>
    <xdr:to>
      <xdr:col>102</xdr:col>
      <xdr:colOff>165100</xdr:colOff>
      <xdr:row>37</xdr:row>
      <xdr:rowOff>63319</xdr:rowOff>
    </xdr:to>
    <xdr:sp macro="" textlink="">
      <xdr:nvSpPr>
        <xdr:cNvPr id="461" name="楕円 460"/>
        <xdr:cNvSpPr/>
      </xdr:nvSpPr>
      <xdr:spPr>
        <a:xfrm>
          <a:off x="17551400" y="6076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5987</xdr:rowOff>
    </xdr:from>
    <xdr:to>
      <xdr:col>107</xdr:col>
      <xdr:colOff>50800</xdr:colOff>
      <xdr:row>37</xdr:row>
      <xdr:rowOff>12519</xdr:rowOff>
    </xdr:to>
    <xdr:cxnSp macro="">
      <xdr:nvCxnSpPr>
        <xdr:cNvPr id="462" name="直線コネクタ 461"/>
        <xdr:cNvCxnSpPr/>
      </xdr:nvCxnSpPr>
      <xdr:spPr>
        <a:xfrm flipV="1">
          <a:off x="17602200" y="6114687"/>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463" name="n_1aveValue【認定こども園・幼稚園・保育所】&#10;一人当たり面積"/>
        <xdr:cNvSpPr txBox="1"/>
      </xdr:nvSpPr>
      <xdr:spPr>
        <a:xfrm>
          <a:off x="18980227" y="657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464" name="n_2aveValue【認定こども園・幼稚園・保育所】&#10;一人当たり面積"/>
        <xdr:cNvSpPr txBox="1"/>
      </xdr:nvSpPr>
      <xdr:spPr>
        <a:xfrm>
          <a:off x="18180127" y="660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5" name="n_3aveValue【認定こども園・幼稚園・保育所】&#10;一人当たり面積"/>
        <xdr:cNvSpPr txBox="1"/>
      </xdr:nvSpPr>
      <xdr:spPr>
        <a:xfrm>
          <a:off x="17386377" y="53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66783</xdr:rowOff>
    </xdr:from>
    <xdr:ext cx="469744" cy="259045"/>
    <xdr:sp macro="" textlink="">
      <xdr:nvSpPr>
        <xdr:cNvPr id="466" name="n_1mainValue【認定こども園・幼稚園・保育所】&#10;一人当たり面積"/>
        <xdr:cNvSpPr txBox="1"/>
      </xdr:nvSpPr>
      <xdr:spPr>
        <a:xfrm>
          <a:off x="18980227" y="584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73314</xdr:rowOff>
    </xdr:from>
    <xdr:ext cx="469744" cy="259045"/>
    <xdr:sp macro="" textlink="">
      <xdr:nvSpPr>
        <xdr:cNvPr id="467" name="n_2mainValue【認定こども園・幼稚園・保育所】&#10;一人当たり面積"/>
        <xdr:cNvSpPr txBox="1"/>
      </xdr:nvSpPr>
      <xdr:spPr>
        <a:xfrm>
          <a:off x="18180127"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54446</xdr:rowOff>
    </xdr:from>
    <xdr:ext cx="469744" cy="259045"/>
    <xdr:sp macro="" textlink="">
      <xdr:nvSpPr>
        <xdr:cNvPr id="468" name="n_3mainValue【認定こども園・幼稚園・保育所】&#10;一人当たり面積"/>
        <xdr:cNvSpPr txBox="1"/>
      </xdr:nvSpPr>
      <xdr:spPr>
        <a:xfrm>
          <a:off x="17386377" y="616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xdr:cNvCxnSpPr/>
      </xdr:nvCxnSpPr>
      <xdr:spPr>
        <a:xfrm flipV="1">
          <a:off x="14699614" y="9180104"/>
          <a:ext cx="0" cy="133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xdr:cNvSpPr txBox="1"/>
      </xdr:nvSpPr>
      <xdr:spPr>
        <a:xfrm>
          <a:off x="14738350" y="105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xdr:cNvCxnSpPr/>
      </xdr:nvCxnSpPr>
      <xdr:spPr>
        <a:xfrm>
          <a:off x="14611350" y="10513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xdr:cNvSpPr txBox="1"/>
      </xdr:nvSpPr>
      <xdr:spPr>
        <a:xfrm>
          <a:off x="14738350" y="8961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xdr:cNvCxnSpPr/>
      </xdr:nvCxnSpPr>
      <xdr:spPr>
        <a:xfrm>
          <a:off x="14611350" y="9180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0" name="【学校施設】&#10;有形固定資産減価償却率平均値テキスト"/>
        <xdr:cNvSpPr txBox="1"/>
      </xdr:nvSpPr>
      <xdr:spPr>
        <a:xfrm>
          <a:off x="14738350" y="9634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xdr:cNvSpPr/>
      </xdr:nvSpPr>
      <xdr:spPr>
        <a:xfrm>
          <a:off x="14649450" y="96556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xdr:cNvSpPr/>
      </xdr:nvSpPr>
      <xdr:spPr>
        <a:xfrm>
          <a:off x="13887450" y="96425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3093700" y="9707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xdr:cNvSpPr/>
      </xdr:nvSpPr>
      <xdr:spPr>
        <a:xfrm>
          <a:off x="12299950" y="96327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10" name="楕円 509"/>
        <xdr:cNvSpPr/>
      </xdr:nvSpPr>
      <xdr:spPr>
        <a:xfrm>
          <a:off x="14649450" y="96327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511" name="【学校施設】&#10;有形固定資産減価償却率該当値テキスト"/>
        <xdr:cNvSpPr txBox="1"/>
      </xdr:nvSpPr>
      <xdr:spPr>
        <a:xfrm>
          <a:off x="14738350"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512" name="楕円 511"/>
        <xdr:cNvSpPr/>
      </xdr:nvSpPr>
      <xdr:spPr>
        <a:xfrm>
          <a:off x="13887450" y="96915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166551</xdr:rowOff>
    </xdr:to>
    <xdr:cxnSp macro="">
      <xdr:nvCxnSpPr>
        <xdr:cNvPr id="513" name="直線コネクタ 512"/>
        <xdr:cNvCxnSpPr/>
      </xdr:nvCxnSpPr>
      <xdr:spPr>
        <a:xfrm flipV="1">
          <a:off x="13938250" y="9683569"/>
          <a:ext cx="762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514" name="楕円 513"/>
        <xdr:cNvSpPr/>
      </xdr:nvSpPr>
      <xdr:spPr>
        <a:xfrm>
          <a:off x="13093700" y="97242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27759</xdr:rowOff>
    </xdr:to>
    <xdr:cxnSp macro="">
      <xdr:nvCxnSpPr>
        <xdr:cNvPr id="515" name="直線コネクタ 514"/>
        <xdr:cNvCxnSpPr/>
      </xdr:nvCxnSpPr>
      <xdr:spPr>
        <a:xfrm flipV="1">
          <a:off x="13144500" y="9742351"/>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16" name="楕円 515"/>
        <xdr:cNvSpPr/>
      </xdr:nvSpPr>
      <xdr:spPr>
        <a:xfrm>
          <a:off x="12299950" y="97733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83276</xdr:rowOff>
    </xdr:to>
    <xdr:cxnSp macro="">
      <xdr:nvCxnSpPr>
        <xdr:cNvPr id="517" name="直線コネクタ 516"/>
        <xdr:cNvCxnSpPr/>
      </xdr:nvCxnSpPr>
      <xdr:spPr>
        <a:xfrm flipV="1">
          <a:off x="12344400" y="9768659"/>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18" name="n_1aveValue【学校施設】&#10;有形固定資産減価償却率"/>
        <xdr:cNvSpPr txBox="1"/>
      </xdr:nvSpPr>
      <xdr:spPr>
        <a:xfrm>
          <a:off x="13742044" y="942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19" name="n_2aveValue【学校施設】&#10;有形固定資産減価償却率"/>
        <xdr:cNvSpPr txBox="1"/>
      </xdr:nvSpPr>
      <xdr:spPr>
        <a:xfrm>
          <a:off x="1296099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20" name="n_3aveValue【学校施設】&#10;有形固定資産減価償却率"/>
        <xdr:cNvSpPr txBox="1"/>
      </xdr:nvSpPr>
      <xdr:spPr>
        <a:xfrm>
          <a:off x="12167244" y="941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37028</xdr:rowOff>
    </xdr:from>
    <xdr:ext cx="405111" cy="259045"/>
    <xdr:sp macro="" textlink="">
      <xdr:nvSpPr>
        <xdr:cNvPr id="521" name="n_1mainValue【学校施設】&#10;有形固定資産減価償却率"/>
        <xdr:cNvSpPr txBox="1"/>
      </xdr:nvSpPr>
      <xdr:spPr>
        <a:xfrm>
          <a:off x="13742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69686</xdr:rowOff>
    </xdr:from>
    <xdr:ext cx="405111" cy="259045"/>
    <xdr:sp macro="" textlink="">
      <xdr:nvSpPr>
        <xdr:cNvPr id="522" name="n_2mainValue【学校施設】&#10;有形固定資産減価償却率"/>
        <xdr:cNvSpPr txBox="1"/>
      </xdr:nvSpPr>
      <xdr:spPr>
        <a:xfrm>
          <a:off x="1296099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523" name="n_3mainValue【学校施設】&#10;有形固定資産減価償却率"/>
        <xdr:cNvSpPr txBox="1"/>
      </xdr:nvSpPr>
      <xdr:spPr>
        <a:xfrm>
          <a:off x="121672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xdr:cNvCxnSpPr/>
      </xdr:nvCxnSpPr>
      <xdr:spPr>
        <a:xfrm flipV="1">
          <a:off x="19951064" y="9283482"/>
          <a:ext cx="0" cy="123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xdr:cNvSpPr txBox="1"/>
      </xdr:nvSpPr>
      <xdr:spPr>
        <a:xfrm>
          <a:off x="19989800" y="1052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xdr:cNvCxnSpPr/>
      </xdr:nvCxnSpPr>
      <xdr:spPr>
        <a:xfrm>
          <a:off x="19881850" y="105172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xdr:cNvSpPr txBox="1"/>
      </xdr:nvSpPr>
      <xdr:spPr>
        <a:xfrm>
          <a:off x="19989800" y="90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xdr:cNvCxnSpPr/>
      </xdr:nvCxnSpPr>
      <xdr:spPr>
        <a:xfrm>
          <a:off x="19881850" y="9283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555" name="【学校施設】&#10;一人当たり面積平均値テキスト"/>
        <xdr:cNvSpPr txBox="1"/>
      </xdr:nvSpPr>
      <xdr:spPr>
        <a:xfrm>
          <a:off x="19989800" y="993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xdr:cNvSpPr/>
      </xdr:nvSpPr>
      <xdr:spPr>
        <a:xfrm>
          <a:off x="19900900" y="1008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xdr:cNvSpPr/>
      </xdr:nvSpPr>
      <xdr:spPr>
        <a:xfrm>
          <a:off x="19157950" y="10068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xdr:cNvSpPr/>
      </xdr:nvSpPr>
      <xdr:spPr>
        <a:xfrm>
          <a:off x="18345150" y="100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9" name="フローチャート: 判断 558"/>
        <xdr:cNvSpPr/>
      </xdr:nvSpPr>
      <xdr:spPr>
        <a:xfrm>
          <a:off x="17551400" y="1007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47172</xdr:rowOff>
    </xdr:from>
    <xdr:to>
      <xdr:col>116</xdr:col>
      <xdr:colOff>114300</xdr:colOff>
      <xdr:row>62</xdr:row>
      <xdr:rowOff>148772</xdr:rowOff>
    </xdr:to>
    <xdr:sp macro="" textlink="">
      <xdr:nvSpPr>
        <xdr:cNvPr id="565" name="楕円 564"/>
        <xdr:cNvSpPr/>
      </xdr:nvSpPr>
      <xdr:spPr>
        <a:xfrm>
          <a:off x="19900900" y="102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25599</xdr:rowOff>
    </xdr:from>
    <xdr:ext cx="469744" cy="259045"/>
    <xdr:sp macro="" textlink="">
      <xdr:nvSpPr>
        <xdr:cNvPr id="566" name="【学校施設】&#10;一人当たり面積該当値テキスト"/>
        <xdr:cNvSpPr txBox="1"/>
      </xdr:nvSpPr>
      <xdr:spPr>
        <a:xfrm>
          <a:off x="19989800"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46518</xdr:rowOff>
    </xdr:from>
    <xdr:to>
      <xdr:col>112</xdr:col>
      <xdr:colOff>38100</xdr:colOff>
      <xdr:row>62</xdr:row>
      <xdr:rowOff>148118</xdr:rowOff>
    </xdr:to>
    <xdr:sp macro="" textlink="">
      <xdr:nvSpPr>
        <xdr:cNvPr id="567" name="楕円 566"/>
        <xdr:cNvSpPr/>
      </xdr:nvSpPr>
      <xdr:spPr>
        <a:xfrm>
          <a:off x="19157950" y="10282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97318</xdr:rowOff>
    </xdr:from>
    <xdr:to>
      <xdr:col>116</xdr:col>
      <xdr:colOff>63500</xdr:colOff>
      <xdr:row>62</xdr:row>
      <xdr:rowOff>97972</xdr:rowOff>
    </xdr:to>
    <xdr:cxnSp macro="">
      <xdr:nvCxnSpPr>
        <xdr:cNvPr id="568" name="直線コネクタ 567"/>
        <xdr:cNvCxnSpPr/>
      </xdr:nvCxnSpPr>
      <xdr:spPr>
        <a:xfrm>
          <a:off x="19202400" y="10333518"/>
          <a:ext cx="7493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160492</xdr:rowOff>
    </xdr:from>
    <xdr:to>
      <xdr:col>107</xdr:col>
      <xdr:colOff>101600</xdr:colOff>
      <xdr:row>62</xdr:row>
      <xdr:rowOff>90642</xdr:rowOff>
    </xdr:to>
    <xdr:sp macro="" textlink="">
      <xdr:nvSpPr>
        <xdr:cNvPr id="569" name="楕円 568"/>
        <xdr:cNvSpPr/>
      </xdr:nvSpPr>
      <xdr:spPr>
        <a:xfrm>
          <a:off x="18345150" y="10231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39842</xdr:rowOff>
    </xdr:from>
    <xdr:to>
      <xdr:col>111</xdr:col>
      <xdr:colOff>177800</xdr:colOff>
      <xdr:row>62</xdr:row>
      <xdr:rowOff>97318</xdr:rowOff>
    </xdr:to>
    <xdr:cxnSp macro="">
      <xdr:nvCxnSpPr>
        <xdr:cNvPr id="570" name="直線コネクタ 569"/>
        <xdr:cNvCxnSpPr/>
      </xdr:nvCxnSpPr>
      <xdr:spPr>
        <a:xfrm>
          <a:off x="18395950" y="10276042"/>
          <a:ext cx="80645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160492</xdr:rowOff>
    </xdr:from>
    <xdr:to>
      <xdr:col>102</xdr:col>
      <xdr:colOff>165100</xdr:colOff>
      <xdr:row>62</xdr:row>
      <xdr:rowOff>90642</xdr:rowOff>
    </xdr:to>
    <xdr:sp macro="" textlink="">
      <xdr:nvSpPr>
        <xdr:cNvPr id="571" name="楕円 570"/>
        <xdr:cNvSpPr/>
      </xdr:nvSpPr>
      <xdr:spPr>
        <a:xfrm>
          <a:off x="17551400" y="10231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39842</xdr:rowOff>
    </xdr:from>
    <xdr:to>
      <xdr:col>107</xdr:col>
      <xdr:colOff>50800</xdr:colOff>
      <xdr:row>62</xdr:row>
      <xdr:rowOff>39842</xdr:rowOff>
    </xdr:to>
    <xdr:cxnSp macro="">
      <xdr:nvCxnSpPr>
        <xdr:cNvPr id="572" name="直線コネクタ 571"/>
        <xdr:cNvCxnSpPr/>
      </xdr:nvCxnSpPr>
      <xdr:spPr>
        <a:xfrm>
          <a:off x="17602200" y="102760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573" name="n_1aveValue【学校施設】&#10;一人当たり面積"/>
        <xdr:cNvSpPr txBox="1"/>
      </xdr:nvSpPr>
      <xdr:spPr>
        <a:xfrm>
          <a:off x="18980227" y="984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74" name="n_2aveValue【学校施設】&#10;一人当たり面積"/>
        <xdr:cNvSpPr txBox="1"/>
      </xdr:nvSpPr>
      <xdr:spPr>
        <a:xfrm>
          <a:off x="18180127" y="98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575" name="n_3aveValue【学校施設】&#10;一人当たり面積"/>
        <xdr:cNvSpPr txBox="1"/>
      </xdr:nvSpPr>
      <xdr:spPr>
        <a:xfrm>
          <a:off x="17386377" y="98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139245</xdr:rowOff>
    </xdr:from>
    <xdr:ext cx="469744" cy="259045"/>
    <xdr:sp macro="" textlink="">
      <xdr:nvSpPr>
        <xdr:cNvPr id="576" name="n_1mainValue【学校施設】&#10;一人当たり面積"/>
        <xdr:cNvSpPr txBox="1"/>
      </xdr:nvSpPr>
      <xdr:spPr>
        <a:xfrm>
          <a:off x="18980227" y="103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81769</xdr:rowOff>
    </xdr:from>
    <xdr:ext cx="469744" cy="259045"/>
    <xdr:sp macro="" textlink="">
      <xdr:nvSpPr>
        <xdr:cNvPr id="577" name="n_2mainValue【学校施設】&#10;一人当たり面積"/>
        <xdr:cNvSpPr txBox="1"/>
      </xdr:nvSpPr>
      <xdr:spPr>
        <a:xfrm>
          <a:off x="18180127" y="103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81769</xdr:rowOff>
    </xdr:from>
    <xdr:ext cx="469744" cy="259045"/>
    <xdr:sp macro="" textlink="">
      <xdr:nvSpPr>
        <xdr:cNvPr id="578" name="n_3mainValue【学校施設】&#10;一人当たり面積"/>
        <xdr:cNvSpPr txBox="1"/>
      </xdr:nvSpPr>
      <xdr:spPr>
        <a:xfrm>
          <a:off x="17386377" y="103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xdr:cNvSpPr txBox="1"/>
      </xdr:nvSpPr>
      <xdr:spPr>
        <a:xfrm>
          <a:off x="108427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0" name="直線コネクタ 589"/>
        <xdr:cNvCxnSpPr/>
      </xdr:nvCxnSpPr>
      <xdr:spPr>
        <a:xfrm>
          <a:off x="11207750" y="1423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1" name="テキスト ボックス 590"/>
        <xdr:cNvSpPr txBox="1"/>
      </xdr:nvSpPr>
      <xdr:spPr>
        <a:xfrm>
          <a:off x="108427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2" name="直線コネクタ 591"/>
        <xdr:cNvCxnSpPr/>
      </xdr:nvCxnSpPr>
      <xdr:spPr>
        <a:xfrm>
          <a:off x="11207750" y="1379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3" name="テキスト ボックス 592"/>
        <xdr:cNvSpPr txBox="1"/>
      </xdr:nvSpPr>
      <xdr:spPr>
        <a:xfrm>
          <a:off x="108427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4" name="直線コネクタ 593"/>
        <xdr:cNvCxnSpPr/>
      </xdr:nvCxnSpPr>
      <xdr:spPr>
        <a:xfrm>
          <a:off x="11207750" y="1336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5" name="テキスト ボックス 594"/>
        <xdr:cNvSpPr txBox="1"/>
      </xdr:nvSpPr>
      <xdr:spPr>
        <a:xfrm>
          <a:off x="108427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6" name="直線コネクタ 595"/>
        <xdr:cNvCxnSpPr/>
      </xdr:nvCxnSpPr>
      <xdr:spPr>
        <a:xfrm>
          <a:off x="11207750" y="1291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7" name="テキスト ボックス 596"/>
        <xdr:cNvSpPr txBox="1"/>
      </xdr:nvSpPr>
      <xdr:spPr>
        <a:xfrm>
          <a:off x="1079772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01" name="直線コネクタ 600"/>
        <xdr:cNvCxnSpPr/>
      </xdr:nvCxnSpPr>
      <xdr:spPr>
        <a:xfrm flipV="1">
          <a:off x="14699614" y="13032487"/>
          <a:ext cx="0" cy="116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02" name="【児童館】&#10;有形固定資産減価償却率最小値テキスト"/>
        <xdr:cNvSpPr txBox="1"/>
      </xdr:nvSpPr>
      <xdr:spPr>
        <a:xfrm>
          <a:off x="14738350" y="1419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03" name="直線コネクタ 602"/>
        <xdr:cNvCxnSpPr/>
      </xdr:nvCxnSpPr>
      <xdr:spPr>
        <a:xfrm>
          <a:off x="14611350" y="14195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04" name="【児童館】&#10;有形固定資産減価償却率最大値テキスト"/>
        <xdr:cNvSpPr txBox="1"/>
      </xdr:nvSpPr>
      <xdr:spPr>
        <a:xfrm>
          <a:off x="14738350" y="1281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05" name="直線コネクタ 604"/>
        <xdr:cNvCxnSpPr/>
      </xdr:nvCxnSpPr>
      <xdr:spPr>
        <a:xfrm>
          <a:off x="14611350" y="13032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06" name="【児童館】&#10;有形固定資産減価償却率平均値テキスト"/>
        <xdr:cNvSpPr txBox="1"/>
      </xdr:nvSpPr>
      <xdr:spPr>
        <a:xfrm>
          <a:off x="14738350" y="13545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07" name="フローチャート: 判断 606"/>
        <xdr:cNvSpPr/>
      </xdr:nvSpPr>
      <xdr:spPr>
        <a:xfrm>
          <a:off x="14649450" y="1356664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8" name="フローチャート: 判断 607"/>
        <xdr:cNvSpPr/>
      </xdr:nvSpPr>
      <xdr:spPr>
        <a:xfrm>
          <a:off x="13887450" y="1357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9" name="フローチャート: 判断 608"/>
        <xdr:cNvSpPr/>
      </xdr:nvSpPr>
      <xdr:spPr>
        <a:xfrm>
          <a:off x="13093700" y="135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10" name="フローチャート: 判断 609"/>
        <xdr:cNvSpPr/>
      </xdr:nvSpPr>
      <xdr:spPr>
        <a:xfrm>
          <a:off x="12299950" y="136100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37592</xdr:rowOff>
    </xdr:from>
    <xdr:to>
      <xdr:col>85</xdr:col>
      <xdr:colOff>177800</xdr:colOff>
      <xdr:row>80</xdr:row>
      <xdr:rowOff>139192</xdr:rowOff>
    </xdr:to>
    <xdr:sp macro="" textlink="">
      <xdr:nvSpPr>
        <xdr:cNvPr id="616" name="楕円 615"/>
        <xdr:cNvSpPr/>
      </xdr:nvSpPr>
      <xdr:spPr>
        <a:xfrm>
          <a:off x="14649450" y="132455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60469</xdr:rowOff>
    </xdr:from>
    <xdr:ext cx="405111" cy="259045"/>
    <xdr:sp macro="" textlink="">
      <xdr:nvSpPr>
        <xdr:cNvPr id="617" name="【児童館】&#10;有形固定資産減価償却率該当値テキスト"/>
        <xdr:cNvSpPr txBox="1"/>
      </xdr:nvSpPr>
      <xdr:spPr>
        <a:xfrm>
          <a:off x="14738350" y="1310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92456</xdr:rowOff>
    </xdr:from>
    <xdr:to>
      <xdr:col>81</xdr:col>
      <xdr:colOff>101600</xdr:colOff>
      <xdr:row>81</xdr:row>
      <xdr:rowOff>22606</xdr:rowOff>
    </xdr:to>
    <xdr:sp macro="" textlink="">
      <xdr:nvSpPr>
        <xdr:cNvPr id="618" name="楕円 617"/>
        <xdr:cNvSpPr/>
      </xdr:nvSpPr>
      <xdr:spPr>
        <a:xfrm>
          <a:off x="13887450" y="13300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88392</xdr:rowOff>
    </xdr:from>
    <xdr:to>
      <xdr:col>85</xdr:col>
      <xdr:colOff>127000</xdr:colOff>
      <xdr:row>80</xdr:row>
      <xdr:rowOff>143256</xdr:rowOff>
    </xdr:to>
    <xdr:cxnSp macro="">
      <xdr:nvCxnSpPr>
        <xdr:cNvPr id="619" name="直線コネクタ 618"/>
        <xdr:cNvCxnSpPr/>
      </xdr:nvCxnSpPr>
      <xdr:spPr>
        <a:xfrm flipV="1">
          <a:off x="13938250" y="13296392"/>
          <a:ext cx="762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20" name="楕円 619"/>
        <xdr:cNvSpPr/>
      </xdr:nvSpPr>
      <xdr:spPr>
        <a:xfrm>
          <a:off x="13093700" y="13355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143256</xdr:rowOff>
    </xdr:from>
    <xdr:to>
      <xdr:col>81</xdr:col>
      <xdr:colOff>50800</xdr:colOff>
      <xdr:row>81</xdr:row>
      <xdr:rowOff>26670</xdr:rowOff>
    </xdr:to>
    <xdr:cxnSp macro="">
      <xdr:nvCxnSpPr>
        <xdr:cNvPr id="621" name="直線コネクタ 620"/>
        <xdr:cNvCxnSpPr/>
      </xdr:nvCxnSpPr>
      <xdr:spPr>
        <a:xfrm flipV="1">
          <a:off x="13144500" y="13351256"/>
          <a:ext cx="79375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30735</xdr:rowOff>
    </xdr:from>
    <xdr:to>
      <xdr:col>72</xdr:col>
      <xdr:colOff>38100</xdr:colOff>
      <xdr:row>81</xdr:row>
      <xdr:rowOff>132335</xdr:rowOff>
    </xdr:to>
    <xdr:sp macro="" textlink="">
      <xdr:nvSpPr>
        <xdr:cNvPr id="622" name="楕円 621"/>
        <xdr:cNvSpPr/>
      </xdr:nvSpPr>
      <xdr:spPr>
        <a:xfrm>
          <a:off x="12299950" y="13403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81535</xdr:rowOff>
    </xdr:to>
    <xdr:cxnSp macro="">
      <xdr:nvCxnSpPr>
        <xdr:cNvPr id="623" name="直線コネクタ 622"/>
        <xdr:cNvCxnSpPr/>
      </xdr:nvCxnSpPr>
      <xdr:spPr>
        <a:xfrm flipV="1">
          <a:off x="12344400" y="13399770"/>
          <a:ext cx="8001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624" name="n_1aveValue【児童館】&#10;有形固定資産減価償却率"/>
        <xdr:cNvSpPr txBox="1"/>
      </xdr:nvSpPr>
      <xdr:spPr>
        <a:xfrm>
          <a:off x="13742044" y="1367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625" name="n_2aveValue【児童館】&#10;有形固定資産減価償却率"/>
        <xdr:cNvSpPr txBox="1"/>
      </xdr:nvSpPr>
      <xdr:spPr>
        <a:xfrm>
          <a:off x="12960994" y="136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164609</xdr:rowOff>
    </xdr:from>
    <xdr:ext cx="405111" cy="259045"/>
    <xdr:sp macro="" textlink="">
      <xdr:nvSpPr>
        <xdr:cNvPr id="626" name="n_3aveValue【児童館】&#10;有形固定資産減価償却率"/>
        <xdr:cNvSpPr txBox="1"/>
      </xdr:nvSpPr>
      <xdr:spPr>
        <a:xfrm>
          <a:off x="12167244" y="1370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39133</xdr:rowOff>
    </xdr:from>
    <xdr:ext cx="405111" cy="259045"/>
    <xdr:sp macro="" textlink="">
      <xdr:nvSpPr>
        <xdr:cNvPr id="627" name="n_1mainValue【児童館】&#10;有形固定資産減価償却率"/>
        <xdr:cNvSpPr txBox="1"/>
      </xdr:nvSpPr>
      <xdr:spPr>
        <a:xfrm>
          <a:off x="13742044" y="1308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28" name="n_2mainValue【児童館】&#10;有形固定資産減価償却率"/>
        <xdr:cNvSpPr txBox="1"/>
      </xdr:nvSpPr>
      <xdr:spPr>
        <a:xfrm>
          <a:off x="12960994"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148862</xdr:rowOff>
    </xdr:from>
    <xdr:ext cx="405111" cy="259045"/>
    <xdr:sp macro="" textlink="">
      <xdr:nvSpPr>
        <xdr:cNvPr id="629" name="n_3mainValue【児童館】&#10;有形固定資産減価償却率"/>
        <xdr:cNvSpPr txBox="1"/>
      </xdr:nvSpPr>
      <xdr:spPr>
        <a:xfrm>
          <a:off x="12167244" y="1319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53" name="直線コネクタ 652"/>
        <xdr:cNvCxnSpPr/>
      </xdr:nvCxnSpPr>
      <xdr:spPr>
        <a:xfrm flipV="1">
          <a:off x="19951064" y="13007339"/>
          <a:ext cx="0" cy="125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54" name="【児童館】&#10;一人当たり面積最小値テキスト"/>
        <xdr:cNvSpPr txBox="1"/>
      </xdr:nvSpPr>
      <xdr:spPr>
        <a:xfrm>
          <a:off x="19989800"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55" name="直線コネクタ 654"/>
        <xdr:cNvCxnSpPr/>
      </xdr:nvCxnSpPr>
      <xdr:spPr>
        <a:xfrm>
          <a:off x="19881850" y="14267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56" name="【児童館】&#10;一人当たり面積最大値テキスト"/>
        <xdr:cNvSpPr txBox="1"/>
      </xdr:nvSpPr>
      <xdr:spPr>
        <a:xfrm>
          <a:off x="19989800" y="127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57" name="直線コネクタ 656"/>
        <xdr:cNvCxnSpPr/>
      </xdr:nvCxnSpPr>
      <xdr:spPr>
        <a:xfrm>
          <a:off x="19881850" y="1300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658" name="【児童館】&#10;一人当たり面積平均値テキスト"/>
        <xdr:cNvSpPr txBox="1"/>
      </xdr:nvSpPr>
      <xdr:spPr>
        <a:xfrm>
          <a:off x="19989800" y="1386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9" name="フローチャート: 判断 658"/>
        <xdr:cNvSpPr/>
      </xdr:nvSpPr>
      <xdr:spPr>
        <a:xfrm>
          <a:off x="19900900" y="140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60" name="フローチャート: 判断 659"/>
        <xdr:cNvSpPr/>
      </xdr:nvSpPr>
      <xdr:spPr>
        <a:xfrm>
          <a:off x="19157950" y="1401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61" name="フローチャート: 判断 660"/>
        <xdr:cNvSpPr/>
      </xdr:nvSpPr>
      <xdr:spPr>
        <a:xfrm>
          <a:off x="1834515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62" name="フローチャート: 判断 661"/>
        <xdr:cNvSpPr/>
      </xdr:nvSpPr>
      <xdr:spPr>
        <a:xfrm>
          <a:off x="1755140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668" name="楕円 667"/>
        <xdr:cNvSpPr/>
      </xdr:nvSpPr>
      <xdr:spPr>
        <a:xfrm>
          <a:off x="1990090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669" name="【児童館】&#10;一人当たり面積該当値テキスト"/>
        <xdr:cNvSpPr txBox="1"/>
      </xdr:nvSpPr>
      <xdr:spPr>
        <a:xfrm>
          <a:off x="19989800"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670" name="楕円 669"/>
        <xdr:cNvSpPr/>
      </xdr:nvSpPr>
      <xdr:spPr>
        <a:xfrm>
          <a:off x="19157950" y="142087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671" name="直線コネクタ 670"/>
        <xdr:cNvCxnSpPr/>
      </xdr:nvCxnSpPr>
      <xdr:spPr>
        <a:xfrm>
          <a:off x="19202400" y="142595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672" name="楕円 671"/>
        <xdr:cNvSpPr/>
      </xdr:nvSpPr>
      <xdr:spPr>
        <a:xfrm>
          <a:off x="1834515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673" name="直線コネクタ 672"/>
        <xdr:cNvCxnSpPr/>
      </xdr:nvCxnSpPr>
      <xdr:spPr>
        <a:xfrm>
          <a:off x="18395950" y="142595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674" name="楕円 673"/>
        <xdr:cNvSpPr/>
      </xdr:nvSpPr>
      <xdr:spPr>
        <a:xfrm>
          <a:off x="1755140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675" name="直線コネクタ 674"/>
        <xdr:cNvCxnSpPr/>
      </xdr:nvCxnSpPr>
      <xdr:spPr>
        <a:xfrm>
          <a:off x="17602200" y="142595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76" name="n_1aveValue【児童館】&#10;一人当たり面積"/>
        <xdr:cNvSpPr txBox="1"/>
      </xdr:nvSpPr>
      <xdr:spPr>
        <a:xfrm>
          <a:off x="18980227" y="137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77" name="n_2aveValue【児童館】&#10;一人当たり面積"/>
        <xdr:cNvSpPr txBox="1"/>
      </xdr:nvSpPr>
      <xdr:spPr>
        <a:xfrm>
          <a:off x="18180127" y="138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78" name="n_3aveValue【児童館】&#10;一人当たり面積"/>
        <xdr:cNvSpPr txBox="1"/>
      </xdr:nvSpPr>
      <xdr:spPr>
        <a:xfrm>
          <a:off x="1738637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679" name="n_1mainValue【児童館】&#10;一人当たり面積"/>
        <xdr:cNvSpPr txBox="1"/>
      </xdr:nvSpPr>
      <xdr:spPr>
        <a:xfrm>
          <a:off x="189802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680" name="n_2mainValue【児童館】&#10;一人当たり面積"/>
        <xdr:cNvSpPr txBox="1"/>
      </xdr:nvSpPr>
      <xdr:spPr>
        <a:xfrm>
          <a:off x="181801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681" name="n_3mainValue【児童館】&#10;一人当たり面積"/>
        <xdr:cNvSpPr txBox="1"/>
      </xdr:nvSpPr>
      <xdr:spPr>
        <a:xfrm>
          <a:off x="1738637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07977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04" name="直線コネクタ 703"/>
        <xdr:cNvCxnSpPr/>
      </xdr:nvCxnSpPr>
      <xdr:spPr>
        <a:xfrm flipV="1">
          <a:off x="14699614" y="16685006"/>
          <a:ext cx="0" cy="124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5" name="【公民館】&#10;有形固定資産減価償却率最小値テキスト"/>
        <xdr:cNvSpPr txBox="1"/>
      </xdr:nvSpPr>
      <xdr:spPr>
        <a:xfrm>
          <a:off x="1473835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6" name="直線コネクタ 705"/>
        <xdr:cNvCxnSpPr/>
      </xdr:nvCxnSpPr>
      <xdr:spPr>
        <a:xfrm>
          <a:off x="1461135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7" name="【公民館】&#10;有形固定資産減価償却率最大値テキスト"/>
        <xdr:cNvSpPr txBox="1"/>
      </xdr:nvSpPr>
      <xdr:spPr>
        <a:xfrm>
          <a:off x="14738350" y="1647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8" name="直線コネクタ 707"/>
        <xdr:cNvCxnSpPr/>
      </xdr:nvCxnSpPr>
      <xdr:spPr>
        <a:xfrm>
          <a:off x="14611350" y="16685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09" name="【公民館】&#10;有形固定資産減価償却率平均値テキスト"/>
        <xdr:cNvSpPr txBox="1"/>
      </xdr:nvSpPr>
      <xdr:spPr>
        <a:xfrm>
          <a:off x="14738350" y="17133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0" name="フローチャート: 判断 709"/>
        <xdr:cNvSpPr/>
      </xdr:nvSpPr>
      <xdr:spPr>
        <a:xfrm>
          <a:off x="14649450" y="172758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11" name="フローチャート: 判断 710"/>
        <xdr:cNvSpPr/>
      </xdr:nvSpPr>
      <xdr:spPr>
        <a:xfrm>
          <a:off x="13887450" y="17291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12" name="フローチャート: 判断 711"/>
        <xdr:cNvSpPr/>
      </xdr:nvSpPr>
      <xdr:spPr>
        <a:xfrm>
          <a:off x="13093700" y="173169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13" name="フローチャート: 判断 712"/>
        <xdr:cNvSpPr/>
      </xdr:nvSpPr>
      <xdr:spPr>
        <a:xfrm>
          <a:off x="12299950" y="174363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125985</xdr:rowOff>
    </xdr:from>
    <xdr:to>
      <xdr:col>85</xdr:col>
      <xdr:colOff>177800</xdr:colOff>
      <xdr:row>106</xdr:row>
      <xdr:rowOff>56135</xdr:rowOff>
    </xdr:to>
    <xdr:sp macro="" textlink="">
      <xdr:nvSpPr>
        <xdr:cNvPr id="719" name="楕円 718"/>
        <xdr:cNvSpPr/>
      </xdr:nvSpPr>
      <xdr:spPr>
        <a:xfrm>
          <a:off x="14649450" y="174614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104412</xdr:rowOff>
    </xdr:from>
    <xdr:ext cx="405111" cy="259045"/>
    <xdr:sp macro="" textlink="">
      <xdr:nvSpPr>
        <xdr:cNvPr id="720" name="【公民館】&#10;有形固定資産減価償却率該当値テキスト"/>
        <xdr:cNvSpPr txBox="1"/>
      </xdr:nvSpPr>
      <xdr:spPr>
        <a:xfrm>
          <a:off x="14738350" y="174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xdr:rowOff>
    </xdr:from>
    <xdr:to>
      <xdr:col>81</xdr:col>
      <xdr:colOff>101600</xdr:colOff>
      <xdr:row>106</xdr:row>
      <xdr:rowOff>106426</xdr:rowOff>
    </xdr:to>
    <xdr:sp macro="" textlink="">
      <xdr:nvSpPr>
        <xdr:cNvPr id="721" name="楕円 720"/>
        <xdr:cNvSpPr/>
      </xdr:nvSpPr>
      <xdr:spPr>
        <a:xfrm>
          <a:off x="13887450" y="175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5335</xdr:rowOff>
    </xdr:from>
    <xdr:to>
      <xdr:col>85</xdr:col>
      <xdr:colOff>127000</xdr:colOff>
      <xdr:row>106</xdr:row>
      <xdr:rowOff>55626</xdr:rowOff>
    </xdr:to>
    <xdr:cxnSp macro="">
      <xdr:nvCxnSpPr>
        <xdr:cNvPr id="722" name="直線コネクタ 721"/>
        <xdr:cNvCxnSpPr/>
      </xdr:nvCxnSpPr>
      <xdr:spPr>
        <a:xfrm flipV="1">
          <a:off x="13938250" y="17505935"/>
          <a:ext cx="762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723" name="楕円 722"/>
        <xdr:cNvSpPr/>
      </xdr:nvSpPr>
      <xdr:spPr>
        <a:xfrm>
          <a:off x="13093700" y="175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55626</xdr:rowOff>
    </xdr:from>
    <xdr:to>
      <xdr:col>81</xdr:col>
      <xdr:colOff>50800</xdr:colOff>
      <xdr:row>106</xdr:row>
      <xdr:rowOff>108204</xdr:rowOff>
    </xdr:to>
    <xdr:cxnSp macro="">
      <xdr:nvCxnSpPr>
        <xdr:cNvPr id="724" name="直線コネクタ 723"/>
        <xdr:cNvCxnSpPr/>
      </xdr:nvCxnSpPr>
      <xdr:spPr>
        <a:xfrm flipV="1">
          <a:off x="13144500" y="17556226"/>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55118</xdr:rowOff>
    </xdr:from>
    <xdr:to>
      <xdr:col>72</xdr:col>
      <xdr:colOff>38100</xdr:colOff>
      <xdr:row>106</xdr:row>
      <xdr:rowOff>156718</xdr:rowOff>
    </xdr:to>
    <xdr:sp macro="" textlink="">
      <xdr:nvSpPr>
        <xdr:cNvPr id="725" name="楕円 724"/>
        <xdr:cNvSpPr/>
      </xdr:nvSpPr>
      <xdr:spPr>
        <a:xfrm>
          <a:off x="12299950" y="17555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105918</xdr:rowOff>
    </xdr:from>
    <xdr:to>
      <xdr:col>76</xdr:col>
      <xdr:colOff>114300</xdr:colOff>
      <xdr:row>106</xdr:row>
      <xdr:rowOff>108204</xdr:rowOff>
    </xdr:to>
    <xdr:cxnSp macro="">
      <xdr:nvCxnSpPr>
        <xdr:cNvPr id="726" name="直線コネクタ 725"/>
        <xdr:cNvCxnSpPr/>
      </xdr:nvCxnSpPr>
      <xdr:spPr>
        <a:xfrm>
          <a:off x="12344400" y="1760651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727" name="n_1aveValue【公民館】&#10;有形固定資産減価償却率"/>
        <xdr:cNvSpPr txBox="1"/>
      </xdr:nvSpPr>
      <xdr:spPr>
        <a:xfrm>
          <a:off x="13742044" y="1707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728" name="n_2aveValue【公民館】&#10;有形固定資産減価償却率"/>
        <xdr:cNvSpPr txBox="1"/>
      </xdr:nvSpPr>
      <xdr:spPr>
        <a:xfrm>
          <a:off x="12960994" y="1709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729" name="n_3aveValue【公民館】&#10;有形固定資産減価償却率"/>
        <xdr:cNvSpPr txBox="1"/>
      </xdr:nvSpPr>
      <xdr:spPr>
        <a:xfrm>
          <a:off x="12167244" y="1721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97553</xdr:rowOff>
    </xdr:from>
    <xdr:ext cx="405111" cy="259045"/>
    <xdr:sp macro="" textlink="">
      <xdr:nvSpPr>
        <xdr:cNvPr id="730" name="n_1mainValue【公民館】&#10;有形固定資産減価償却率"/>
        <xdr:cNvSpPr txBox="1"/>
      </xdr:nvSpPr>
      <xdr:spPr>
        <a:xfrm>
          <a:off x="13742044" y="1759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731" name="n_2mainValue【公民館】&#10;有形固定資産減価償却率"/>
        <xdr:cNvSpPr txBox="1"/>
      </xdr:nvSpPr>
      <xdr:spPr>
        <a:xfrm>
          <a:off x="12960994" y="17650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147845</xdr:rowOff>
    </xdr:from>
    <xdr:ext cx="405111" cy="259045"/>
    <xdr:sp macro="" textlink="">
      <xdr:nvSpPr>
        <xdr:cNvPr id="732" name="n_3mainValue【公民館】&#10;有形固定資産減価償却率"/>
        <xdr:cNvSpPr txBox="1"/>
      </xdr:nvSpPr>
      <xdr:spPr>
        <a:xfrm>
          <a:off x="12167244" y="1764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58" name="直線コネクタ 757"/>
        <xdr:cNvCxnSpPr/>
      </xdr:nvCxnSpPr>
      <xdr:spPr>
        <a:xfrm flipV="1">
          <a:off x="19951064" y="16429264"/>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59" name="【公民館】&#10;一人当たり面積最小値テキスト"/>
        <xdr:cNvSpPr txBox="1"/>
      </xdr:nvSpPr>
      <xdr:spPr>
        <a:xfrm>
          <a:off x="19989800" y="1795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60" name="直線コネクタ 759"/>
        <xdr:cNvCxnSpPr/>
      </xdr:nvCxnSpPr>
      <xdr:spPr>
        <a:xfrm>
          <a:off x="19881850" y="17949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61" name="【公民館】&#10;一人当たり面積最大値テキスト"/>
        <xdr:cNvSpPr txBox="1"/>
      </xdr:nvSpPr>
      <xdr:spPr>
        <a:xfrm>
          <a:off x="19989800" y="1621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62" name="直線コネクタ 761"/>
        <xdr:cNvCxnSpPr/>
      </xdr:nvCxnSpPr>
      <xdr:spPr>
        <a:xfrm>
          <a:off x="19881850" y="16429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763" name="【公民館】&#10;一人当たり面積平均値テキスト"/>
        <xdr:cNvSpPr txBox="1"/>
      </xdr:nvSpPr>
      <xdr:spPr>
        <a:xfrm>
          <a:off x="19989800" y="17177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4" name="フローチャート: 判断 763"/>
        <xdr:cNvSpPr/>
      </xdr:nvSpPr>
      <xdr:spPr>
        <a:xfrm>
          <a:off x="19900900" y="17326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65" name="フローチャート: 判断 764"/>
        <xdr:cNvSpPr/>
      </xdr:nvSpPr>
      <xdr:spPr>
        <a:xfrm>
          <a:off x="19157950" y="172905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66" name="フローチャート: 判断 765"/>
        <xdr:cNvSpPr/>
      </xdr:nvSpPr>
      <xdr:spPr>
        <a:xfrm>
          <a:off x="18345150" y="173003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67" name="フローチャート: 判断 766"/>
        <xdr:cNvSpPr/>
      </xdr:nvSpPr>
      <xdr:spPr>
        <a:xfrm>
          <a:off x="17551400" y="173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73" name="楕円 772"/>
        <xdr:cNvSpPr/>
      </xdr:nvSpPr>
      <xdr:spPr>
        <a:xfrm>
          <a:off x="19900900" y="17659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774" name="【公民館】&#10;一人当たり面積該当値テキスト"/>
        <xdr:cNvSpPr txBox="1"/>
      </xdr:nvSpPr>
      <xdr:spPr>
        <a:xfrm>
          <a:off x="19989800" y="176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75" name="楕円 774"/>
        <xdr:cNvSpPr/>
      </xdr:nvSpPr>
      <xdr:spPr>
        <a:xfrm>
          <a:off x="19157950" y="17659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38644</xdr:rowOff>
    </xdr:to>
    <xdr:cxnSp macro="">
      <xdr:nvCxnSpPr>
        <xdr:cNvPr id="776" name="直線コネクタ 775"/>
        <xdr:cNvCxnSpPr/>
      </xdr:nvCxnSpPr>
      <xdr:spPr>
        <a:xfrm>
          <a:off x="19202400" y="1770434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77" name="楕円 776"/>
        <xdr:cNvSpPr/>
      </xdr:nvSpPr>
      <xdr:spPr>
        <a:xfrm>
          <a:off x="18345150" y="1766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41911</xdr:rowOff>
    </xdr:to>
    <xdr:cxnSp macro="">
      <xdr:nvCxnSpPr>
        <xdr:cNvPr id="778" name="直線コネクタ 777"/>
        <xdr:cNvCxnSpPr/>
      </xdr:nvCxnSpPr>
      <xdr:spPr>
        <a:xfrm flipV="1">
          <a:off x="18395950" y="17704344"/>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79" name="楕円 778"/>
        <xdr:cNvSpPr/>
      </xdr:nvSpPr>
      <xdr:spPr>
        <a:xfrm>
          <a:off x="17551400" y="1766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80" name="直線コネクタ 779"/>
        <xdr:cNvCxnSpPr/>
      </xdr:nvCxnSpPr>
      <xdr:spPr>
        <a:xfrm>
          <a:off x="17602200" y="177076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781" name="n_1aveValue【公民館】&#10;一人当たり面積"/>
        <xdr:cNvSpPr txBox="1"/>
      </xdr:nvSpPr>
      <xdr:spPr>
        <a:xfrm>
          <a:off x="18980227" y="170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82" name="n_2aveValue【公民館】&#10;一人当たり面積"/>
        <xdr:cNvSpPr txBox="1"/>
      </xdr:nvSpPr>
      <xdr:spPr>
        <a:xfrm>
          <a:off x="18180127" y="1708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83" name="n_3aveValue【公民館】&#10;一人当たり面積"/>
        <xdr:cNvSpPr txBox="1"/>
      </xdr:nvSpPr>
      <xdr:spPr>
        <a:xfrm>
          <a:off x="17386377" y="1718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84" name="n_1mainValue【公民館】&#10;一人当たり面積"/>
        <xdr:cNvSpPr txBox="1"/>
      </xdr:nvSpPr>
      <xdr:spPr>
        <a:xfrm>
          <a:off x="18980227" y="1774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5" name="n_2mainValue【公民館】&#10;一人当たり面積"/>
        <xdr:cNvSpPr txBox="1"/>
      </xdr:nvSpPr>
      <xdr:spPr>
        <a:xfrm>
          <a:off x="181801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86" name="n_3mainValue【公民館】&#10;一人当たり面積"/>
        <xdr:cNvSpPr txBox="1"/>
      </xdr:nvSpPr>
      <xdr:spPr>
        <a:xfrm>
          <a:off x="1738637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が高くなっているが、特に道路における減価償却率の高さが顕著である。これは、計画的に道路の修繕は行っているものの、耐用年数の算定が修繕年月からではなく、取得年月から起算した年月となっていることによるものである。今後も計画的な修繕を引き続き行っていくと同時に、道路の修繕状況等を見直し、耐用年数と実際の状況とに乖離がないか再検査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177665" y="5451022"/>
          <a:ext cx="0" cy="142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216400" y="68785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108450" y="68746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21640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216400" y="6002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127500" y="6024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384550" y="60359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571750" y="607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778000" y="6050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152763</xdr:rowOff>
    </xdr:from>
    <xdr:to>
      <xdr:col>24</xdr:col>
      <xdr:colOff>114300</xdr:colOff>
      <xdr:row>34</xdr:row>
      <xdr:rowOff>82913</xdr:rowOff>
    </xdr:to>
    <xdr:sp macro="" textlink="">
      <xdr:nvSpPr>
        <xdr:cNvPr id="72" name="楕円 71"/>
        <xdr:cNvSpPr/>
      </xdr:nvSpPr>
      <xdr:spPr>
        <a:xfrm>
          <a:off x="4127500" y="5601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4190</xdr:rowOff>
    </xdr:from>
    <xdr:ext cx="405111" cy="259045"/>
    <xdr:sp macro="" textlink="">
      <xdr:nvSpPr>
        <xdr:cNvPr id="73" name="【図書館】&#10;有形固定資産減価償却率該当値テキスト"/>
        <xdr:cNvSpPr txBox="1"/>
      </xdr:nvSpPr>
      <xdr:spPr>
        <a:xfrm>
          <a:off x="4216400" y="545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17236</xdr:rowOff>
    </xdr:from>
    <xdr:to>
      <xdr:col>20</xdr:col>
      <xdr:colOff>38100</xdr:colOff>
      <xdr:row>34</xdr:row>
      <xdr:rowOff>118836</xdr:rowOff>
    </xdr:to>
    <xdr:sp macro="" textlink="">
      <xdr:nvSpPr>
        <xdr:cNvPr id="74" name="楕円 73"/>
        <xdr:cNvSpPr/>
      </xdr:nvSpPr>
      <xdr:spPr>
        <a:xfrm>
          <a:off x="3384550" y="5630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32113</xdr:rowOff>
    </xdr:from>
    <xdr:to>
      <xdr:col>24</xdr:col>
      <xdr:colOff>63500</xdr:colOff>
      <xdr:row>34</xdr:row>
      <xdr:rowOff>68036</xdr:rowOff>
    </xdr:to>
    <xdr:cxnSp macro="">
      <xdr:nvCxnSpPr>
        <xdr:cNvPr id="75" name="直線コネクタ 74"/>
        <xdr:cNvCxnSpPr/>
      </xdr:nvCxnSpPr>
      <xdr:spPr>
        <a:xfrm flipV="1">
          <a:off x="3429000" y="5645513"/>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53158</xdr:rowOff>
    </xdr:from>
    <xdr:to>
      <xdr:col>15</xdr:col>
      <xdr:colOff>101600</xdr:colOff>
      <xdr:row>34</xdr:row>
      <xdr:rowOff>154758</xdr:rowOff>
    </xdr:to>
    <xdr:sp macro="" textlink="">
      <xdr:nvSpPr>
        <xdr:cNvPr id="76" name="楕円 75"/>
        <xdr:cNvSpPr/>
      </xdr:nvSpPr>
      <xdr:spPr>
        <a:xfrm>
          <a:off x="2571750" y="56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68036</xdr:rowOff>
    </xdr:from>
    <xdr:to>
      <xdr:col>19</xdr:col>
      <xdr:colOff>177800</xdr:colOff>
      <xdr:row>34</xdr:row>
      <xdr:rowOff>103958</xdr:rowOff>
    </xdr:to>
    <xdr:cxnSp macro="">
      <xdr:nvCxnSpPr>
        <xdr:cNvPr id="77" name="直線コネクタ 76"/>
        <xdr:cNvCxnSpPr/>
      </xdr:nvCxnSpPr>
      <xdr:spPr>
        <a:xfrm flipV="1">
          <a:off x="2622550" y="5681436"/>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89081</xdr:rowOff>
    </xdr:from>
    <xdr:to>
      <xdr:col>10</xdr:col>
      <xdr:colOff>165100</xdr:colOff>
      <xdr:row>35</xdr:row>
      <xdr:rowOff>19231</xdr:rowOff>
    </xdr:to>
    <xdr:sp macro="" textlink="">
      <xdr:nvSpPr>
        <xdr:cNvPr id="78" name="楕円 77"/>
        <xdr:cNvSpPr/>
      </xdr:nvSpPr>
      <xdr:spPr>
        <a:xfrm>
          <a:off x="1778000" y="57024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103958</xdr:rowOff>
    </xdr:from>
    <xdr:to>
      <xdr:col>15</xdr:col>
      <xdr:colOff>50800</xdr:colOff>
      <xdr:row>34</xdr:row>
      <xdr:rowOff>139881</xdr:rowOff>
    </xdr:to>
    <xdr:cxnSp macro="">
      <xdr:nvCxnSpPr>
        <xdr:cNvPr id="79" name="直線コネクタ 78"/>
        <xdr:cNvCxnSpPr/>
      </xdr:nvCxnSpPr>
      <xdr:spPr>
        <a:xfrm flipV="1">
          <a:off x="1828800" y="5717358"/>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xdr:cNvSpPr txBox="1"/>
      </xdr:nvSpPr>
      <xdr:spPr>
        <a:xfrm>
          <a:off x="3239144" y="612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xdr:cNvSpPr txBox="1"/>
      </xdr:nvSpPr>
      <xdr:spPr>
        <a:xfrm>
          <a:off x="2439044" y="616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2" name="n_3aveValue【図書館】&#10;有形固定資産減価償却率"/>
        <xdr:cNvSpPr txBox="1"/>
      </xdr:nvSpPr>
      <xdr:spPr>
        <a:xfrm>
          <a:off x="1645294" y="6137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135363</xdr:rowOff>
    </xdr:from>
    <xdr:ext cx="405111" cy="259045"/>
    <xdr:sp macro="" textlink="">
      <xdr:nvSpPr>
        <xdr:cNvPr id="83" name="n_1mainValue【図書館】&#10;有形固定資産減価償却率"/>
        <xdr:cNvSpPr txBox="1"/>
      </xdr:nvSpPr>
      <xdr:spPr>
        <a:xfrm>
          <a:off x="3239144" y="541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171285</xdr:rowOff>
    </xdr:from>
    <xdr:ext cx="405111" cy="259045"/>
    <xdr:sp macro="" textlink="">
      <xdr:nvSpPr>
        <xdr:cNvPr id="84" name="n_2mainValue【図書館】&#10;有形固定資産減価償却率"/>
        <xdr:cNvSpPr txBox="1"/>
      </xdr:nvSpPr>
      <xdr:spPr>
        <a:xfrm>
          <a:off x="2439044" y="54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35758</xdr:rowOff>
    </xdr:from>
    <xdr:ext cx="405111" cy="259045"/>
    <xdr:sp macro="" textlink="">
      <xdr:nvSpPr>
        <xdr:cNvPr id="85" name="n_3mainValue【図書館】&#10;有形固定資産減価償却率"/>
        <xdr:cNvSpPr txBox="1"/>
      </xdr:nvSpPr>
      <xdr:spPr>
        <a:xfrm>
          <a:off x="1645294" y="54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552722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552722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552722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552722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55272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9429115" y="5500007"/>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946785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9359900" y="7043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9467850" y="52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9359900" y="5500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9467850" y="637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9398000" y="6521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8636000" y="6554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7842250" y="66130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029450" y="6694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27" name="楕円 126"/>
        <xdr:cNvSpPr/>
      </xdr:nvSpPr>
      <xdr:spPr>
        <a:xfrm>
          <a:off x="9398000" y="6900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46462</xdr:rowOff>
    </xdr:from>
    <xdr:ext cx="469744" cy="259045"/>
    <xdr:sp macro="" textlink="">
      <xdr:nvSpPr>
        <xdr:cNvPr id="128" name="【図書館】&#10;一人当たり面積該当値テキスト"/>
        <xdr:cNvSpPr txBox="1"/>
      </xdr:nvSpPr>
      <xdr:spPr>
        <a:xfrm>
          <a:off x="9467850" y="68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29" name="楕円 128"/>
        <xdr:cNvSpPr/>
      </xdr:nvSpPr>
      <xdr:spPr>
        <a:xfrm>
          <a:off x="8636000" y="6900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30" name="直線コネクタ 129"/>
        <xdr:cNvCxnSpPr/>
      </xdr:nvCxnSpPr>
      <xdr:spPr>
        <a:xfrm>
          <a:off x="8686800" y="694508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1" name="楕円 130"/>
        <xdr:cNvSpPr/>
      </xdr:nvSpPr>
      <xdr:spPr>
        <a:xfrm>
          <a:off x="7842250" y="6900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10885</xdr:rowOff>
    </xdr:to>
    <xdr:cxnSp macro="">
      <xdr:nvCxnSpPr>
        <xdr:cNvPr id="132" name="直線コネクタ 131"/>
        <xdr:cNvCxnSpPr/>
      </xdr:nvCxnSpPr>
      <xdr:spPr>
        <a:xfrm>
          <a:off x="7886700" y="69450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3" name="楕円 132"/>
        <xdr:cNvSpPr/>
      </xdr:nvSpPr>
      <xdr:spPr>
        <a:xfrm>
          <a:off x="7029450" y="6916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27215</xdr:rowOff>
    </xdr:to>
    <xdr:cxnSp macro="">
      <xdr:nvCxnSpPr>
        <xdr:cNvPr id="134" name="直線コネクタ 133"/>
        <xdr:cNvCxnSpPr/>
      </xdr:nvCxnSpPr>
      <xdr:spPr>
        <a:xfrm flipV="1">
          <a:off x="7080250" y="6945085"/>
          <a:ext cx="8064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xdr:cNvSpPr txBox="1"/>
      </xdr:nvSpPr>
      <xdr:spPr>
        <a:xfrm>
          <a:off x="8458277" y="633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6" name="n_2aveValue【図書館】&#10;一人当たり面積"/>
        <xdr:cNvSpPr txBox="1"/>
      </xdr:nvSpPr>
      <xdr:spPr>
        <a:xfrm>
          <a:off x="7677227" y="640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37392</xdr:rowOff>
    </xdr:from>
    <xdr:ext cx="469744" cy="259045"/>
    <xdr:sp macro="" textlink="">
      <xdr:nvSpPr>
        <xdr:cNvPr id="137" name="n_3aveValue【図書館】&#10;一人当たり面積"/>
        <xdr:cNvSpPr txBox="1"/>
      </xdr:nvSpPr>
      <xdr:spPr>
        <a:xfrm>
          <a:off x="686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38" name="n_1mainValue【図書館】&#10;一人当たり面積"/>
        <xdr:cNvSpPr txBox="1"/>
      </xdr:nvSpPr>
      <xdr:spPr>
        <a:xfrm>
          <a:off x="845827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39" name="n_2mainValue【図書館】&#10;一人当たり面積"/>
        <xdr:cNvSpPr txBox="1"/>
      </xdr:nvSpPr>
      <xdr:spPr>
        <a:xfrm>
          <a:off x="76772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0" name="n_3mainValue【図書館】&#10;一人当たり面積"/>
        <xdr:cNvSpPr txBox="1"/>
      </xdr:nvSpPr>
      <xdr:spPr>
        <a:xfrm>
          <a:off x="6864427"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177665" y="9175750"/>
          <a:ext cx="0" cy="124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2164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108450" y="10418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216400" y="895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108450" y="9175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93997</xdr:rowOff>
    </xdr:from>
    <xdr:ext cx="405111" cy="259045"/>
    <xdr:sp macro="" textlink="">
      <xdr:nvSpPr>
        <xdr:cNvPr id="170" name="【体育館・プール】&#10;有形固定資産減価償却率平均値テキスト"/>
        <xdr:cNvSpPr txBox="1"/>
      </xdr:nvSpPr>
      <xdr:spPr>
        <a:xfrm>
          <a:off x="4216400" y="966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127500" y="9812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384550" y="98482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571750" y="9855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778000" y="9895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80" name="楕円 179"/>
        <xdr:cNvSpPr/>
      </xdr:nvSpPr>
      <xdr:spPr>
        <a:xfrm>
          <a:off x="4127500" y="983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74312</xdr:rowOff>
    </xdr:from>
    <xdr:ext cx="405111" cy="259045"/>
    <xdr:sp macro="" textlink="">
      <xdr:nvSpPr>
        <xdr:cNvPr id="181" name="【体育館・プール】&#10;有形固定資産減価償却率該当値テキスト"/>
        <xdr:cNvSpPr txBox="1"/>
      </xdr:nvSpPr>
      <xdr:spPr>
        <a:xfrm>
          <a:off x="42164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2" name="楕円 181"/>
        <xdr:cNvSpPr/>
      </xdr:nvSpPr>
      <xdr:spPr>
        <a:xfrm>
          <a:off x="3384550" y="9884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22860</xdr:rowOff>
    </xdr:to>
    <xdr:cxnSp macro="">
      <xdr:nvCxnSpPr>
        <xdr:cNvPr id="183" name="直線コネクタ 182"/>
        <xdr:cNvCxnSpPr/>
      </xdr:nvCxnSpPr>
      <xdr:spPr>
        <a:xfrm flipV="1">
          <a:off x="3429000" y="9887585"/>
          <a:ext cx="7493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4" name="楕円 183"/>
        <xdr:cNvSpPr/>
      </xdr:nvSpPr>
      <xdr:spPr>
        <a:xfrm>
          <a:off x="2571750" y="9857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22860</xdr:rowOff>
    </xdr:to>
    <xdr:cxnSp macro="">
      <xdr:nvCxnSpPr>
        <xdr:cNvPr id="185" name="直線コネクタ 184"/>
        <xdr:cNvCxnSpPr/>
      </xdr:nvCxnSpPr>
      <xdr:spPr>
        <a:xfrm>
          <a:off x="2622550" y="9908540"/>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6" name="楕円 185"/>
        <xdr:cNvSpPr/>
      </xdr:nvSpPr>
      <xdr:spPr>
        <a:xfrm>
          <a:off x="1778000" y="9905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43815</xdr:rowOff>
    </xdr:to>
    <xdr:cxnSp macro="">
      <xdr:nvCxnSpPr>
        <xdr:cNvPr id="187" name="直線コネクタ 186"/>
        <xdr:cNvCxnSpPr/>
      </xdr:nvCxnSpPr>
      <xdr:spPr>
        <a:xfrm flipV="1">
          <a:off x="1828800" y="9908540"/>
          <a:ext cx="79375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8" name="n_1aveValue【体育館・プール】&#10;有形固定資産減価償却率"/>
        <xdr:cNvSpPr txBox="1"/>
      </xdr:nvSpPr>
      <xdr:spPr>
        <a:xfrm>
          <a:off x="3239144" y="962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89" name="n_2aveValue【体育館・プール】&#10;有形固定資産減価償却率"/>
        <xdr:cNvSpPr txBox="1"/>
      </xdr:nvSpPr>
      <xdr:spPr>
        <a:xfrm>
          <a:off x="2439044" y="963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0" name="n_3aveValue【体育館・プール】&#10;有形固定資産減価償却率"/>
        <xdr:cNvSpPr txBox="1"/>
      </xdr:nvSpPr>
      <xdr:spPr>
        <a:xfrm>
          <a:off x="1645294"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91" name="n_1mainValue【体育館・プール】&#10;有形固定資産減価償却率"/>
        <xdr:cNvSpPr txBox="1"/>
      </xdr:nvSpPr>
      <xdr:spPr>
        <a:xfrm>
          <a:off x="32391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2" name="n_2mainValue【体育館・プール】&#10;有形固定資産減価償却率"/>
        <xdr:cNvSpPr txBox="1"/>
      </xdr:nvSpPr>
      <xdr:spPr>
        <a:xfrm>
          <a:off x="2439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3" name="n_3mainValue【体育館・プール】&#10;有形固定資産減価償却率"/>
        <xdr:cNvSpPr txBox="1"/>
      </xdr:nvSpPr>
      <xdr:spPr>
        <a:xfrm>
          <a:off x="164529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9429115" y="930846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9467850"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9359900" y="1052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9467850" y="909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9359900" y="930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xdr:cNvSpPr txBox="1"/>
      </xdr:nvSpPr>
      <xdr:spPr>
        <a:xfrm>
          <a:off x="9467850" y="992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9398000" y="10069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8636000" y="100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7842250" y="1005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029450" y="1009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69215</xdr:rowOff>
    </xdr:from>
    <xdr:to>
      <xdr:col>55</xdr:col>
      <xdr:colOff>50800</xdr:colOff>
      <xdr:row>61</xdr:row>
      <xdr:rowOff>170815</xdr:rowOff>
    </xdr:to>
    <xdr:sp macro="" textlink="">
      <xdr:nvSpPr>
        <xdr:cNvPr id="232" name="楕円 231"/>
        <xdr:cNvSpPr/>
      </xdr:nvSpPr>
      <xdr:spPr>
        <a:xfrm>
          <a:off x="9398000" y="10140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47642</xdr:rowOff>
    </xdr:from>
    <xdr:ext cx="469744" cy="259045"/>
    <xdr:sp macro="" textlink="">
      <xdr:nvSpPr>
        <xdr:cNvPr id="233" name="【体育館・プール】&#10;一人当たり面積該当値テキスト"/>
        <xdr:cNvSpPr txBox="1"/>
      </xdr:nvSpPr>
      <xdr:spPr>
        <a:xfrm>
          <a:off x="9467850" y="101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234" name="楕円 233"/>
        <xdr:cNvSpPr/>
      </xdr:nvSpPr>
      <xdr:spPr>
        <a:xfrm>
          <a:off x="8636000" y="10140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120015</xdr:rowOff>
    </xdr:from>
    <xdr:to>
      <xdr:col>55</xdr:col>
      <xdr:colOff>0</xdr:colOff>
      <xdr:row>61</xdr:row>
      <xdr:rowOff>120015</xdr:rowOff>
    </xdr:to>
    <xdr:cxnSp macro="">
      <xdr:nvCxnSpPr>
        <xdr:cNvPr id="235" name="直線コネクタ 234"/>
        <xdr:cNvCxnSpPr/>
      </xdr:nvCxnSpPr>
      <xdr:spPr>
        <a:xfrm>
          <a:off x="8686800" y="101911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71120</xdr:rowOff>
    </xdr:from>
    <xdr:to>
      <xdr:col>46</xdr:col>
      <xdr:colOff>38100</xdr:colOff>
      <xdr:row>62</xdr:row>
      <xdr:rowOff>1270</xdr:rowOff>
    </xdr:to>
    <xdr:sp macro="" textlink="">
      <xdr:nvSpPr>
        <xdr:cNvPr id="236" name="楕円 235"/>
        <xdr:cNvSpPr/>
      </xdr:nvSpPr>
      <xdr:spPr>
        <a:xfrm>
          <a:off x="7842250" y="10142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121920</xdr:rowOff>
    </xdr:to>
    <xdr:cxnSp macro="">
      <xdr:nvCxnSpPr>
        <xdr:cNvPr id="237" name="直線コネクタ 236"/>
        <xdr:cNvCxnSpPr/>
      </xdr:nvCxnSpPr>
      <xdr:spPr>
        <a:xfrm flipV="1">
          <a:off x="7886700" y="1019111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76835</xdr:rowOff>
    </xdr:from>
    <xdr:to>
      <xdr:col>41</xdr:col>
      <xdr:colOff>101600</xdr:colOff>
      <xdr:row>62</xdr:row>
      <xdr:rowOff>6985</xdr:rowOff>
    </xdr:to>
    <xdr:sp macro="" textlink="">
      <xdr:nvSpPr>
        <xdr:cNvPr id="238" name="楕円 237"/>
        <xdr:cNvSpPr/>
      </xdr:nvSpPr>
      <xdr:spPr>
        <a:xfrm>
          <a:off x="7029450" y="10147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121920</xdr:rowOff>
    </xdr:from>
    <xdr:to>
      <xdr:col>45</xdr:col>
      <xdr:colOff>177800</xdr:colOff>
      <xdr:row>61</xdr:row>
      <xdr:rowOff>127635</xdr:rowOff>
    </xdr:to>
    <xdr:cxnSp macro="">
      <xdr:nvCxnSpPr>
        <xdr:cNvPr id="239" name="直線コネクタ 238"/>
        <xdr:cNvCxnSpPr/>
      </xdr:nvCxnSpPr>
      <xdr:spPr>
        <a:xfrm flipV="1">
          <a:off x="7080250" y="1019302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40" name="n_1aveValue【体育館・プール】&#10;一人当たり面積"/>
        <xdr:cNvSpPr txBox="1"/>
      </xdr:nvSpPr>
      <xdr:spPr>
        <a:xfrm>
          <a:off x="8458277" y="98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41" name="n_2aveValue【体育館・プール】&#10;一人当たり面積"/>
        <xdr:cNvSpPr txBox="1"/>
      </xdr:nvSpPr>
      <xdr:spPr>
        <a:xfrm>
          <a:off x="7677227" y="98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42" name="n_3aveValue【体育館・プール】&#10;一人当たり面積"/>
        <xdr:cNvSpPr txBox="1"/>
      </xdr:nvSpPr>
      <xdr:spPr>
        <a:xfrm>
          <a:off x="6864427" y="98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161942</xdr:rowOff>
    </xdr:from>
    <xdr:ext cx="469744" cy="259045"/>
    <xdr:sp macro="" textlink="">
      <xdr:nvSpPr>
        <xdr:cNvPr id="243" name="n_1mainValue【体育館・プール】&#10;一人当たり面積"/>
        <xdr:cNvSpPr txBox="1"/>
      </xdr:nvSpPr>
      <xdr:spPr>
        <a:xfrm>
          <a:off x="8458277" y="102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44" name="n_2mainValue【体育館・プール】&#10;一人当たり面積"/>
        <xdr:cNvSpPr txBox="1"/>
      </xdr:nvSpPr>
      <xdr:spPr>
        <a:xfrm>
          <a:off x="7677227" y="102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169562</xdr:rowOff>
    </xdr:from>
    <xdr:ext cx="469744" cy="259045"/>
    <xdr:sp macro="" textlink="">
      <xdr:nvSpPr>
        <xdr:cNvPr id="245" name="n_3mainValue【体育館・プール】&#10;一人当たり面積"/>
        <xdr:cNvSpPr txBox="1"/>
      </xdr:nvSpPr>
      <xdr:spPr>
        <a:xfrm>
          <a:off x="6864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177665" y="13011150"/>
          <a:ext cx="0" cy="13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216400" y="1434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108450" y="14341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216400" y="1279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108450" y="1301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23513</xdr:rowOff>
    </xdr:from>
    <xdr:ext cx="405111" cy="259045"/>
    <xdr:sp macro="" textlink="">
      <xdr:nvSpPr>
        <xdr:cNvPr id="275" name="【福祉施設】&#10;有形固定資産減価償却率平均値テキスト"/>
        <xdr:cNvSpPr txBox="1"/>
      </xdr:nvSpPr>
      <xdr:spPr>
        <a:xfrm>
          <a:off x="4216400" y="1339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127500" y="1353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384550" y="13603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57175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778000" y="137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85" name="楕円 284"/>
        <xdr:cNvSpPr/>
      </xdr:nvSpPr>
      <xdr:spPr>
        <a:xfrm>
          <a:off x="4127500" y="137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86" name="【福祉施設】&#10;有形固定資産減価償却率該当値テキスト"/>
        <xdr:cNvSpPr txBox="1"/>
      </xdr:nvSpPr>
      <xdr:spPr>
        <a:xfrm>
          <a:off x="4216400" y="1369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87" name="楕円 286"/>
        <xdr:cNvSpPr/>
      </xdr:nvSpPr>
      <xdr:spPr>
        <a:xfrm>
          <a:off x="3384550" y="13749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83</xdr:row>
      <xdr:rowOff>97155</xdr:rowOff>
    </xdr:to>
    <xdr:cxnSp macro="">
      <xdr:nvCxnSpPr>
        <xdr:cNvPr id="288" name="直線コネクタ 287"/>
        <xdr:cNvCxnSpPr/>
      </xdr:nvCxnSpPr>
      <xdr:spPr>
        <a:xfrm flipV="1">
          <a:off x="3429000" y="1376235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289" name="楕円 288"/>
        <xdr:cNvSpPr/>
      </xdr:nvSpPr>
      <xdr:spPr>
        <a:xfrm>
          <a:off x="2571750" y="137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97155</xdr:rowOff>
    </xdr:to>
    <xdr:cxnSp macro="">
      <xdr:nvCxnSpPr>
        <xdr:cNvPr id="290" name="直線コネクタ 289"/>
        <xdr:cNvCxnSpPr/>
      </xdr:nvCxnSpPr>
      <xdr:spPr>
        <a:xfrm>
          <a:off x="2622550" y="13781405"/>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91" name="楕円 290"/>
        <xdr:cNvSpPr/>
      </xdr:nvSpPr>
      <xdr:spPr>
        <a:xfrm>
          <a:off x="1778000" y="13770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118111</xdr:rowOff>
    </xdr:to>
    <xdr:cxnSp macro="">
      <xdr:nvCxnSpPr>
        <xdr:cNvPr id="292" name="直線コネクタ 291"/>
        <xdr:cNvCxnSpPr/>
      </xdr:nvCxnSpPr>
      <xdr:spPr>
        <a:xfrm flipV="1">
          <a:off x="1828800" y="13781405"/>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93" name="n_1aveValue【福祉施設】&#10;有形固定資産減価償却率"/>
        <xdr:cNvSpPr txBox="1"/>
      </xdr:nvSpPr>
      <xdr:spPr>
        <a:xfrm>
          <a:off x="32391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294" name="n_2aveValue【福祉施設】&#10;有形固定資産減価償却率"/>
        <xdr:cNvSpPr txBox="1"/>
      </xdr:nvSpPr>
      <xdr:spPr>
        <a:xfrm>
          <a:off x="2439044" y="1334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5" name="n_3aveValue【福祉施設】&#10;有形固定資産減価償却率"/>
        <xdr:cNvSpPr txBox="1"/>
      </xdr:nvSpPr>
      <xdr:spPr>
        <a:xfrm>
          <a:off x="164529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96" name="n_1mainValue【福祉施設】&#10;有形固定資産減価償却率"/>
        <xdr:cNvSpPr txBox="1"/>
      </xdr:nvSpPr>
      <xdr:spPr>
        <a:xfrm>
          <a:off x="32391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97" name="n_2mainValue【福祉施設】&#10;有形固定資産減価償却率"/>
        <xdr:cNvSpPr txBox="1"/>
      </xdr:nvSpPr>
      <xdr:spPr>
        <a:xfrm>
          <a:off x="2439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298" name="n_3mainValue【福祉施設】&#10;有形固定資産減価償却率"/>
        <xdr:cNvSpPr txBox="1"/>
      </xdr:nvSpPr>
      <xdr:spPr>
        <a:xfrm>
          <a:off x="164529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9429115" y="12932229"/>
          <a:ext cx="0" cy="13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9467850" y="143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9359900" y="14308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9467850" y="1271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9359900" y="12932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xdr:cNvSpPr txBox="1"/>
      </xdr:nvSpPr>
      <xdr:spPr>
        <a:xfrm>
          <a:off x="9467850" y="1386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9398000" y="1401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8636000" y="13940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7842250" y="139634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xdr:cNvSpPr/>
      </xdr:nvSpPr>
      <xdr:spPr>
        <a:xfrm>
          <a:off x="7029450" y="13950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39" name="楕円 338"/>
        <xdr:cNvSpPr/>
      </xdr:nvSpPr>
      <xdr:spPr>
        <a:xfrm>
          <a:off x="9398000" y="14247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40" name="【福祉施設】&#10;一人当たり面積該当値テキスト"/>
        <xdr:cNvSpPr txBox="1"/>
      </xdr:nvSpPr>
      <xdr:spPr>
        <a:xfrm>
          <a:off x="9467850" y="1416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41" name="楕円 340"/>
        <xdr:cNvSpPr/>
      </xdr:nvSpPr>
      <xdr:spPr>
        <a:xfrm>
          <a:off x="8636000" y="142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100149</xdr:rowOff>
    </xdr:to>
    <xdr:cxnSp macro="">
      <xdr:nvCxnSpPr>
        <xdr:cNvPr id="342" name="直線コネクタ 341"/>
        <xdr:cNvCxnSpPr/>
      </xdr:nvCxnSpPr>
      <xdr:spPr>
        <a:xfrm>
          <a:off x="8686800" y="142987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343" name="楕円 342"/>
        <xdr:cNvSpPr/>
      </xdr:nvSpPr>
      <xdr:spPr>
        <a:xfrm>
          <a:off x="7842250" y="14247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100149</xdr:rowOff>
    </xdr:from>
    <xdr:to>
      <xdr:col>50</xdr:col>
      <xdr:colOff>114300</xdr:colOff>
      <xdr:row>86</xdr:row>
      <xdr:rowOff>100149</xdr:rowOff>
    </xdr:to>
    <xdr:cxnSp macro="">
      <xdr:nvCxnSpPr>
        <xdr:cNvPr id="344" name="直線コネクタ 343"/>
        <xdr:cNvCxnSpPr/>
      </xdr:nvCxnSpPr>
      <xdr:spPr>
        <a:xfrm>
          <a:off x="7886700" y="142987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345" name="楕円 344"/>
        <xdr:cNvSpPr/>
      </xdr:nvSpPr>
      <xdr:spPr>
        <a:xfrm>
          <a:off x="7029450" y="142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100149</xdr:rowOff>
    </xdr:from>
    <xdr:to>
      <xdr:col>45</xdr:col>
      <xdr:colOff>177800</xdr:colOff>
      <xdr:row>86</xdr:row>
      <xdr:rowOff>100149</xdr:rowOff>
    </xdr:to>
    <xdr:cxnSp macro="">
      <xdr:nvCxnSpPr>
        <xdr:cNvPr id="346" name="直線コネクタ 345"/>
        <xdr:cNvCxnSpPr/>
      </xdr:nvCxnSpPr>
      <xdr:spPr>
        <a:xfrm>
          <a:off x="7080250" y="1429874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8458277" y="137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xdr:cNvSpPr txBox="1"/>
      </xdr:nvSpPr>
      <xdr:spPr>
        <a:xfrm>
          <a:off x="7677227" y="1374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xdr:cNvSpPr txBox="1"/>
      </xdr:nvSpPr>
      <xdr:spPr>
        <a:xfrm>
          <a:off x="6864427" y="137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50" name="n_1mainValue【福祉施設】&#10;一人当たり面積"/>
        <xdr:cNvSpPr txBox="1"/>
      </xdr:nvSpPr>
      <xdr:spPr>
        <a:xfrm>
          <a:off x="845827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51" name="n_2mainValue【福祉施設】&#10;一人当たり面積"/>
        <xdr:cNvSpPr txBox="1"/>
      </xdr:nvSpPr>
      <xdr:spPr>
        <a:xfrm>
          <a:off x="76772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352" name="n_3mainValue【福祉施設】&#10;一人当たり面積"/>
        <xdr:cNvSpPr txBox="1"/>
      </xdr:nvSpPr>
      <xdr:spPr>
        <a:xfrm>
          <a:off x="6864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177665" y="16461921"/>
          <a:ext cx="0" cy="1361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216400"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108450" y="17823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21640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1084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216400" y="17015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127500" y="170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384550" y="17133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571750" y="171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xdr:cNvSpPr/>
      </xdr:nvSpPr>
      <xdr:spPr>
        <a:xfrm>
          <a:off x="1778000" y="1718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95613</xdr:rowOff>
    </xdr:from>
    <xdr:to>
      <xdr:col>24</xdr:col>
      <xdr:colOff>114300</xdr:colOff>
      <xdr:row>101</xdr:row>
      <xdr:rowOff>25763</xdr:rowOff>
    </xdr:to>
    <xdr:sp macro="" textlink="">
      <xdr:nvSpPr>
        <xdr:cNvPr id="393" name="楕円 392"/>
        <xdr:cNvSpPr/>
      </xdr:nvSpPr>
      <xdr:spPr>
        <a:xfrm>
          <a:off x="4127500" y="16605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118490</xdr:rowOff>
    </xdr:from>
    <xdr:ext cx="405111" cy="259045"/>
    <xdr:sp macro="" textlink="">
      <xdr:nvSpPr>
        <xdr:cNvPr id="394" name="【市民会館】&#10;有形固定資産減価償却率該当値テキスト"/>
        <xdr:cNvSpPr txBox="1"/>
      </xdr:nvSpPr>
      <xdr:spPr>
        <a:xfrm>
          <a:off x="4216400" y="1646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131536</xdr:rowOff>
    </xdr:from>
    <xdr:to>
      <xdr:col>20</xdr:col>
      <xdr:colOff>38100</xdr:colOff>
      <xdr:row>101</xdr:row>
      <xdr:rowOff>61686</xdr:rowOff>
    </xdr:to>
    <xdr:sp macro="" textlink="">
      <xdr:nvSpPr>
        <xdr:cNvPr id="395" name="楕円 394"/>
        <xdr:cNvSpPr/>
      </xdr:nvSpPr>
      <xdr:spPr>
        <a:xfrm>
          <a:off x="3384550" y="166415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146413</xdr:rowOff>
    </xdr:from>
    <xdr:to>
      <xdr:col>24</xdr:col>
      <xdr:colOff>63500</xdr:colOff>
      <xdr:row>101</xdr:row>
      <xdr:rowOff>10886</xdr:rowOff>
    </xdr:to>
    <xdr:cxnSp macro="">
      <xdr:nvCxnSpPr>
        <xdr:cNvPr id="396" name="直線コネクタ 395"/>
        <xdr:cNvCxnSpPr/>
      </xdr:nvCxnSpPr>
      <xdr:spPr>
        <a:xfrm flipV="1">
          <a:off x="3429000" y="16656413"/>
          <a:ext cx="7493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167458</xdr:rowOff>
    </xdr:from>
    <xdr:to>
      <xdr:col>15</xdr:col>
      <xdr:colOff>101600</xdr:colOff>
      <xdr:row>101</xdr:row>
      <xdr:rowOff>97608</xdr:rowOff>
    </xdr:to>
    <xdr:sp macro="" textlink="">
      <xdr:nvSpPr>
        <xdr:cNvPr id="397" name="楕円 396"/>
        <xdr:cNvSpPr/>
      </xdr:nvSpPr>
      <xdr:spPr>
        <a:xfrm>
          <a:off x="2571750" y="166774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10886</xdr:rowOff>
    </xdr:from>
    <xdr:to>
      <xdr:col>19</xdr:col>
      <xdr:colOff>177800</xdr:colOff>
      <xdr:row>101</xdr:row>
      <xdr:rowOff>46808</xdr:rowOff>
    </xdr:to>
    <xdr:cxnSp macro="">
      <xdr:nvCxnSpPr>
        <xdr:cNvPr id="398" name="直線コネクタ 397"/>
        <xdr:cNvCxnSpPr/>
      </xdr:nvCxnSpPr>
      <xdr:spPr>
        <a:xfrm flipV="1">
          <a:off x="2622550" y="16685986"/>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95613</xdr:rowOff>
    </xdr:from>
    <xdr:to>
      <xdr:col>10</xdr:col>
      <xdr:colOff>165100</xdr:colOff>
      <xdr:row>100</xdr:row>
      <xdr:rowOff>25763</xdr:rowOff>
    </xdr:to>
    <xdr:sp macro="" textlink="">
      <xdr:nvSpPr>
        <xdr:cNvPr id="399" name="楕円 398"/>
        <xdr:cNvSpPr/>
      </xdr:nvSpPr>
      <xdr:spPr>
        <a:xfrm>
          <a:off x="1778000" y="164405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146413</xdr:rowOff>
    </xdr:from>
    <xdr:to>
      <xdr:col>15</xdr:col>
      <xdr:colOff>50800</xdr:colOff>
      <xdr:row>101</xdr:row>
      <xdr:rowOff>46808</xdr:rowOff>
    </xdr:to>
    <xdr:cxnSp macro="">
      <xdr:nvCxnSpPr>
        <xdr:cNvPr id="400" name="直線コネクタ 399"/>
        <xdr:cNvCxnSpPr/>
      </xdr:nvCxnSpPr>
      <xdr:spPr>
        <a:xfrm>
          <a:off x="1828800" y="16491313"/>
          <a:ext cx="793750" cy="2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xdr:cNvSpPr txBox="1"/>
      </xdr:nvSpPr>
      <xdr:spPr>
        <a:xfrm>
          <a:off x="32391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xdr:cNvSpPr txBox="1"/>
      </xdr:nvSpPr>
      <xdr:spPr>
        <a:xfrm>
          <a:off x="2439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03" name="n_3aveValue【市民会館】&#10;有形固定資産減価償却率"/>
        <xdr:cNvSpPr txBox="1"/>
      </xdr:nvSpPr>
      <xdr:spPr>
        <a:xfrm>
          <a:off x="164529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78213</xdr:rowOff>
    </xdr:from>
    <xdr:ext cx="405111" cy="259045"/>
    <xdr:sp macro="" textlink="">
      <xdr:nvSpPr>
        <xdr:cNvPr id="404" name="n_1mainValue【市民会館】&#10;有形固定資産減価償却率"/>
        <xdr:cNvSpPr txBox="1"/>
      </xdr:nvSpPr>
      <xdr:spPr>
        <a:xfrm>
          <a:off x="3239144" y="1642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114135</xdr:rowOff>
    </xdr:from>
    <xdr:ext cx="405111" cy="259045"/>
    <xdr:sp macro="" textlink="">
      <xdr:nvSpPr>
        <xdr:cNvPr id="405" name="n_2mainValue【市民会館】&#10;有形固定資産減価償却率"/>
        <xdr:cNvSpPr txBox="1"/>
      </xdr:nvSpPr>
      <xdr:spPr>
        <a:xfrm>
          <a:off x="2439044" y="164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42290</xdr:rowOff>
    </xdr:from>
    <xdr:ext cx="405111" cy="259045"/>
    <xdr:sp macro="" textlink="">
      <xdr:nvSpPr>
        <xdr:cNvPr id="406" name="n_3mainValue【市民会館】&#10;有形固定資産減価償却率"/>
        <xdr:cNvSpPr txBox="1"/>
      </xdr:nvSpPr>
      <xdr:spPr>
        <a:xfrm>
          <a:off x="1645294" y="1622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xdr:cNvCxnSpPr/>
      </xdr:nvCxnSpPr>
      <xdr:spPr>
        <a:xfrm flipV="1">
          <a:off x="9429115" y="16592731"/>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xdr:cNvSpPr txBox="1"/>
      </xdr:nvSpPr>
      <xdr:spPr>
        <a:xfrm>
          <a:off x="9467850" y="1800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xdr:cNvCxnSpPr/>
      </xdr:nvCxnSpPr>
      <xdr:spPr>
        <a:xfrm>
          <a:off x="9359900" y="17998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xdr:cNvSpPr txBox="1"/>
      </xdr:nvSpPr>
      <xdr:spPr>
        <a:xfrm>
          <a:off x="9467850" y="1637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xdr:cNvCxnSpPr/>
      </xdr:nvCxnSpPr>
      <xdr:spPr>
        <a:xfrm>
          <a:off x="9359900" y="165927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76035</xdr:rowOff>
    </xdr:from>
    <xdr:ext cx="469744" cy="259045"/>
    <xdr:sp macro="" textlink="">
      <xdr:nvSpPr>
        <xdr:cNvPr id="437" name="【市民会館】&#10;一人当たり面積平均値テキスト"/>
        <xdr:cNvSpPr txBox="1"/>
      </xdr:nvSpPr>
      <xdr:spPr>
        <a:xfrm>
          <a:off x="9467850" y="17576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xdr:cNvSpPr/>
      </xdr:nvSpPr>
      <xdr:spPr>
        <a:xfrm>
          <a:off x="9398000" y="177188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xdr:cNvSpPr/>
      </xdr:nvSpPr>
      <xdr:spPr>
        <a:xfrm>
          <a:off x="8636000" y="1771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7842250" y="17691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xdr:cNvSpPr/>
      </xdr:nvSpPr>
      <xdr:spPr>
        <a:xfrm>
          <a:off x="7029450" y="176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136434</xdr:rowOff>
    </xdr:from>
    <xdr:to>
      <xdr:col>55</xdr:col>
      <xdr:colOff>50800</xdr:colOff>
      <xdr:row>108</xdr:row>
      <xdr:rowOff>66584</xdr:rowOff>
    </xdr:to>
    <xdr:sp macro="" textlink="">
      <xdr:nvSpPr>
        <xdr:cNvPr id="447" name="楕円 446"/>
        <xdr:cNvSpPr/>
      </xdr:nvSpPr>
      <xdr:spPr>
        <a:xfrm>
          <a:off x="9398000" y="178021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114861</xdr:rowOff>
    </xdr:from>
    <xdr:ext cx="469744" cy="259045"/>
    <xdr:sp macro="" textlink="">
      <xdr:nvSpPr>
        <xdr:cNvPr id="448" name="【市民会館】&#10;一人当たり面積該当値テキスト"/>
        <xdr:cNvSpPr txBox="1"/>
      </xdr:nvSpPr>
      <xdr:spPr>
        <a:xfrm>
          <a:off x="9467850" y="177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136434</xdr:rowOff>
    </xdr:from>
    <xdr:to>
      <xdr:col>50</xdr:col>
      <xdr:colOff>165100</xdr:colOff>
      <xdr:row>108</xdr:row>
      <xdr:rowOff>66584</xdr:rowOff>
    </xdr:to>
    <xdr:sp macro="" textlink="">
      <xdr:nvSpPr>
        <xdr:cNvPr id="449" name="楕円 448"/>
        <xdr:cNvSpPr/>
      </xdr:nvSpPr>
      <xdr:spPr>
        <a:xfrm>
          <a:off x="8636000" y="17802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15784</xdr:rowOff>
    </xdr:from>
    <xdr:to>
      <xdr:col>55</xdr:col>
      <xdr:colOff>0</xdr:colOff>
      <xdr:row>108</xdr:row>
      <xdr:rowOff>15784</xdr:rowOff>
    </xdr:to>
    <xdr:cxnSp macro="">
      <xdr:nvCxnSpPr>
        <xdr:cNvPr id="450" name="直線コネクタ 449"/>
        <xdr:cNvCxnSpPr/>
      </xdr:nvCxnSpPr>
      <xdr:spPr>
        <a:xfrm>
          <a:off x="8686800" y="1784658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136434</xdr:rowOff>
    </xdr:from>
    <xdr:to>
      <xdr:col>46</xdr:col>
      <xdr:colOff>38100</xdr:colOff>
      <xdr:row>108</xdr:row>
      <xdr:rowOff>66584</xdr:rowOff>
    </xdr:to>
    <xdr:sp macro="" textlink="">
      <xdr:nvSpPr>
        <xdr:cNvPr id="451" name="楕円 450"/>
        <xdr:cNvSpPr/>
      </xdr:nvSpPr>
      <xdr:spPr>
        <a:xfrm>
          <a:off x="7842250" y="178021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15784</xdr:rowOff>
    </xdr:from>
    <xdr:to>
      <xdr:col>50</xdr:col>
      <xdr:colOff>114300</xdr:colOff>
      <xdr:row>108</xdr:row>
      <xdr:rowOff>15784</xdr:rowOff>
    </xdr:to>
    <xdr:cxnSp macro="">
      <xdr:nvCxnSpPr>
        <xdr:cNvPr id="452" name="直線コネクタ 451"/>
        <xdr:cNvCxnSpPr/>
      </xdr:nvCxnSpPr>
      <xdr:spPr>
        <a:xfrm>
          <a:off x="7886700" y="1784658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138068</xdr:rowOff>
    </xdr:from>
    <xdr:to>
      <xdr:col>41</xdr:col>
      <xdr:colOff>101600</xdr:colOff>
      <xdr:row>108</xdr:row>
      <xdr:rowOff>68218</xdr:rowOff>
    </xdr:to>
    <xdr:sp macro="" textlink="">
      <xdr:nvSpPr>
        <xdr:cNvPr id="453" name="楕円 452"/>
        <xdr:cNvSpPr/>
      </xdr:nvSpPr>
      <xdr:spPr>
        <a:xfrm>
          <a:off x="7029450" y="17803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15784</xdr:rowOff>
    </xdr:from>
    <xdr:to>
      <xdr:col>45</xdr:col>
      <xdr:colOff>177800</xdr:colOff>
      <xdr:row>108</xdr:row>
      <xdr:rowOff>17418</xdr:rowOff>
    </xdr:to>
    <xdr:cxnSp macro="">
      <xdr:nvCxnSpPr>
        <xdr:cNvPr id="454" name="直線コネクタ 453"/>
        <xdr:cNvCxnSpPr/>
      </xdr:nvCxnSpPr>
      <xdr:spPr>
        <a:xfrm flipV="1">
          <a:off x="7080250" y="17846584"/>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164754</xdr:rowOff>
    </xdr:from>
    <xdr:ext cx="469744" cy="259045"/>
    <xdr:sp macro="" textlink="">
      <xdr:nvSpPr>
        <xdr:cNvPr id="455" name="n_1aveValue【市民会館】&#10;一人当たり面積"/>
        <xdr:cNvSpPr txBox="1"/>
      </xdr:nvSpPr>
      <xdr:spPr>
        <a:xfrm>
          <a:off x="8458277" y="1750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xdr:cNvSpPr txBox="1"/>
      </xdr:nvSpPr>
      <xdr:spPr>
        <a:xfrm>
          <a:off x="76772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xdr:cNvSpPr txBox="1"/>
      </xdr:nvSpPr>
      <xdr:spPr>
        <a:xfrm>
          <a:off x="6864427" y="174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57711</xdr:rowOff>
    </xdr:from>
    <xdr:ext cx="469744" cy="259045"/>
    <xdr:sp macro="" textlink="">
      <xdr:nvSpPr>
        <xdr:cNvPr id="458" name="n_1mainValue【市民会館】&#10;一人当たり面積"/>
        <xdr:cNvSpPr txBox="1"/>
      </xdr:nvSpPr>
      <xdr:spPr>
        <a:xfrm>
          <a:off x="8458277" y="178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57711</xdr:rowOff>
    </xdr:from>
    <xdr:ext cx="469744" cy="259045"/>
    <xdr:sp macro="" textlink="">
      <xdr:nvSpPr>
        <xdr:cNvPr id="459" name="n_2mainValue【市民会館】&#10;一人当たり面積"/>
        <xdr:cNvSpPr txBox="1"/>
      </xdr:nvSpPr>
      <xdr:spPr>
        <a:xfrm>
          <a:off x="7677227" y="178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59345</xdr:rowOff>
    </xdr:from>
    <xdr:ext cx="469744" cy="259045"/>
    <xdr:sp macro="" textlink="">
      <xdr:nvSpPr>
        <xdr:cNvPr id="460" name="n_3mainValue【市民会館】&#10;一人当たり面積"/>
        <xdr:cNvSpPr txBox="1"/>
      </xdr:nvSpPr>
      <xdr:spPr>
        <a:xfrm>
          <a:off x="6864427" y="17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xdr:cNvCxnSpPr/>
      </xdr:nvCxnSpPr>
      <xdr:spPr>
        <a:xfrm flipV="1">
          <a:off x="14699614" y="5528310"/>
          <a:ext cx="0"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xdr:cNvSpPr txBox="1"/>
      </xdr:nvSpPr>
      <xdr:spPr>
        <a:xfrm>
          <a:off x="1473835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4611350" y="676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xdr:cNvSpPr txBox="1"/>
      </xdr:nvSpPr>
      <xdr:spPr>
        <a:xfrm>
          <a:off x="14738350" y="53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4611350" y="5528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90" name="【一般廃棄物処理施設】&#10;有形固定資産減価償却率平均値テキスト"/>
        <xdr:cNvSpPr txBox="1"/>
      </xdr:nvSpPr>
      <xdr:spPr>
        <a:xfrm>
          <a:off x="14738350" y="604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4649450" y="6185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3887450" y="6242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3093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xdr:cNvSpPr/>
      </xdr:nvSpPr>
      <xdr:spPr>
        <a:xfrm>
          <a:off x="12299950" y="6320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00" name="楕円 499"/>
        <xdr:cNvSpPr/>
      </xdr:nvSpPr>
      <xdr:spPr>
        <a:xfrm>
          <a:off x="14649450" y="6438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501" name="【一般廃棄物処理施設】&#10;有形固定資産減価償却率該当値テキスト"/>
        <xdr:cNvSpPr txBox="1"/>
      </xdr:nvSpPr>
      <xdr:spPr>
        <a:xfrm>
          <a:off x="14738350"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502" name="楕円 501"/>
        <xdr:cNvSpPr/>
      </xdr:nvSpPr>
      <xdr:spPr>
        <a:xfrm>
          <a:off x="13887450" y="6432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38100</xdr:rowOff>
    </xdr:from>
    <xdr:to>
      <xdr:col>85</xdr:col>
      <xdr:colOff>127000</xdr:colOff>
      <xdr:row>39</xdr:row>
      <xdr:rowOff>43815</xdr:rowOff>
    </xdr:to>
    <xdr:cxnSp macro="">
      <xdr:nvCxnSpPr>
        <xdr:cNvPr id="503" name="直線コネクタ 502"/>
        <xdr:cNvCxnSpPr/>
      </xdr:nvCxnSpPr>
      <xdr:spPr>
        <a:xfrm>
          <a:off x="13938250" y="647700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504" name="楕円 503"/>
        <xdr:cNvSpPr/>
      </xdr:nvSpPr>
      <xdr:spPr>
        <a:xfrm>
          <a:off x="13093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62865</xdr:rowOff>
    </xdr:to>
    <xdr:cxnSp macro="">
      <xdr:nvCxnSpPr>
        <xdr:cNvPr id="505" name="直線コネクタ 504"/>
        <xdr:cNvCxnSpPr/>
      </xdr:nvCxnSpPr>
      <xdr:spPr>
        <a:xfrm flipV="1">
          <a:off x="13144500" y="647700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97790</xdr:rowOff>
    </xdr:from>
    <xdr:to>
      <xdr:col>72</xdr:col>
      <xdr:colOff>38100</xdr:colOff>
      <xdr:row>40</xdr:row>
      <xdr:rowOff>27940</xdr:rowOff>
    </xdr:to>
    <xdr:sp macro="" textlink="">
      <xdr:nvSpPr>
        <xdr:cNvPr id="506" name="楕円 505"/>
        <xdr:cNvSpPr/>
      </xdr:nvSpPr>
      <xdr:spPr>
        <a:xfrm>
          <a:off x="12299950" y="6536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148590</xdr:rowOff>
    </xdr:to>
    <xdr:cxnSp macro="">
      <xdr:nvCxnSpPr>
        <xdr:cNvPr id="507" name="直線コネクタ 506"/>
        <xdr:cNvCxnSpPr/>
      </xdr:nvCxnSpPr>
      <xdr:spPr>
        <a:xfrm flipV="1">
          <a:off x="12344400" y="6501765"/>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80662</xdr:rowOff>
    </xdr:from>
    <xdr:ext cx="405111" cy="259045"/>
    <xdr:sp macro="" textlink="">
      <xdr:nvSpPr>
        <xdr:cNvPr id="508" name="n_1aveValue【一般廃棄物処理施設】&#10;有形固定資産減価償却率"/>
        <xdr:cNvSpPr txBox="1"/>
      </xdr:nvSpPr>
      <xdr:spPr>
        <a:xfrm>
          <a:off x="1374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09" name="n_2aveValue【一般廃棄物処理施設】&#10;有形固定資産減価償却率"/>
        <xdr:cNvSpPr txBox="1"/>
      </xdr:nvSpPr>
      <xdr:spPr>
        <a:xfrm>
          <a:off x="1296099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510" name="n_3aveValue【一般廃棄物処理施設】&#10;有形固定資産減価償却率"/>
        <xdr:cNvSpPr txBox="1"/>
      </xdr:nvSpPr>
      <xdr:spPr>
        <a:xfrm>
          <a:off x="121672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511" name="n_1mainValue【一般廃棄物処理施設】&#10;有形固定資産減価償却率"/>
        <xdr:cNvSpPr txBox="1"/>
      </xdr:nvSpPr>
      <xdr:spPr>
        <a:xfrm>
          <a:off x="1374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512" name="n_2mainValue【一般廃棄物処理施設】&#10;有形固定資産減価償却率"/>
        <xdr:cNvSpPr txBox="1"/>
      </xdr:nvSpPr>
      <xdr:spPr>
        <a:xfrm>
          <a:off x="129609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19067</xdr:rowOff>
    </xdr:from>
    <xdr:ext cx="405111" cy="259045"/>
    <xdr:sp macro="" textlink="">
      <xdr:nvSpPr>
        <xdr:cNvPr id="513" name="n_3mainValue【一般廃棄物処理施設】&#10;有形固定資産減価償却率"/>
        <xdr:cNvSpPr txBox="1"/>
      </xdr:nvSpPr>
      <xdr:spPr>
        <a:xfrm>
          <a:off x="12167244" y="66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6248514" y="6766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5939981" y="6322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5939981" y="5883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59399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xdr:cNvCxnSpPr/>
      </xdr:nvCxnSpPr>
      <xdr:spPr>
        <a:xfrm flipV="1">
          <a:off x="19951064" y="5636204"/>
          <a:ext cx="0" cy="1260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xdr:cNvSpPr txBox="1"/>
      </xdr:nvSpPr>
      <xdr:spPr>
        <a:xfrm>
          <a:off x="19989800" y="690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xdr:cNvCxnSpPr/>
      </xdr:nvCxnSpPr>
      <xdr:spPr>
        <a:xfrm>
          <a:off x="19881850" y="68968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xdr:cNvSpPr txBox="1"/>
      </xdr:nvSpPr>
      <xdr:spPr>
        <a:xfrm>
          <a:off x="19989800" y="54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xdr:cNvCxnSpPr/>
      </xdr:nvCxnSpPr>
      <xdr:spPr>
        <a:xfrm>
          <a:off x="19881850" y="56362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40" name="【一般廃棄物処理施設】&#10;一人当たり有形固定資産（償却資産）額平均値テキスト"/>
        <xdr:cNvSpPr txBox="1"/>
      </xdr:nvSpPr>
      <xdr:spPr>
        <a:xfrm>
          <a:off x="19989800" y="631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xdr:cNvSpPr/>
      </xdr:nvSpPr>
      <xdr:spPr>
        <a:xfrm>
          <a:off x="19900900" y="645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xdr:cNvSpPr/>
      </xdr:nvSpPr>
      <xdr:spPr>
        <a:xfrm>
          <a:off x="19157950" y="6436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xdr:cNvSpPr/>
      </xdr:nvSpPr>
      <xdr:spPr>
        <a:xfrm>
          <a:off x="18345150" y="64330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4" name="フローチャート: 判断 543"/>
        <xdr:cNvSpPr/>
      </xdr:nvSpPr>
      <xdr:spPr>
        <a:xfrm>
          <a:off x="17551400" y="646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110901</xdr:rowOff>
    </xdr:from>
    <xdr:to>
      <xdr:col>116</xdr:col>
      <xdr:colOff>114300</xdr:colOff>
      <xdr:row>41</xdr:row>
      <xdr:rowOff>41051</xdr:rowOff>
    </xdr:to>
    <xdr:sp macro="" textlink="">
      <xdr:nvSpPr>
        <xdr:cNvPr id="550" name="楕円 549"/>
        <xdr:cNvSpPr/>
      </xdr:nvSpPr>
      <xdr:spPr>
        <a:xfrm>
          <a:off x="19900900" y="6714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89328</xdr:rowOff>
    </xdr:from>
    <xdr:ext cx="534377" cy="259045"/>
    <xdr:sp macro="" textlink="">
      <xdr:nvSpPr>
        <xdr:cNvPr id="551" name="【一般廃棄物処理施設】&#10;一人当たり有形固定資産（償却資産）額該当値テキスト"/>
        <xdr:cNvSpPr txBox="1"/>
      </xdr:nvSpPr>
      <xdr:spPr>
        <a:xfrm>
          <a:off x="19989800" y="66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76721</xdr:rowOff>
    </xdr:from>
    <xdr:to>
      <xdr:col>112</xdr:col>
      <xdr:colOff>38100</xdr:colOff>
      <xdr:row>41</xdr:row>
      <xdr:rowOff>6871</xdr:rowOff>
    </xdr:to>
    <xdr:sp macro="" textlink="">
      <xdr:nvSpPr>
        <xdr:cNvPr id="552" name="楕円 551"/>
        <xdr:cNvSpPr/>
      </xdr:nvSpPr>
      <xdr:spPr>
        <a:xfrm>
          <a:off x="19157950" y="6680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127521</xdr:rowOff>
    </xdr:from>
    <xdr:to>
      <xdr:col>116</xdr:col>
      <xdr:colOff>63500</xdr:colOff>
      <xdr:row>40</xdr:row>
      <xdr:rowOff>161701</xdr:rowOff>
    </xdr:to>
    <xdr:cxnSp macro="">
      <xdr:nvCxnSpPr>
        <xdr:cNvPr id="553" name="直線コネクタ 552"/>
        <xdr:cNvCxnSpPr/>
      </xdr:nvCxnSpPr>
      <xdr:spPr>
        <a:xfrm>
          <a:off x="19202400" y="6731521"/>
          <a:ext cx="7493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81352</xdr:rowOff>
    </xdr:from>
    <xdr:to>
      <xdr:col>107</xdr:col>
      <xdr:colOff>101600</xdr:colOff>
      <xdr:row>41</xdr:row>
      <xdr:rowOff>11502</xdr:rowOff>
    </xdr:to>
    <xdr:sp macro="" textlink="">
      <xdr:nvSpPr>
        <xdr:cNvPr id="554" name="楕円 553"/>
        <xdr:cNvSpPr/>
      </xdr:nvSpPr>
      <xdr:spPr>
        <a:xfrm>
          <a:off x="18345150" y="6685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127521</xdr:rowOff>
    </xdr:from>
    <xdr:to>
      <xdr:col>111</xdr:col>
      <xdr:colOff>177800</xdr:colOff>
      <xdr:row>40</xdr:row>
      <xdr:rowOff>132152</xdr:rowOff>
    </xdr:to>
    <xdr:cxnSp macro="">
      <xdr:nvCxnSpPr>
        <xdr:cNvPr id="555" name="直線コネクタ 554"/>
        <xdr:cNvCxnSpPr/>
      </xdr:nvCxnSpPr>
      <xdr:spPr>
        <a:xfrm flipV="1">
          <a:off x="18395950" y="6731521"/>
          <a:ext cx="80645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115812</xdr:rowOff>
    </xdr:from>
    <xdr:to>
      <xdr:col>102</xdr:col>
      <xdr:colOff>165100</xdr:colOff>
      <xdr:row>41</xdr:row>
      <xdr:rowOff>45962</xdr:rowOff>
    </xdr:to>
    <xdr:sp macro="" textlink="">
      <xdr:nvSpPr>
        <xdr:cNvPr id="556" name="楕円 555"/>
        <xdr:cNvSpPr/>
      </xdr:nvSpPr>
      <xdr:spPr>
        <a:xfrm>
          <a:off x="17551400" y="6719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132152</xdr:rowOff>
    </xdr:from>
    <xdr:to>
      <xdr:col>107</xdr:col>
      <xdr:colOff>50800</xdr:colOff>
      <xdr:row>40</xdr:row>
      <xdr:rowOff>166612</xdr:rowOff>
    </xdr:to>
    <xdr:cxnSp macro="">
      <xdr:nvCxnSpPr>
        <xdr:cNvPr id="557" name="直線コネクタ 556"/>
        <xdr:cNvCxnSpPr/>
      </xdr:nvCxnSpPr>
      <xdr:spPr>
        <a:xfrm flipV="1">
          <a:off x="17602200" y="6736152"/>
          <a:ext cx="79375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58" name="n_1aveValue【一般廃棄物処理施設】&#10;一人当たり有形固定資産（償却資産）額"/>
        <xdr:cNvSpPr txBox="1"/>
      </xdr:nvSpPr>
      <xdr:spPr>
        <a:xfrm>
          <a:off x="18947911" y="62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59" name="n_2aveValue【一般廃棄物処理施設】&#10;一人当たり有形固定資産（償却資産）額"/>
        <xdr:cNvSpPr txBox="1"/>
      </xdr:nvSpPr>
      <xdr:spPr>
        <a:xfrm>
          <a:off x="18166861" y="62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60" name="n_3aveValue【一般廃棄物処理施設】&#10;一人当たり有形固定資産（償却資産）額"/>
        <xdr:cNvSpPr txBox="1"/>
      </xdr:nvSpPr>
      <xdr:spPr>
        <a:xfrm>
          <a:off x="17354061" y="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169448</xdr:rowOff>
    </xdr:from>
    <xdr:ext cx="534377" cy="259045"/>
    <xdr:sp macro="" textlink="">
      <xdr:nvSpPr>
        <xdr:cNvPr id="561" name="n_1mainValue【一般廃棄物処理施設】&#10;一人当たり有形固定資産（償却資産）額"/>
        <xdr:cNvSpPr txBox="1"/>
      </xdr:nvSpPr>
      <xdr:spPr>
        <a:xfrm>
          <a:off x="18947911" y="67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2629</xdr:rowOff>
    </xdr:from>
    <xdr:ext cx="534377" cy="259045"/>
    <xdr:sp macro="" textlink="">
      <xdr:nvSpPr>
        <xdr:cNvPr id="562" name="n_2mainValue【一般廃棄物処理施設】&#10;一人当たり有形固定資産（償却資産）額"/>
        <xdr:cNvSpPr txBox="1"/>
      </xdr:nvSpPr>
      <xdr:spPr>
        <a:xfrm>
          <a:off x="18166861" y="67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37089</xdr:rowOff>
    </xdr:from>
    <xdr:ext cx="534377" cy="259045"/>
    <xdr:sp macro="" textlink="">
      <xdr:nvSpPr>
        <xdr:cNvPr id="563" name="n_3mainValue【一般廃棄物処理施設】&#10;一人当たり有形固定資産（償却資産）額"/>
        <xdr:cNvSpPr txBox="1"/>
      </xdr:nvSpPr>
      <xdr:spPr>
        <a:xfrm>
          <a:off x="17354061" y="68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1" name="テキスト ボックス 590"/>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3" name="テキスト ボックス 592"/>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5" name="テキスト ボックス 594"/>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7" name="テキスト ボックス 596"/>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9" name="テキスト ボックス 598"/>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1" name="テキスト ボックス 600"/>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05" name="直線コネクタ 604"/>
        <xdr:cNvCxnSpPr/>
      </xdr:nvCxnSpPr>
      <xdr:spPr>
        <a:xfrm flipV="1">
          <a:off x="14699614" y="12791621"/>
          <a:ext cx="0" cy="134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06" name="【消防施設】&#10;有形固定資産減価償却率最小値テキスト"/>
        <xdr:cNvSpPr txBox="1"/>
      </xdr:nvSpPr>
      <xdr:spPr>
        <a:xfrm>
          <a:off x="14738350" y="1414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07" name="直線コネクタ 606"/>
        <xdr:cNvCxnSpPr/>
      </xdr:nvCxnSpPr>
      <xdr:spPr>
        <a:xfrm>
          <a:off x="14611350" y="14138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8" name="【消防施設】&#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9" name="直線コネクタ 608"/>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10" name="【消防施設】&#10;有形固定資産減価償却率平均値テキスト"/>
        <xdr:cNvSpPr txBox="1"/>
      </xdr:nvSpPr>
      <xdr:spPr>
        <a:xfrm>
          <a:off x="14738350" y="13312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11" name="フローチャート: 判断 610"/>
        <xdr:cNvSpPr/>
      </xdr:nvSpPr>
      <xdr:spPr>
        <a:xfrm>
          <a:off x="14649450" y="133340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12" name="フローチャート: 判断 611"/>
        <xdr:cNvSpPr/>
      </xdr:nvSpPr>
      <xdr:spPr>
        <a:xfrm>
          <a:off x="13887450" y="13321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13" name="フローチャート: 判断 612"/>
        <xdr:cNvSpPr/>
      </xdr:nvSpPr>
      <xdr:spPr>
        <a:xfrm>
          <a:off x="1309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14" name="フローチャート: 判断 613"/>
        <xdr:cNvSpPr/>
      </xdr:nvSpPr>
      <xdr:spPr>
        <a:xfrm>
          <a:off x="12299950" y="133701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5" name="テキスト ボックス 61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6" name="テキスト ボックス 61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7" name="テキスト ボックス 61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8" name="テキスト ボックス 61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9" name="テキスト ボックス 61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20" name="楕円 619"/>
        <xdr:cNvSpPr/>
      </xdr:nvSpPr>
      <xdr:spPr>
        <a:xfrm>
          <a:off x="14649450" y="13144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21" name="【消防施設】&#10;有形固定資産減価償却率該当値テキスト"/>
        <xdr:cNvSpPr txBox="1"/>
      </xdr:nvSpPr>
      <xdr:spPr>
        <a:xfrm>
          <a:off x="14738350"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139156</xdr:rowOff>
    </xdr:from>
    <xdr:to>
      <xdr:col>81</xdr:col>
      <xdr:colOff>101600</xdr:colOff>
      <xdr:row>80</xdr:row>
      <xdr:rowOff>69306</xdr:rowOff>
    </xdr:to>
    <xdr:sp macro="" textlink="">
      <xdr:nvSpPr>
        <xdr:cNvPr id="622" name="楕円 621"/>
        <xdr:cNvSpPr/>
      </xdr:nvSpPr>
      <xdr:spPr>
        <a:xfrm>
          <a:off x="13887450" y="13182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18506</xdr:rowOff>
    </xdr:to>
    <xdr:cxnSp macro="">
      <xdr:nvCxnSpPr>
        <xdr:cNvPr id="623" name="直線コネクタ 622"/>
        <xdr:cNvCxnSpPr/>
      </xdr:nvCxnSpPr>
      <xdr:spPr>
        <a:xfrm flipV="1">
          <a:off x="13938250" y="13195300"/>
          <a:ext cx="76200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xdr:rowOff>
    </xdr:from>
    <xdr:to>
      <xdr:col>76</xdr:col>
      <xdr:colOff>165100</xdr:colOff>
      <xdr:row>80</xdr:row>
      <xdr:rowOff>110127</xdr:rowOff>
    </xdr:to>
    <xdr:sp macro="" textlink="">
      <xdr:nvSpPr>
        <xdr:cNvPr id="624" name="楕円 623"/>
        <xdr:cNvSpPr/>
      </xdr:nvSpPr>
      <xdr:spPr>
        <a:xfrm>
          <a:off x="13093700" y="132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59327</xdr:rowOff>
    </xdr:to>
    <xdr:cxnSp macro="">
      <xdr:nvCxnSpPr>
        <xdr:cNvPr id="625" name="直線コネクタ 624"/>
        <xdr:cNvCxnSpPr/>
      </xdr:nvCxnSpPr>
      <xdr:spPr>
        <a:xfrm flipV="1">
          <a:off x="13144500" y="13226506"/>
          <a:ext cx="7937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50981</xdr:rowOff>
    </xdr:from>
    <xdr:to>
      <xdr:col>72</xdr:col>
      <xdr:colOff>38100</xdr:colOff>
      <xdr:row>80</xdr:row>
      <xdr:rowOff>152581</xdr:rowOff>
    </xdr:to>
    <xdr:sp macro="" textlink="">
      <xdr:nvSpPr>
        <xdr:cNvPr id="626" name="楕円 625"/>
        <xdr:cNvSpPr/>
      </xdr:nvSpPr>
      <xdr:spPr>
        <a:xfrm>
          <a:off x="12299950" y="132589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59327</xdr:rowOff>
    </xdr:from>
    <xdr:to>
      <xdr:col>76</xdr:col>
      <xdr:colOff>114300</xdr:colOff>
      <xdr:row>80</xdr:row>
      <xdr:rowOff>101781</xdr:rowOff>
    </xdr:to>
    <xdr:cxnSp macro="">
      <xdr:nvCxnSpPr>
        <xdr:cNvPr id="627" name="直線コネクタ 626"/>
        <xdr:cNvCxnSpPr/>
      </xdr:nvCxnSpPr>
      <xdr:spPr>
        <a:xfrm flipV="1">
          <a:off x="12344400" y="13267327"/>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28" name="n_1aveValue【消防施設】&#10;有形固定資産減価償却率"/>
        <xdr:cNvSpPr txBox="1"/>
      </xdr:nvSpPr>
      <xdr:spPr>
        <a:xfrm>
          <a:off x="137420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29" name="n_2aveValue【消防施設】&#10;有形固定資産減価償却率"/>
        <xdr:cNvSpPr txBox="1"/>
      </xdr:nvSpPr>
      <xdr:spPr>
        <a:xfrm>
          <a:off x="1296099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630" name="n_3aveValue【消防施設】&#10;有形固定資産減価償却率"/>
        <xdr:cNvSpPr txBox="1"/>
      </xdr:nvSpPr>
      <xdr:spPr>
        <a:xfrm>
          <a:off x="12167244" y="1346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85833</xdr:rowOff>
    </xdr:from>
    <xdr:ext cx="405111" cy="259045"/>
    <xdr:sp macro="" textlink="">
      <xdr:nvSpPr>
        <xdr:cNvPr id="631" name="n_1mainValue【消防施設】&#10;有形固定資産減価償却率"/>
        <xdr:cNvSpPr txBox="1"/>
      </xdr:nvSpPr>
      <xdr:spPr>
        <a:xfrm>
          <a:off x="13742044" y="129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126654</xdr:rowOff>
    </xdr:from>
    <xdr:ext cx="405111" cy="259045"/>
    <xdr:sp macro="" textlink="">
      <xdr:nvSpPr>
        <xdr:cNvPr id="632" name="n_2mainValue【消防施設】&#10;有形固定資産減価償却率"/>
        <xdr:cNvSpPr txBox="1"/>
      </xdr:nvSpPr>
      <xdr:spPr>
        <a:xfrm>
          <a:off x="12960994" y="1300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169108</xdr:rowOff>
    </xdr:from>
    <xdr:ext cx="405111" cy="259045"/>
    <xdr:sp macro="" textlink="">
      <xdr:nvSpPr>
        <xdr:cNvPr id="633" name="n_3mainValue【消防施設】&#10;有形固定資産減価償却率"/>
        <xdr:cNvSpPr txBox="1"/>
      </xdr:nvSpPr>
      <xdr:spPr>
        <a:xfrm>
          <a:off x="12167244" y="13040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4" name="直線コネクタ 643"/>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5" name="テキスト ボックス 644"/>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6" name="直線コネクタ 645"/>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7" name="テキスト ボックス 646"/>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8" name="直線コネクタ 647"/>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9" name="テキスト ボックス 648"/>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0" name="直線コネクタ 649"/>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1" name="テキスト ボックス 650"/>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2" name="直線コネクタ 651"/>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3" name="テキスト ボックス 652"/>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657" name="直線コネクタ 656"/>
        <xdr:cNvCxnSpPr/>
      </xdr:nvCxnSpPr>
      <xdr:spPr>
        <a:xfrm flipV="1">
          <a:off x="19951064" y="13077952"/>
          <a:ext cx="0" cy="123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58" name="【消防施設】&#10;一人当たり面積最小値テキスト"/>
        <xdr:cNvSpPr txBox="1"/>
      </xdr:nvSpPr>
      <xdr:spPr>
        <a:xfrm>
          <a:off x="1998980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59" name="直線コネクタ 658"/>
        <xdr:cNvCxnSpPr/>
      </xdr:nvCxnSpPr>
      <xdr:spPr>
        <a:xfrm>
          <a:off x="19881850" y="14309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660" name="【消防施設】&#10;一人当たり面積最大値テキスト"/>
        <xdr:cNvSpPr txBox="1"/>
      </xdr:nvSpPr>
      <xdr:spPr>
        <a:xfrm>
          <a:off x="19989800" y="128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661" name="直線コネクタ 660"/>
        <xdr:cNvCxnSpPr/>
      </xdr:nvCxnSpPr>
      <xdr:spPr>
        <a:xfrm>
          <a:off x="19881850" y="13077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662" name="【消防施設】&#10;一人当たり面積平均値テキスト"/>
        <xdr:cNvSpPr txBox="1"/>
      </xdr:nvSpPr>
      <xdr:spPr>
        <a:xfrm>
          <a:off x="19989800" y="1402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663" name="フローチャート: 判断 662"/>
        <xdr:cNvSpPr/>
      </xdr:nvSpPr>
      <xdr:spPr>
        <a:xfrm>
          <a:off x="19900900" y="14163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664" name="フローチャート: 判断 663"/>
        <xdr:cNvSpPr/>
      </xdr:nvSpPr>
      <xdr:spPr>
        <a:xfrm>
          <a:off x="19157950" y="141632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665" name="フローチャート: 判断 664"/>
        <xdr:cNvSpPr/>
      </xdr:nvSpPr>
      <xdr:spPr>
        <a:xfrm>
          <a:off x="18345150" y="14199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666" name="フローチャート: 判断 665"/>
        <xdr:cNvSpPr/>
      </xdr:nvSpPr>
      <xdr:spPr>
        <a:xfrm>
          <a:off x="17551400" y="1419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170942</xdr:rowOff>
    </xdr:from>
    <xdr:to>
      <xdr:col>116</xdr:col>
      <xdr:colOff>114300</xdr:colOff>
      <xdr:row>86</xdr:row>
      <xdr:rowOff>101092</xdr:rowOff>
    </xdr:to>
    <xdr:sp macro="" textlink="">
      <xdr:nvSpPr>
        <xdr:cNvPr id="672" name="楕円 671"/>
        <xdr:cNvSpPr/>
      </xdr:nvSpPr>
      <xdr:spPr>
        <a:xfrm>
          <a:off x="19900900" y="1419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673" name="【消防施設】&#10;一人当たり面積該当値テキスト"/>
        <xdr:cNvSpPr txBox="1"/>
      </xdr:nvSpPr>
      <xdr:spPr>
        <a:xfrm>
          <a:off x="19989800" y="141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170942</xdr:rowOff>
    </xdr:from>
    <xdr:to>
      <xdr:col>112</xdr:col>
      <xdr:colOff>38100</xdr:colOff>
      <xdr:row>86</xdr:row>
      <xdr:rowOff>101092</xdr:rowOff>
    </xdr:to>
    <xdr:sp macro="" textlink="">
      <xdr:nvSpPr>
        <xdr:cNvPr id="674" name="楕円 673"/>
        <xdr:cNvSpPr/>
      </xdr:nvSpPr>
      <xdr:spPr>
        <a:xfrm>
          <a:off x="19157950" y="14198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50292</xdr:rowOff>
    </xdr:from>
    <xdr:to>
      <xdr:col>116</xdr:col>
      <xdr:colOff>63500</xdr:colOff>
      <xdr:row>86</xdr:row>
      <xdr:rowOff>50292</xdr:rowOff>
    </xdr:to>
    <xdr:cxnSp macro="">
      <xdr:nvCxnSpPr>
        <xdr:cNvPr id="675" name="直線コネクタ 674"/>
        <xdr:cNvCxnSpPr/>
      </xdr:nvCxnSpPr>
      <xdr:spPr>
        <a:xfrm>
          <a:off x="19202400" y="1424889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xdr:rowOff>
    </xdr:from>
    <xdr:to>
      <xdr:col>107</xdr:col>
      <xdr:colOff>101600</xdr:colOff>
      <xdr:row>86</xdr:row>
      <xdr:rowOff>101854</xdr:rowOff>
    </xdr:to>
    <xdr:sp macro="" textlink="">
      <xdr:nvSpPr>
        <xdr:cNvPr id="676" name="楕円 675"/>
        <xdr:cNvSpPr/>
      </xdr:nvSpPr>
      <xdr:spPr>
        <a:xfrm>
          <a:off x="18345150" y="14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50292</xdr:rowOff>
    </xdr:from>
    <xdr:to>
      <xdr:col>111</xdr:col>
      <xdr:colOff>177800</xdr:colOff>
      <xdr:row>86</xdr:row>
      <xdr:rowOff>51054</xdr:rowOff>
    </xdr:to>
    <xdr:cxnSp macro="">
      <xdr:nvCxnSpPr>
        <xdr:cNvPr id="677" name="直線コネクタ 676"/>
        <xdr:cNvCxnSpPr/>
      </xdr:nvCxnSpPr>
      <xdr:spPr>
        <a:xfrm flipV="1">
          <a:off x="18395950" y="14248892"/>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xdr:rowOff>
    </xdr:from>
    <xdr:to>
      <xdr:col>102</xdr:col>
      <xdr:colOff>165100</xdr:colOff>
      <xdr:row>86</xdr:row>
      <xdr:rowOff>101854</xdr:rowOff>
    </xdr:to>
    <xdr:sp macro="" textlink="">
      <xdr:nvSpPr>
        <xdr:cNvPr id="678" name="楕円 677"/>
        <xdr:cNvSpPr/>
      </xdr:nvSpPr>
      <xdr:spPr>
        <a:xfrm>
          <a:off x="17551400" y="14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51054</xdr:rowOff>
    </xdr:from>
    <xdr:to>
      <xdr:col>107</xdr:col>
      <xdr:colOff>50800</xdr:colOff>
      <xdr:row>86</xdr:row>
      <xdr:rowOff>51054</xdr:rowOff>
    </xdr:to>
    <xdr:cxnSp macro="">
      <xdr:nvCxnSpPr>
        <xdr:cNvPr id="679" name="直線コネクタ 678"/>
        <xdr:cNvCxnSpPr/>
      </xdr:nvCxnSpPr>
      <xdr:spPr>
        <a:xfrm>
          <a:off x="17602200" y="1424965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680" name="n_1aveValue【消防施設】&#10;一人当たり面積"/>
        <xdr:cNvSpPr txBox="1"/>
      </xdr:nvSpPr>
      <xdr:spPr>
        <a:xfrm>
          <a:off x="189802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681" name="n_2aveValue【消防施設】&#10;一人当たり面積"/>
        <xdr:cNvSpPr txBox="1"/>
      </xdr:nvSpPr>
      <xdr:spPr>
        <a:xfrm>
          <a:off x="181801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682" name="n_3aveValue【消防施設】&#10;一人当たり面積"/>
        <xdr:cNvSpPr txBox="1"/>
      </xdr:nvSpPr>
      <xdr:spPr>
        <a:xfrm>
          <a:off x="1738637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92219</xdr:rowOff>
    </xdr:from>
    <xdr:ext cx="469744" cy="259045"/>
    <xdr:sp macro="" textlink="">
      <xdr:nvSpPr>
        <xdr:cNvPr id="683" name="n_1mainValue【消防施設】&#10;一人当たり面積"/>
        <xdr:cNvSpPr txBox="1"/>
      </xdr:nvSpPr>
      <xdr:spPr>
        <a:xfrm>
          <a:off x="189802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92981</xdr:rowOff>
    </xdr:from>
    <xdr:ext cx="469744" cy="259045"/>
    <xdr:sp macro="" textlink="">
      <xdr:nvSpPr>
        <xdr:cNvPr id="684" name="n_2mainValue【消防施設】&#10;一人当たり面積"/>
        <xdr:cNvSpPr txBox="1"/>
      </xdr:nvSpPr>
      <xdr:spPr>
        <a:xfrm>
          <a:off x="18180127" y="1429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92981</xdr:rowOff>
    </xdr:from>
    <xdr:ext cx="469744" cy="259045"/>
    <xdr:sp macro="" textlink="">
      <xdr:nvSpPr>
        <xdr:cNvPr id="685" name="n_3mainValue【消防施設】&#10;一人当たり面積"/>
        <xdr:cNvSpPr txBox="1"/>
      </xdr:nvSpPr>
      <xdr:spPr>
        <a:xfrm>
          <a:off x="17386377" y="1429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6" name="直線コネクタ 695"/>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7" name="テキスト ボックス 696"/>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8" name="直線コネクタ 697"/>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9" name="テキスト ボックス 698"/>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0" name="直線コネクタ 699"/>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1" name="テキスト ボックス 700"/>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2" name="直線コネクタ 701"/>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3" name="テキスト ボックス 702"/>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4" name="直線コネクタ 703"/>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5" name="テキスト ボックス 704"/>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6" name="直線コネクタ 705"/>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7" name="テキスト ボックス 706"/>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9" name="テキスト ボックス 708"/>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11" name="直線コネクタ 710"/>
        <xdr:cNvCxnSpPr/>
      </xdr:nvCxnSpPr>
      <xdr:spPr>
        <a:xfrm flipV="1">
          <a:off x="14699614" y="16571505"/>
          <a:ext cx="0" cy="134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12" name="【庁舎】&#10;有形固定資産減価償却率最小値テキスト"/>
        <xdr:cNvSpPr txBox="1"/>
      </xdr:nvSpPr>
      <xdr:spPr>
        <a:xfrm>
          <a:off x="14738350" y="17915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13" name="直線コネクタ 712"/>
        <xdr:cNvCxnSpPr/>
      </xdr:nvCxnSpPr>
      <xdr:spPr>
        <a:xfrm>
          <a:off x="14611350" y="17911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14" name="【庁舎】&#10;有形固定資産減価償却率最大値テキスト"/>
        <xdr:cNvSpPr txBox="1"/>
      </xdr:nvSpPr>
      <xdr:spPr>
        <a:xfrm>
          <a:off x="14738350" y="1635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15" name="直線コネクタ 714"/>
        <xdr:cNvCxnSpPr/>
      </xdr:nvCxnSpPr>
      <xdr:spPr>
        <a:xfrm>
          <a:off x="14611350" y="16571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16" name="【庁舎】&#10;有形固定資産減価償却率平均値テキスト"/>
        <xdr:cNvSpPr txBox="1"/>
      </xdr:nvSpPr>
      <xdr:spPr>
        <a:xfrm>
          <a:off x="14738350" y="17102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17" name="フローチャート: 判断 716"/>
        <xdr:cNvSpPr/>
      </xdr:nvSpPr>
      <xdr:spPr>
        <a:xfrm>
          <a:off x="14649450" y="171237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18" name="フローチャート: 判断 717"/>
        <xdr:cNvSpPr/>
      </xdr:nvSpPr>
      <xdr:spPr>
        <a:xfrm>
          <a:off x="13887450" y="170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19" name="フローチャート: 判断 718"/>
        <xdr:cNvSpPr/>
      </xdr:nvSpPr>
      <xdr:spPr>
        <a:xfrm>
          <a:off x="13093700" y="1705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20" name="フローチャート: 判断 719"/>
        <xdr:cNvSpPr/>
      </xdr:nvSpPr>
      <xdr:spPr>
        <a:xfrm>
          <a:off x="12299950" y="17016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121738</xdr:rowOff>
    </xdr:from>
    <xdr:to>
      <xdr:col>85</xdr:col>
      <xdr:colOff>177800</xdr:colOff>
      <xdr:row>101</xdr:row>
      <xdr:rowOff>51888</xdr:rowOff>
    </xdr:to>
    <xdr:sp macro="" textlink="">
      <xdr:nvSpPr>
        <xdr:cNvPr id="726" name="楕円 725"/>
        <xdr:cNvSpPr/>
      </xdr:nvSpPr>
      <xdr:spPr>
        <a:xfrm>
          <a:off x="14649450" y="166317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36665</xdr:rowOff>
    </xdr:from>
    <xdr:ext cx="405111" cy="259045"/>
    <xdr:sp macro="" textlink="">
      <xdr:nvSpPr>
        <xdr:cNvPr id="727" name="【庁舎】&#10;有形固定資産減価償却率該当値テキスト"/>
        <xdr:cNvSpPr txBox="1"/>
      </xdr:nvSpPr>
      <xdr:spPr>
        <a:xfrm>
          <a:off x="14738350" y="1654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79284</xdr:rowOff>
    </xdr:from>
    <xdr:to>
      <xdr:col>81</xdr:col>
      <xdr:colOff>101600</xdr:colOff>
      <xdr:row>102</xdr:row>
      <xdr:rowOff>9434</xdr:rowOff>
    </xdr:to>
    <xdr:sp macro="" textlink="">
      <xdr:nvSpPr>
        <xdr:cNvPr id="728" name="楕円 727"/>
        <xdr:cNvSpPr/>
      </xdr:nvSpPr>
      <xdr:spPr>
        <a:xfrm>
          <a:off x="13887450" y="16754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101</xdr:row>
      <xdr:rowOff>130084</xdr:rowOff>
    </xdr:to>
    <xdr:cxnSp macro="">
      <xdr:nvCxnSpPr>
        <xdr:cNvPr id="729" name="直線コネクタ 728"/>
        <xdr:cNvCxnSpPr/>
      </xdr:nvCxnSpPr>
      <xdr:spPr>
        <a:xfrm flipV="1">
          <a:off x="13938250" y="16676188"/>
          <a:ext cx="762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730" name="楕円 729"/>
        <xdr:cNvSpPr/>
      </xdr:nvSpPr>
      <xdr:spPr>
        <a:xfrm>
          <a:off x="13093700" y="168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102</xdr:row>
      <xdr:rowOff>85998</xdr:rowOff>
    </xdr:to>
    <xdr:cxnSp macro="">
      <xdr:nvCxnSpPr>
        <xdr:cNvPr id="731" name="直線コネクタ 730"/>
        <xdr:cNvCxnSpPr/>
      </xdr:nvCxnSpPr>
      <xdr:spPr>
        <a:xfrm flipV="1">
          <a:off x="13144500" y="16805184"/>
          <a:ext cx="793750" cy="1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732" name="楕円 731"/>
        <xdr:cNvSpPr/>
      </xdr:nvSpPr>
      <xdr:spPr>
        <a:xfrm>
          <a:off x="12299950" y="17004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85998</xdr:rowOff>
    </xdr:from>
    <xdr:to>
      <xdr:col>76</xdr:col>
      <xdr:colOff>114300</xdr:colOff>
      <xdr:row>103</xdr:row>
      <xdr:rowOff>43543</xdr:rowOff>
    </xdr:to>
    <xdr:cxnSp macro="">
      <xdr:nvCxnSpPr>
        <xdr:cNvPr id="733" name="直線コネクタ 732"/>
        <xdr:cNvCxnSpPr/>
      </xdr:nvCxnSpPr>
      <xdr:spPr>
        <a:xfrm flipV="1">
          <a:off x="12344400" y="16926198"/>
          <a:ext cx="800100" cy="1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734" name="n_1aveValue【庁舎】&#10;有形固定資産減価償却率"/>
        <xdr:cNvSpPr txBox="1"/>
      </xdr:nvSpPr>
      <xdr:spPr>
        <a:xfrm>
          <a:off x="13742044" y="171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35" name="n_2aveValue【庁舎】&#10;有形固定資産減価償却率"/>
        <xdr:cNvSpPr txBox="1"/>
      </xdr:nvSpPr>
      <xdr:spPr>
        <a:xfrm>
          <a:off x="12960994" y="171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736" name="n_3aveValue【庁舎】&#10;有形固定資産減価償却率"/>
        <xdr:cNvSpPr txBox="1"/>
      </xdr:nvSpPr>
      <xdr:spPr>
        <a:xfrm>
          <a:off x="12167244" y="1710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25961</xdr:rowOff>
    </xdr:from>
    <xdr:ext cx="405111" cy="259045"/>
    <xdr:sp macro="" textlink="">
      <xdr:nvSpPr>
        <xdr:cNvPr id="737" name="n_1mainValue【庁舎】&#10;有形固定資産減価償却率"/>
        <xdr:cNvSpPr txBox="1"/>
      </xdr:nvSpPr>
      <xdr:spPr>
        <a:xfrm>
          <a:off x="13742044" y="16535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738" name="n_2mainValue【庁舎】&#10;有形固定資産減価償却率"/>
        <xdr:cNvSpPr txBox="1"/>
      </xdr:nvSpPr>
      <xdr:spPr>
        <a:xfrm>
          <a:off x="12960994" y="1666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739" name="n_3mainValue【庁舎】&#10;有形固定資産減価償却率"/>
        <xdr:cNvSpPr txBox="1"/>
      </xdr:nvSpPr>
      <xdr:spPr>
        <a:xfrm>
          <a:off x="12167244" y="1678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65" name="直線コネクタ 764"/>
        <xdr:cNvCxnSpPr/>
      </xdr:nvCxnSpPr>
      <xdr:spPr>
        <a:xfrm flipV="1">
          <a:off x="19951064" y="16672742"/>
          <a:ext cx="0" cy="123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66" name="【庁舎】&#10;一人当たり面積最小値テキスト"/>
        <xdr:cNvSpPr txBox="1"/>
      </xdr:nvSpPr>
      <xdr:spPr>
        <a:xfrm>
          <a:off x="19989800" y="179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67" name="直線コネクタ 766"/>
        <xdr:cNvCxnSpPr/>
      </xdr:nvCxnSpPr>
      <xdr:spPr>
        <a:xfrm>
          <a:off x="19881850" y="17911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68" name="【庁舎】&#10;一人当たり面積最大値テキスト"/>
        <xdr:cNvSpPr txBox="1"/>
      </xdr:nvSpPr>
      <xdr:spPr>
        <a:xfrm>
          <a:off x="19989800" y="164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69" name="直線コネクタ 768"/>
        <xdr:cNvCxnSpPr/>
      </xdr:nvCxnSpPr>
      <xdr:spPr>
        <a:xfrm>
          <a:off x="19881850" y="16672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770" name="【庁舎】&#10;一人当たり面積平均値テキスト"/>
        <xdr:cNvSpPr txBox="1"/>
      </xdr:nvSpPr>
      <xdr:spPr>
        <a:xfrm>
          <a:off x="19989800" y="17401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71" name="フローチャート: 判断 770"/>
        <xdr:cNvSpPr/>
      </xdr:nvSpPr>
      <xdr:spPr>
        <a:xfrm>
          <a:off x="19900900" y="1754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72" name="フローチャート: 判断 771"/>
        <xdr:cNvSpPr/>
      </xdr:nvSpPr>
      <xdr:spPr>
        <a:xfrm>
          <a:off x="19157950" y="175635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73" name="フローチャート: 判断 772"/>
        <xdr:cNvSpPr/>
      </xdr:nvSpPr>
      <xdr:spPr>
        <a:xfrm>
          <a:off x="18345150" y="17568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774" name="フローチャート: 判断 773"/>
        <xdr:cNvSpPr/>
      </xdr:nvSpPr>
      <xdr:spPr>
        <a:xfrm>
          <a:off x="17551400" y="175766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80" name="楕円 779"/>
        <xdr:cNvSpPr/>
      </xdr:nvSpPr>
      <xdr:spPr>
        <a:xfrm>
          <a:off x="19900900" y="17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81" name="【庁舎】&#10;一人当たり面積該当値テキスト"/>
        <xdr:cNvSpPr txBox="1"/>
      </xdr:nvSpPr>
      <xdr:spPr>
        <a:xfrm>
          <a:off x="19989800" y="177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82" name="楕円 781"/>
        <xdr:cNvSpPr/>
      </xdr:nvSpPr>
      <xdr:spPr>
        <a:xfrm>
          <a:off x="19157950" y="17728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113756</xdr:rowOff>
    </xdr:to>
    <xdr:cxnSp macro="">
      <xdr:nvCxnSpPr>
        <xdr:cNvPr id="783" name="直線コネクタ 782"/>
        <xdr:cNvCxnSpPr/>
      </xdr:nvCxnSpPr>
      <xdr:spPr>
        <a:xfrm>
          <a:off x="19202400" y="1777945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64588</xdr:rowOff>
    </xdr:from>
    <xdr:to>
      <xdr:col>107</xdr:col>
      <xdr:colOff>101600</xdr:colOff>
      <xdr:row>107</xdr:row>
      <xdr:rowOff>166188</xdr:rowOff>
    </xdr:to>
    <xdr:sp macro="" textlink="">
      <xdr:nvSpPr>
        <xdr:cNvPr id="784" name="楕円 783"/>
        <xdr:cNvSpPr/>
      </xdr:nvSpPr>
      <xdr:spPr>
        <a:xfrm>
          <a:off x="18345150" y="177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115388</xdr:rowOff>
    </xdr:to>
    <xdr:cxnSp macro="">
      <xdr:nvCxnSpPr>
        <xdr:cNvPr id="785" name="直線コネクタ 784"/>
        <xdr:cNvCxnSpPr/>
      </xdr:nvCxnSpPr>
      <xdr:spPr>
        <a:xfrm flipV="1">
          <a:off x="18395950" y="17779456"/>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67855</xdr:rowOff>
    </xdr:from>
    <xdr:to>
      <xdr:col>102</xdr:col>
      <xdr:colOff>165100</xdr:colOff>
      <xdr:row>107</xdr:row>
      <xdr:rowOff>169455</xdr:rowOff>
    </xdr:to>
    <xdr:sp macro="" textlink="">
      <xdr:nvSpPr>
        <xdr:cNvPr id="786" name="楕円 785"/>
        <xdr:cNvSpPr/>
      </xdr:nvSpPr>
      <xdr:spPr>
        <a:xfrm>
          <a:off x="17551400" y="17733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115388</xdr:rowOff>
    </xdr:from>
    <xdr:to>
      <xdr:col>107</xdr:col>
      <xdr:colOff>50800</xdr:colOff>
      <xdr:row>107</xdr:row>
      <xdr:rowOff>118655</xdr:rowOff>
    </xdr:to>
    <xdr:cxnSp macro="">
      <xdr:nvCxnSpPr>
        <xdr:cNvPr id="787" name="直線コネクタ 786"/>
        <xdr:cNvCxnSpPr/>
      </xdr:nvCxnSpPr>
      <xdr:spPr>
        <a:xfrm flipV="1">
          <a:off x="17602200" y="17781088"/>
          <a:ext cx="7937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88" name="n_1aveValue【庁舎】&#10;一人当たり面積"/>
        <xdr:cNvSpPr txBox="1"/>
      </xdr:nvSpPr>
      <xdr:spPr>
        <a:xfrm>
          <a:off x="18980227" y="173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9" name="n_2aveValue【庁舎】&#10;一人当たり面積"/>
        <xdr:cNvSpPr txBox="1"/>
      </xdr:nvSpPr>
      <xdr:spPr>
        <a:xfrm>
          <a:off x="18180127" y="1735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790" name="n_3aveValue【庁舎】&#10;一人当たり面積"/>
        <xdr:cNvSpPr txBox="1"/>
      </xdr:nvSpPr>
      <xdr:spPr>
        <a:xfrm>
          <a:off x="17386377" y="173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791" name="n_1mainValue【庁舎】&#10;一人当たり面積"/>
        <xdr:cNvSpPr txBox="1"/>
      </xdr:nvSpPr>
      <xdr:spPr>
        <a:xfrm>
          <a:off x="18980227" y="178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157315</xdr:rowOff>
    </xdr:from>
    <xdr:ext cx="469744" cy="259045"/>
    <xdr:sp macro="" textlink="">
      <xdr:nvSpPr>
        <xdr:cNvPr id="792" name="n_2mainValue【庁舎】&#10;一人当たり面積"/>
        <xdr:cNvSpPr txBox="1"/>
      </xdr:nvSpPr>
      <xdr:spPr>
        <a:xfrm>
          <a:off x="18180127" y="1782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160582</xdr:rowOff>
    </xdr:from>
    <xdr:ext cx="469744" cy="259045"/>
    <xdr:sp macro="" textlink="">
      <xdr:nvSpPr>
        <xdr:cNvPr id="793" name="n_3mainValue【庁舎】&#10;一人当たり面積"/>
        <xdr:cNvSpPr txBox="1"/>
      </xdr:nvSpPr>
      <xdr:spPr>
        <a:xfrm>
          <a:off x="17386377" y="178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類似団体と比較して、特に図書館・市民会館・庁舎において高い減価償却率となっている。これは、昭和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建設の市庁舎をはじめ、財産取得年月から相当期間が経過していることが主な要因である。令和２年度から、市庁舎と図書館を複合化した施設整備に着手していることから、当該償却率及び一人あたり面積の改善が見込まれる。市民会館においても、個別施設計画を策定し、他の施設との集約化・複合化も含めた適正管理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回復の影響で算入された市税収入及び地方消費税交付金が増となったことにより、基準財政収入額が前年度と比べ増額となった。一方、包括算定経費の減により、基準財政需要額が減額となったことにより、単年の財政力指数は前年度と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ヵ年平均で見ると近年一定の改善傾向が見られる。</a:t>
          </a:r>
        </a:p>
        <a:p>
          <a:r>
            <a:rPr kumimoji="1" lang="ja-JP" altLang="en-US" sz="1300">
              <a:latin typeface="ＭＳ Ｐゴシック" panose="020B0600070205080204" pitchFamily="50" charset="-128"/>
              <a:ea typeface="ＭＳ Ｐゴシック" panose="020B0600070205080204" pitchFamily="50" charset="-128"/>
            </a:rPr>
            <a:t>　全国平均程度であるものの、依然として地方交付税への依存度は高いため、今後も歳出削減に努めるとともに、市税収納率の向上や債権管理の更なる徹底などにより、財政基盤の強化を図る。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0" name="直線コネクタ 69"/>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144235</xdr:rowOff>
    </xdr:to>
    <xdr:cxnSp macro="">
      <xdr:nvCxnSpPr>
        <xdr:cNvPr id="76" name="直線コネクタ 75"/>
        <xdr:cNvCxnSpPr/>
      </xdr:nvCxnSpPr>
      <xdr:spPr>
        <a:xfrm flipV="1">
          <a:off x="2336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161472</xdr:rowOff>
    </xdr:to>
    <xdr:cxnSp macro="">
      <xdr:nvCxnSpPr>
        <xdr:cNvPr id="79" name="直線コネクタ 78"/>
        <xdr:cNvCxnSpPr/>
      </xdr:nvCxnSpPr>
      <xdr:spPr>
        <a:xfrm flipV="1">
          <a:off x="1447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5" name="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経常収支比率の分母の減の要因は、普通交付税が対前年度比△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減によるものである。また、分子の増の要因は、下水道繰出金への充当財源の減及び老朽化した公共施設に対応するための維持補修費が増となったことにるものである。このことにより、経常収支比率は前年度に比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類似団体平均を下回るものの、財政の硬直化が近年進んでいる。財政状況は依然として厳しく、今後も行財政改革により財政運営の健全化を図っていく。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143933</xdr:rowOff>
    </xdr:to>
    <xdr:cxnSp macro="">
      <xdr:nvCxnSpPr>
        <xdr:cNvPr id="133" name="直線コネクタ 132"/>
        <xdr:cNvCxnSpPr/>
      </xdr:nvCxnSpPr>
      <xdr:spPr>
        <a:xfrm>
          <a:off x="4114800" y="108754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74083</xdr:rowOff>
    </xdr:to>
    <xdr:cxnSp macro="">
      <xdr:nvCxnSpPr>
        <xdr:cNvPr id="136" name="直線コネクタ 135"/>
        <xdr:cNvCxnSpPr/>
      </xdr:nvCxnSpPr>
      <xdr:spPr>
        <a:xfrm>
          <a:off x="3225800" y="1083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33867</xdr:rowOff>
    </xdr:to>
    <xdr:cxnSp macro="">
      <xdr:nvCxnSpPr>
        <xdr:cNvPr id="139" name="直線コネクタ 138"/>
        <xdr:cNvCxnSpPr/>
      </xdr:nvCxnSpPr>
      <xdr:spPr>
        <a:xfrm>
          <a:off x="2336800" y="1069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9737</xdr:rowOff>
    </xdr:to>
    <xdr:cxnSp macro="">
      <xdr:nvCxnSpPr>
        <xdr:cNvPr id="142" name="直線コネクタ 141"/>
        <xdr:cNvCxnSpPr/>
      </xdr:nvCxnSpPr>
      <xdr:spPr>
        <a:xfrm flipV="1">
          <a:off x="1447800" y="106984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2" name="楕円 151"/>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109660</xdr:rowOff>
    </xdr:from>
    <xdr:ext cx="762000" cy="259045"/>
    <xdr:sp macro="" textlink="">
      <xdr:nvSpPr>
        <xdr:cNvPr id="153" name="財政構造の弾力性該当値テキスト"/>
        <xdr:cNvSpPr txBox="1"/>
      </xdr:nvSpPr>
      <xdr:spPr>
        <a:xfrm>
          <a:off x="50419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4" name="楕円 153"/>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5" name="テキスト ボックス 154"/>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6" name="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7" name="テキスト ボックス 156"/>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8" name="楕円 157"/>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9" name="テキスト ボックス 158"/>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0" name="楕円 159"/>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61" name="テキスト ボックス 160"/>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人件費については、退職者が減となった一方、香川県水道広域事業団派遣職員人件費が皆増となったため大幅に増加した結果、人口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人当たり人件費・物件費等決算額は前年度と比較して増となっている。</a:t>
          </a:r>
        </a:p>
        <a:p>
          <a:r>
            <a:rPr kumimoji="1" lang="ja-JP" altLang="en-US" sz="1300">
              <a:latin typeface="ＭＳ Ｐゴシック" panose="020B0600070205080204" pitchFamily="50" charset="-128"/>
              <a:ea typeface="ＭＳ Ｐゴシック" panose="020B0600070205080204" pitchFamily="50" charset="-128"/>
            </a:rPr>
            <a:t>学校給食センターについて近隣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町と共同し</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方式にて整備・運営を行なうこととしているが、他の公共施設についても運営委託・民営化も含め検討し、人件費・物件費ともに適正な予算の執行を行ない歳出の削減に努める。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59331</xdr:rowOff>
    </xdr:from>
    <xdr:to>
      <xdr:col>23</xdr:col>
      <xdr:colOff>133350</xdr:colOff>
      <xdr:row>81</xdr:row>
      <xdr:rowOff>89080</xdr:rowOff>
    </xdr:to>
    <xdr:cxnSp macro="">
      <xdr:nvCxnSpPr>
        <xdr:cNvPr id="196" name="直線コネクタ 195"/>
        <xdr:cNvCxnSpPr/>
      </xdr:nvCxnSpPr>
      <xdr:spPr>
        <a:xfrm>
          <a:off x="4114800" y="13946781"/>
          <a:ext cx="8382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33320</xdr:rowOff>
    </xdr:from>
    <xdr:to>
      <xdr:col>19</xdr:col>
      <xdr:colOff>133350</xdr:colOff>
      <xdr:row>81</xdr:row>
      <xdr:rowOff>59331</xdr:rowOff>
    </xdr:to>
    <xdr:cxnSp macro="">
      <xdr:nvCxnSpPr>
        <xdr:cNvPr id="199" name="直線コネクタ 198"/>
        <xdr:cNvCxnSpPr/>
      </xdr:nvCxnSpPr>
      <xdr:spPr>
        <a:xfrm>
          <a:off x="3225800" y="13920770"/>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29499</xdr:rowOff>
    </xdr:from>
    <xdr:to>
      <xdr:col>15</xdr:col>
      <xdr:colOff>82550</xdr:colOff>
      <xdr:row>81</xdr:row>
      <xdr:rowOff>33320</xdr:rowOff>
    </xdr:to>
    <xdr:cxnSp macro="">
      <xdr:nvCxnSpPr>
        <xdr:cNvPr id="202" name="直線コネクタ 201"/>
        <xdr:cNvCxnSpPr/>
      </xdr:nvCxnSpPr>
      <xdr:spPr>
        <a:xfrm>
          <a:off x="2336800" y="1391694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9387</xdr:rowOff>
    </xdr:from>
    <xdr:to>
      <xdr:col>11</xdr:col>
      <xdr:colOff>31750</xdr:colOff>
      <xdr:row>81</xdr:row>
      <xdr:rowOff>29499</xdr:rowOff>
    </xdr:to>
    <xdr:cxnSp macro="">
      <xdr:nvCxnSpPr>
        <xdr:cNvPr id="205" name="直線コネクタ 204"/>
        <xdr:cNvCxnSpPr/>
      </xdr:nvCxnSpPr>
      <xdr:spPr>
        <a:xfrm>
          <a:off x="1447800" y="13896837"/>
          <a:ext cx="8890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38280</xdr:rowOff>
    </xdr:from>
    <xdr:to>
      <xdr:col>23</xdr:col>
      <xdr:colOff>184150</xdr:colOff>
      <xdr:row>81</xdr:row>
      <xdr:rowOff>139880</xdr:rowOff>
    </xdr:to>
    <xdr:sp macro="" textlink="">
      <xdr:nvSpPr>
        <xdr:cNvPr id="215" name="楕円 214"/>
        <xdr:cNvSpPr/>
      </xdr:nvSpPr>
      <xdr:spPr>
        <a:xfrm>
          <a:off x="4902200" y="139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54807</xdr:rowOff>
    </xdr:from>
    <xdr:ext cx="762000" cy="259045"/>
    <xdr:sp macro="" textlink="">
      <xdr:nvSpPr>
        <xdr:cNvPr id="216" name="人件費・物件費等の状況該当値テキスト"/>
        <xdr:cNvSpPr txBox="1"/>
      </xdr:nvSpPr>
      <xdr:spPr>
        <a:xfrm>
          <a:off x="5041900" y="1377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8531</xdr:rowOff>
    </xdr:from>
    <xdr:to>
      <xdr:col>19</xdr:col>
      <xdr:colOff>184150</xdr:colOff>
      <xdr:row>81</xdr:row>
      <xdr:rowOff>110131</xdr:rowOff>
    </xdr:to>
    <xdr:sp macro="" textlink="">
      <xdr:nvSpPr>
        <xdr:cNvPr id="217" name="楕円 216"/>
        <xdr:cNvSpPr/>
      </xdr:nvSpPr>
      <xdr:spPr>
        <a:xfrm>
          <a:off x="4064000" y="138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120308</xdr:rowOff>
    </xdr:from>
    <xdr:ext cx="736600" cy="259045"/>
    <xdr:sp macro="" textlink="">
      <xdr:nvSpPr>
        <xdr:cNvPr id="218" name="テキスト ボックス 217"/>
        <xdr:cNvSpPr txBox="1"/>
      </xdr:nvSpPr>
      <xdr:spPr>
        <a:xfrm>
          <a:off x="3733800" y="1366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153970</xdr:rowOff>
    </xdr:from>
    <xdr:to>
      <xdr:col>15</xdr:col>
      <xdr:colOff>133350</xdr:colOff>
      <xdr:row>81</xdr:row>
      <xdr:rowOff>84120</xdr:rowOff>
    </xdr:to>
    <xdr:sp macro="" textlink="">
      <xdr:nvSpPr>
        <xdr:cNvPr id="219" name="楕円 218"/>
        <xdr:cNvSpPr/>
      </xdr:nvSpPr>
      <xdr:spPr>
        <a:xfrm>
          <a:off x="3175000" y="13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94297</xdr:rowOff>
    </xdr:from>
    <xdr:ext cx="762000" cy="259045"/>
    <xdr:sp macro="" textlink="">
      <xdr:nvSpPr>
        <xdr:cNvPr id="220" name="テキスト ボックス 219"/>
        <xdr:cNvSpPr txBox="1"/>
      </xdr:nvSpPr>
      <xdr:spPr>
        <a:xfrm>
          <a:off x="2844800" y="1363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150149</xdr:rowOff>
    </xdr:from>
    <xdr:to>
      <xdr:col>11</xdr:col>
      <xdr:colOff>82550</xdr:colOff>
      <xdr:row>81</xdr:row>
      <xdr:rowOff>80299</xdr:rowOff>
    </xdr:to>
    <xdr:sp macro="" textlink="">
      <xdr:nvSpPr>
        <xdr:cNvPr id="221" name="楕円 220"/>
        <xdr:cNvSpPr/>
      </xdr:nvSpPr>
      <xdr:spPr>
        <a:xfrm>
          <a:off x="2286000" y="138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90476</xdr:rowOff>
    </xdr:from>
    <xdr:ext cx="762000" cy="259045"/>
    <xdr:sp macro="" textlink="">
      <xdr:nvSpPr>
        <xdr:cNvPr id="222" name="テキスト ボックス 221"/>
        <xdr:cNvSpPr txBox="1"/>
      </xdr:nvSpPr>
      <xdr:spPr>
        <a:xfrm>
          <a:off x="1955800" y="1363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130037</xdr:rowOff>
    </xdr:from>
    <xdr:to>
      <xdr:col>7</xdr:col>
      <xdr:colOff>31750</xdr:colOff>
      <xdr:row>81</xdr:row>
      <xdr:rowOff>60187</xdr:rowOff>
    </xdr:to>
    <xdr:sp macro="" textlink="">
      <xdr:nvSpPr>
        <xdr:cNvPr id="223" name="楕円 222"/>
        <xdr:cNvSpPr/>
      </xdr:nvSpPr>
      <xdr:spPr>
        <a:xfrm>
          <a:off x="1397000" y="138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70364</xdr:rowOff>
    </xdr:from>
    <xdr:ext cx="762000" cy="259045"/>
    <xdr:sp macro="" textlink="">
      <xdr:nvSpPr>
        <xdr:cNvPr id="224" name="テキスト ボックス 223"/>
        <xdr:cNvSpPr txBox="1"/>
      </xdr:nvSpPr>
      <xdr:spPr>
        <a:xfrm>
          <a:off x="1066800" y="1361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給与水準については、県内他市との均衡を考慮し、平成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年に昇格運用を見直したものの、中途採用者数が増加したことなどから低下傾向にある。</a:t>
          </a:r>
        </a:p>
        <a:p>
          <a:r>
            <a:rPr kumimoji="1" lang="ja-JP" altLang="en-US" sz="1300">
              <a:latin typeface="ＭＳ Ｐゴシック" panose="020B0600070205080204" pitchFamily="50" charset="-128"/>
              <a:ea typeface="ＭＳ Ｐゴシック" panose="020B0600070205080204" pitchFamily="50" charset="-128"/>
            </a:rPr>
            <a:t>今後もより一層、給与の適正化に努める。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8" name="直線コネクタ 257"/>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162984</xdr:rowOff>
    </xdr:to>
    <xdr:cxnSp macro="">
      <xdr:nvCxnSpPr>
        <xdr:cNvPr id="261" name="直線コネクタ 260"/>
        <xdr:cNvCxnSpPr/>
      </xdr:nvCxnSpPr>
      <xdr:spPr>
        <a:xfrm>
          <a:off x="15290800" y="144441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82550</xdr:rowOff>
    </xdr:to>
    <xdr:cxnSp macro="">
      <xdr:nvCxnSpPr>
        <xdr:cNvPr id="264" name="直線コネクタ 263"/>
        <xdr:cNvCxnSpPr/>
      </xdr:nvCxnSpPr>
      <xdr:spPr>
        <a:xfrm flipV="1">
          <a:off x="14401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82550</xdr:rowOff>
    </xdr:to>
    <xdr:cxnSp macro="">
      <xdr:nvCxnSpPr>
        <xdr:cNvPr id="267" name="直線コネクタ 266"/>
        <xdr:cNvCxnSpPr/>
      </xdr:nvCxnSpPr>
      <xdr:spPr>
        <a:xfrm>
          <a:off x="13512800" y="144173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7" name="楕円 276"/>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8"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9" name="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80" name="テキスト ボックス 27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4" name="テキスト ボックス 283"/>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5" name="楕円 284"/>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86" name="テキスト ボックス 28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柔軟で効率的な行政運営を行なうために、職員数の削減を最重要課題として位置付け、行政改革を実施してきた。その結果、数値は類似団体の平均を下回っている。正規職員の定員適正化については一定の目処がついたと判断できる状況であるため、今後は組織や事務の見直しにより、非正規職員の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4521</xdr:rowOff>
    </xdr:from>
    <xdr:to>
      <xdr:col>81</xdr:col>
      <xdr:colOff>44450</xdr:colOff>
      <xdr:row>61</xdr:row>
      <xdr:rowOff>4521</xdr:rowOff>
    </xdr:to>
    <xdr:cxnSp macro="">
      <xdr:nvCxnSpPr>
        <xdr:cNvPr id="318" name="直線コネクタ 317"/>
        <xdr:cNvCxnSpPr/>
      </xdr:nvCxnSpPr>
      <xdr:spPr>
        <a:xfrm>
          <a:off x="16179800" y="10462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160748</xdr:rowOff>
    </xdr:from>
    <xdr:ext cx="762000" cy="259045"/>
    <xdr:sp macro="" textlink="">
      <xdr:nvSpPr>
        <xdr:cNvPr id="319" name="定員管理の状況平均値テキスト"/>
        <xdr:cNvSpPr txBox="1"/>
      </xdr:nvSpPr>
      <xdr:spPr>
        <a:xfrm>
          <a:off x="17106900" y="1044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157632</xdr:rowOff>
    </xdr:from>
    <xdr:to>
      <xdr:col>77</xdr:col>
      <xdr:colOff>44450</xdr:colOff>
      <xdr:row>61</xdr:row>
      <xdr:rowOff>4521</xdr:rowOff>
    </xdr:to>
    <xdr:cxnSp macro="">
      <xdr:nvCxnSpPr>
        <xdr:cNvPr id="321" name="直線コネクタ 320"/>
        <xdr:cNvCxnSpPr/>
      </xdr:nvCxnSpPr>
      <xdr:spPr>
        <a:xfrm>
          <a:off x="15290800" y="10444632"/>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141224</xdr:rowOff>
    </xdr:from>
    <xdr:to>
      <xdr:col>72</xdr:col>
      <xdr:colOff>203200</xdr:colOff>
      <xdr:row>60</xdr:row>
      <xdr:rowOff>157632</xdr:rowOff>
    </xdr:to>
    <xdr:cxnSp macro="">
      <xdr:nvCxnSpPr>
        <xdr:cNvPr id="324" name="直線コネクタ 323"/>
        <xdr:cNvCxnSpPr/>
      </xdr:nvCxnSpPr>
      <xdr:spPr>
        <a:xfrm>
          <a:off x="14401800" y="10428224"/>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136881</xdr:rowOff>
    </xdr:from>
    <xdr:to>
      <xdr:col>68</xdr:col>
      <xdr:colOff>152400</xdr:colOff>
      <xdr:row>60</xdr:row>
      <xdr:rowOff>141224</xdr:rowOff>
    </xdr:to>
    <xdr:cxnSp macro="">
      <xdr:nvCxnSpPr>
        <xdr:cNvPr id="327" name="直線コネクタ 326"/>
        <xdr:cNvCxnSpPr/>
      </xdr:nvCxnSpPr>
      <xdr:spPr>
        <a:xfrm>
          <a:off x="13512800" y="104238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125171</xdr:rowOff>
    </xdr:from>
    <xdr:to>
      <xdr:col>81</xdr:col>
      <xdr:colOff>95250</xdr:colOff>
      <xdr:row>61</xdr:row>
      <xdr:rowOff>55321</xdr:rowOff>
    </xdr:to>
    <xdr:sp macro="" textlink="">
      <xdr:nvSpPr>
        <xdr:cNvPr id="337" name="楕円 336"/>
        <xdr:cNvSpPr/>
      </xdr:nvSpPr>
      <xdr:spPr>
        <a:xfrm>
          <a:off x="169672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46448</xdr:rowOff>
    </xdr:from>
    <xdr:ext cx="762000" cy="259045"/>
    <xdr:sp macro="" textlink="">
      <xdr:nvSpPr>
        <xdr:cNvPr id="338" name="定員管理の状況該当値テキスト"/>
        <xdr:cNvSpPr txBox="1"/>
      </xdr:nvSpPr>
      <xdr:spPr>
        <a:xfrm>
          <a:off x="17106900" y="10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125171</xdr:rowOff>
    </xdr:from>
    <xdr:to>
      <xdr:col>77</xdr:col>
      <xdr:colOff>95250</xdr:colOff>
      <xdr:row>61</xdr:row>
      <xdr:rowOff>55321</xdr:rowOff>
    </xdr:to>
    <xdr:sp macro="" textlink="">
      <xdr:nvSpPr>
        <xdr:cNvPr id="339" name="楕円 338"/>
        <xdr:cNvSpPr/>
      </xdr:nvSpPr>
      <xdr:spPr>
        <a:xfrm>
          <a:off x="161290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65498</xdr:rowOff>
    </xdr:from>
    <xdr:ext cx="736600" cy="259045"/>
    <xdr:sp macro="" textlink="">
      <xdr:nvSpPr>
        <xdr:cNvPr id="340" name="テキスト ボックス 339"/>
        <xdr:cNvSpPr txBox="1"/>
      </xdr:nvSpPr>
      <xdr:spPr>
        <a:xfrm>
          <a:off x="15798800" y="10181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106832</xdr:rowOff>
    </xdr:from>
    <xdr:to>
      <xdr:col>73</xdr:col>
      <xdr:colOff>44450</xdr:colOff>
      <xdr:row>61</xdr:row>
      <xdr:rowOff>36982</xdr:rowOff>
    </xdr:to>
    <xdr:sp macro="" textlink="">
      <xdr:nvSpPr>
        <xdr:cNvPr id="341" name="楕円 340"/>
        <xdr:cNvSpPr/>
      </xdr:nvSpPr>
      <xdr:spPr>
        <a:xfrm>
          <a:off x="15240000" y="10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47159</xdr:rowOff>
    </xdr:from>
    <xdr:ext cx="762000" cy="259045"/>
    <xdr:sp macro="" textlink="">
      <xdr:nvSpPr>
        <xdr:cNvPr id="342" name="テキスト ボックス 341"/>
        <xdr:cNvSpPr txBox="1"/>
      </xdr:nvSpPr>
      <xdr:spPr>
        <a:xfrm>
          <a:off x="14909800" y="10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90424</xdr:rowOff>
    </xdr:from>
    <xdr:to>
      <xdr:col>68</xdr:col>
      <xdr:colOff>203200</xdr:colOff>
      <xdr:row>61</xdr:row>
      <xdr:rowOff>20574</xdr:rowOff>
    </xdr:to>
    <xdr:sp macro="" textlink="">
      <xdr:nvSpPr>
        <xdr:cNvPr id="343" name="楕円 342"/>
        <xdr:cNvSpPr/>
      </xdr:nvSpPr>
      <xdr:spPr>
        <a:xfrm>
          <a:off x="14351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44" name="テキスト ボックス 343"/>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86081</xdr:rowOff>
    </xdr:from>
    <xdr:to>
      <xdr:col>64</xdr:col>
      <xdr:colOff>152400</xdr:colOff>
      <xdr:row>61</xdr:row>
      <xdr:rowOff>16231</xdr:rowOff>
    </xdr:to>
    <xdr:sp macro="" textlink="">
      <xdr:nvSpPr>
        <xdr:cNvPr id="345" name="楕円 344"/>
        <xdr:cNvSpPr/>
      </xdr:nvSpPr>
      <xdr:spPr>
        <a:xfrm>
          <a:off x="13462000" y="103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26408</xdr:rowOff>
    </xdr:from>
    <xdr:ext cx="762000" cy="259045"/>
    <xdr:sp macro="" textlink="">
      <xdr:nvSpPr>
        <xdr:cNvPr id="346" name="テキスト ボックス 345"/>
        <xdr:cNvSpPr txBox="1"/>
      </xdr:nvSpPr>
      <xdr:spPr>
        <a:xfrm>
          <a:off x="13131800" y="1014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基準財政需要額に算入された公債費の減により単年度及び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ヵ年平均の実質公債費比率が上昇したものの、類似団体と比較しても低率となっている。</a:t>
          </a:r>
        </a:p>
        <a:p>
          <a:r>
            <a:rPr kumimoji="1" lang="ja-JP" altLang="en-US" sz="1300">
              <a:latin typeface="ＭＳ Ｐゴシック" panose="020B0600070205080204" pitchFamily="50" charset="-128"/>
              <a:ea typeface="ＭＳ Ｐゴシック" panose="020B0600070205080204" pitchFamily="50" charset="-128"/>
            </a:rPr>
            <a:t>　今後も、市庁舎整備など公共施設の老朽化対策のため多額の財源が必要となるが、交付税措置の有利な起債の活用に努め、実質公債費比率の増加を抑制していく。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66802</xdr:rowOff>
    </xdr:to>
    <xdr:cxnSp macro="">
      <xdr:nvCxnSpPr>
        <xdr:cNvPr id="378" name="直線コネクタ 377"/>
        <xdr:cNvCxnSpPr/>
      </xdr:nvCxnSpPr>
      <xdr:spPr>
        <a:xfrm>
          <a:off x="16179800" y="67437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105410</xdr:rowOff>
    </xdr:to>
    <xdr:cxnSp macro="">
      <xdr:nvCxnSpPr>
        <xdr:cNvPr id="381" name="直線コネクタ 380"/>
        <xdr:cNvCxnSpPr/>
      </xdr:nvCxnSpPr>
      <xdr:spPr>
        <a:xfrm flipV="1">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20828</xdr:rowOff>
    </xdr:to>
    <xdr:cxnSp macro="">
      <xdr:nvCxnSpPr>
        <xdr:cNvPr id="384" name="直線コネクタ 383"/>
        <xdr:cNvCxnSpPr/>
      </xdr:nvCxnSpPr>
      <xdr:spPr>
        <a:xfrm flipV="1">
          <a:off x="14401800" y="679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41</xdr:row>
      <xdr:rowOff>3810</xdr:rowOff>
    </xdr:to>
    <xdr:cxnSp macro="">
      <xdr:nvCxnSpPr>
        <xdr:cNvPr id="387" name="直線コネクタ 386"/>
        <xdr:cNvCxnSpPr/>
      </xdr:nvCxnSpPr>
      <xdr:spPr>
        <a:xfrm flipV="1">
          <a:off x="13512800" y="68788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9" name="楕円 398"/>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0" name="テキスト ボックス 399"/>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1" name="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5" name="楕円 404"/>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6" name="テキスト ボックス 40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将来負担比率は県内・類似団体と比較し、非常に良好な数値であり、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この要因は、新規の建築事業債の発行を抑制している近年の予算編成の成果による地方債現在高の減少や、市庁舎及び公共施設の更新整備のための基金積立金の増加、平成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ヵ年で下水道事業において実施した補償金免除繰上償還の効果による公営企業債等繰入見込額の減少によるところが大きい。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2"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3" name="フローチャート: 判断 442"/>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4" name="フローチャート: 判断 443"/>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5" name="テキスト ボックス 444"/>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111216</xdr:rowOff>
    </xdr:from>
    <xdr:to>
      <xdr:col>73</xdr:col>
      <xdr:colOff>44450</xdr:colOff>
      <xdr:row>16</xdr:row>
      <xdr:rowOff>41366</xdr:rowOff>
    </xdr:to>
    <xdr:sp macro="" textlink="">
      <xdr:nvSpPr>
        <xdr:cNvPr id="446" name="フローチャート: 判断 445"/>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47" name="テキスト ボックス 446"/>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167519</xdr:rowOff>
    </xdr:from>
    <xdr:to>
      <xdr:col>68</xdr:col>
      <xdr:colOff>203200</xdr:colOff>
      <xdr:row>16</xdr:row>
      <xdr:rowOff>97669</xdr:rowOff>
    </xdr:to>
    <xdr:sp macro="" textlink="">
      <xdr:nvSpPr>
        <xdr:cNvPr id="448" name="フローチャート: 判断 447"/>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49" name="テキスト ボックス 448"/>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0" name="フローチャート: 判断 44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1" name="テキスト ボックス 450"/>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経常収支比率に算入された人件費については、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6,263</a:t>
          </a:r>
          <a:r>
            <a:rPr kumimoji="1" lang="ja-JP" altLang="en-US" sz="1300">
              <a:latin typeface="ＭＳ Ｐゴシック" panose="020B0600070205080204" pitchFamily="50" charset="-128"/>
              <a:ea typeface="ＭＳ Ｐゴシック" panose="020B0600070205080204" pitchFamily="50" charset="-128"/>
            </a:rPr>
            <a:t>万円となっており、前年度と比較し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退職者が減となった一方、特別職任期満了に伴う退職手当が皆増となったこと、小中学校等における生活支援員が増員されたことにより人件費が増加したことが要因である。令和元年度以降は学校給食について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方式によるものとし、また、ごみ収集業務などの業務委託を行なうなど、人件費の削減を図っている。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81280</xdr:rowOff>
    </xdr:to>
    <xdr:cxnSp macro="">
      <xdr:nvCxnSpPr>
        <xdr:cNvPr id="66" name="直線コネクタ 65"/>
        <xdr:cNvCxnSpPr/>
      </xdr:nvCxnSpPr>
      <xdr:spPr>
        <a:xfrm>
          <a:off x="3987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38</xdr:row>
      <xdr:rowOff>58420</xdr:rowOff>
    </xdr:to>
    <xdr:cxnSp macro="">
      <xdr:nvCxnSpPr>
        <xdr:cNvPr id="69" name="直線コネクタ 68"/>
        <xdr:cNvCxnSpPr/>
      </xdr:nvCxnSpPr>
      <xdr:spPr>
        <a:xfrm>
          <a:off x="3098800" y="6375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37</xdr:row>
      <xdr:rowOff>31750</xdr:rowOff>
    </xdr:to>
    <xdr:cxnSp macro="">
      <xdr:nvCxnSpPr>
        <xdr:cNvPr id="72" name="直線コネクタ 71"/>
        <xdr:cNvCxnSpPr/>
      </xdr:nvCxnSpPr>
      <xdr:spPr>
        <a:xfrm>
          <a:off x="2209800" y="59486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149860</xdr:rowOff>
    </xdr:to>
    <xdr:cxnSp macro="">
      <xdr:nvCxnSpPr>
        <xdr:cNvPr id="75" name="直線コネクタ 74"/>
        <xdr:cNvCxnSpPr/>
      </xdr:nvCxnSpPr>
      <xdr:spPr>
        <a:xfrm flipV="1">
          <a:off x="1320800" y="594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154957</xdr:rowOff>
    </xdr:from>
    <xdr:ext cx="762000" cy="259045"/>
    <xdr:sp macro="" textlink="">
      <xdr:nvSpPr>
        <xdr:cNvPr id="92" name="テキスト ボックス 91"/>
        <xdr:cNvSpPr txBox="1"/>
      </xdr:nvSpPr>
      <xdr:spPr>
        <a:xfrm>
          <a:off x="1828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13987</xdr:rowOff>
    </xdr:from>
    <xdr:ext cx="762000" cy="259045"/>
    <xdr:sp macro="" textlink="">
      <xdr:nvSpPr>
        <xdr:cNvPr id="94" name="テキスト ボックス 93"/>
        <xdr:cNvSpPr txBox="1"/>
      </xdr:nvSpPr>
      <xdr:spPr>
        <a:xfrm>
          <a:off x="939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経常収支比率に算入された物件費については、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8,565</a:t>
          </a:r>
          <a:r>
            <a:rPr kumimoji="1" lang="ja-JP" altLang="en-US" sz="1300">
              <a:latin typeface="ＭＳ Ｐゴシック" panose="020B0600070205080204" pitchFamily="50" charset="-128"/>
              <a:ea typeface="ＭＳ Ｐゴシック" panose="020B0600070205080204" pitchFamily="50" charset="-128"/>
            </a:rPr>
            <a:t>百万円であり、平成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新庁舎整備のために昨年度農業振興センターを除却したことにより施設管理に係る物件費は減少したものの、教育情報ネットワークに係る機器等更新による賃借料が増加したことなどによるものである。今後も給食センターなど順次民間委託化を進める予定であり、人件費から物件費へのシフトが起きること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69850</xdr:rowOff>
    </xdr:to>
    <xdr:cxnSp macro="">
      <xdr:nvCxnSpPr>
        <xdr:cNvPr id="128" name="直線コネクタ 127"/>
        <xdr:cNvCxnSpPr/>
      </xdr:nvCxnSpPr>
      <xdr:spPr>
        <a:xfrm>
          <a:off x="15671800" y="2951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50256</xdr:rowOff>
    </xdr:to>
    <xdr:cxnSp macro="">
      <xdr:nvCxnSpPr>
        <xdr:cNvPr id="131" name="直線コネクタ 130"/>
        <xdr:cNvCxnSpPr/>
      </xdr:nvCxnSpPr>
      <xdr:spPr>
        <a:xfrm flipV="1">
          <a:off x="14782800" y="2951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50256</xdr:rowOff>
    </xdr:from>
    <xdr:to>
      <xdr:col>73</xdr:col>
      <xdr:colOff>180975</xdr:colOff>
      <xdr:row>19</xdr:row>
      <xdr:rowOff>40458</xdr:rowOff>
    </xdr:to>
    <xdr:cxnSp macro="">
      <xdr:nvCxnSpPr>
        <xdr:cNvPr id="134" name="直線コネクタ 133"/>
        <xdr:cNvCxnSpPr/>
      </xdr:nvCxnSpPr>
      <xdr:spPr>
        <a:xfrm flipV="1">
          <a:off x="13893800" y="296490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40458</xdr:rowOff>
    </xdr:to>
    <xdr:cxnSp macro="">
      <xdr:nvCxnSpPr>
        <xdr:cNvPr id="137" name="直線コネクタ 136"/>
        <xdr:cNvCxnSpPr/>
      </xdr:nvCxnSpPr>
      <xdr:spPr>
        <a:xfrm>
          <a:off x="13004800" y="3245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8"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9" name="楕円 148"/>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0" name="テキスト ボックス 149"/>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170906</xdr:rowOff>
    </xdr:from>
    <xdr:to>
      <xdr:col>74</xdr:col>
      <xdr:colOff>31750</xdr:colOff>
      <xdr:row>17</xdr:row>
      <xdr:rowOff>101056</xdr:rowOff>
    </xdr:to>
    <xdr:sp macro="" textlink="">
      <xdr:nvSpPr>
        <xdr:cNvPr id="151" name="楕円 150"/>
        <xdr:cNvSpPr/>
      </xdr:nvSpPr>
      <xdr:spPr>
        <a:xfrm>
          <a:off x="14732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111233</xdr:rowOff>
    </xdr:from>
    <xdr:ext cx="762000" cy="259045"/>
    <xdr:sp macro="" textlink="">
      <xdr:nvSpPr>
        <xdr:cNvPr id="152" name="テキスト ボックス 151"/>
        <xdr:cNvSpPr txBox="1"/>
      </xdr:nvSpPr>
      <xdr:spPr>
        <a:xfrm>
          <a:off x="14401800" y="268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161109</xdr:rowOff>
    </xdr:from>
    <xdr:to>
      <xdr:col>69</xdr:col>
      <xdr:colOff>142875</xdr:colOff>
      <xdr:row>19</xdr:row>
      <xdr:rowOff>91259</xdr:rowOff>
    </xdr:to>
    <xdr:sp macro="" textlink="">
      <xdr:nvSpPr>
        <xdr:cNvPr id="153" name="楕円 152"/>
        <xdr:cNvSpPr/>
      </xdr:nvSpPr>
      <xdr:spPr>
        <a:xfrm>
          <a:off x="13843000" y="32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76035</xdr:rowOff>
    </xdr:from>
    <xdr:ext cx="762000" cy="259045"/>
    <xdr:sp macro="" textlink="">
      <xdr:nvSpPr>
        <xdr:cNvPr id="154" name="テキスト ボックス 153"/>
        <xdr:cNvSpPr txBox="1"/>
      </xdr:nvSpPr>
      <xdr:spPr>
        <a:xfrm>
          <a:off x="13512800" y="33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5" name="楕円 154"/>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6" name="テキスト ボックス 155"/>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経常収支比率に算入された扶助費については、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1,036</a:t>
          </a:r>
          <a:r>
            <a:rPr kumimoji="1" lang="ja-JP" altLang="en-US" sz="1300">
              <a:latin typeface="ＭＳ Ｐゴシック" panose="020B0600070205080204" pitchFamily="50" charset="-128"/>
              <a:ea typeface="ＭＳ Ｐゴシック" panose="020B0600070205080204" pitchFamily="50" charset="-128"/>
            </a:rPr>
            <a:t>万円となっており、前年度と比較し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ポイント改善している。これは、生活保護率の低下により生活保護費が大幅に減少したものの、総合支援法による給付費の増などにより、依然として類似団体の中でも高い数値となっている。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今後も引き続き、国の制度改正等の動向に注意しつつ、各種制度の適正な執行を図っていく。</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xdr:rowOff>
    </xdr:from>
    <xdr:to>
      <xdr:col>24</xdr:col>
      <xdr:colOff>25400</xdr:colOff>
      <xdr:row>58</xdr:row>
      <xdr:rowOff>137885</xdr:rowOff>
    </xdr:to>
    <xdr:cxnSp macro="">
      <xdr:nvCxnSpPr>
        <xdr:cNvPr id="191" name="直線コネクタ 190"/>
        <xdr:cNvCxnSpPr/>
      </xdr:nvCxnSpPr>
      <xdr:spPr>
        <a:xfrm flipV="1">
          <a:off x="3987800" y="99513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72572</xdr:rowOff>
    </xdr:from>
    <xdr:to>
      <xdr:col>19</xdr:col>
      <xdr:colOff>187325</xdr:colOff>
      <xdr:row>58</xdr:row>
      <xdr:rowOff>137885</xdr:rowOff>
    </xdr:to>
    <xdr:cxnSp macro="">
      <xdr:nvCxnSpPr>
        <xdr:cNvPr id="194" name="直線コネクタ 193"/>
        <xdr:cNvCxnSpPr/>
      </xdr:nvCxnSpPr>
      <xdr:spPr>
        <a:xfrm>
          <a:off x="3098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72572</xdr:rowOff>
    </xdr:from>
    <xdr:to>
      <xdr:col>15</xdr:col>
      <xdr:colOff>98425</xdr:colOff>
      <xdr:row>59</xdr:row>
      <xdr:rowOff>42635</xdr:rowOff>
    </xdr:to>
    <xdr:cxnSp macro="">
      <xdr:nvCxnSpPr>
        <xdr:cNvPr id="197" name="直線コネクタ 196"/>
        <xdr:cNvCxnSpPr/>
      </xdr:nvCxnSpPr>
      <xdr:spPr>
        <a:xfrm flipV="1">
          <a:off x="2209800" y="10016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42635</xdr:rowOff>
    </xdr:to>
    <xdr:cxnSp macro="">
      <xdr:nvCxnSpPr>
        <xdr:cNvPr id="200" name="直線コネクタ 199"/>
        <xdr:cNvCxnSpPr/>
      </xdr:nvCxnSpPr>
      <xdr:spPr>
        <a:xfrm>
          <a:off x="1320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10" name="楕円 209"/>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99984</xdr:rowOff>
    </xdr:from>
    <xdr:ext cx="762000" cy="259045"/>
    <xdr:sp macro="" textlink="">
      <xdr:nvSpPr>
        <xdr:cNvPr id="211" name="扶助費該当値テキスト"/>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2" name="楕円 211"/>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3" name="テキスト ボックス 212"/>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4" name="楕円 213"/>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5" name="テキスト ボックス 214"/>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163285</xdr:rowOff>
    </xdr:from>
    <xdr:to>
      <xdr:col>11</xdr:col>
      <xdr:colOff>60325</xdr:colOff>
      <xdr:row>59</xdr:row>
      <xdr:rowOff>93435</xdr:rowOff>
    </xdr:to>
    <xdr:sp macro="" textlink="">
      <xdr:nvSpPr>
        <xdr:cNvPr id="216" name="楕円 215"/>
        <xdr:cNvSpPr/>
      </xdr:nvSpPr>
      <xdr:spPr>
        <a:xfrm>
          <a:off x="2159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78212</xdr:rowOff>
    </xdr:from>
    <xdr:ext cx="762000" cy="259045"/>
    <xdr:sp macro="" textlink="">
      <xdr:nvSpPr>
        <xdr:cNvPr id="217" name="テキスト ボックス 216"/>
        <xdr:cNvSpPr txBox="1"/>
      </xdr:nvSpPr>
      <xdr:spPr>
        <a:xfrm>
          <a:off x="1828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8" name="楕円 217"/>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9" name="テキスト ボックス 218"/>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経常収支比率に算入されたその他の経費については、平成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これは、公共施設の老朽化等により維持補修費及び特別会計への繰出金が増加していたためである。</a:t>
          </a:r>
        </a:p>
        <a:p>
          <a:r>
            <a:rPr kumimoji="1" lang="ja-JP" altLang="en-US" sz="1300">
              <a:latin typeface="ＭＳ Ｐゴシック" panose="020B0600070205080204" pitchFamily="50" charset="-128"/>
              <a:ea typeface="ＭＳ Ｐゴシック" panose="020B0600070205080204" pitchFamily="50" charset="-128"/>
            </a:rPr>
            <a:t>今後も公共施設総合管理計画及び今後策定する個別施設計画に基づき施設総量の適正化に努め経費削減を図る。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57</xdr:row>
      <xdr:rowOff>88138</xdr:rowOff>
    </xdr:to>
    <xdr:cxnSp macro="">
      <xdr:nvCxnSpPr>
        <xdr:cNvPr id="250" name="直線コネクタ 249"/>
        <xdr:cNvCxnSpPr/>
      </xdr:nvCxnSpPr>
      <xdr:spPr>
        <a:xfrm>
          <a:off x="15671800" y="953160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56</xdr:row>
      <xdr:rowOff>159004</xdr:rowOff>
    </xdr:to>
    <xdr:cxnSp macro="">
      <xdr:nvCxnSpPr>
        <xdr:cNvPr id="253" name="直線コネクタ 252"/>
        <xdr:cNvCxnSpPr/>
      </xdr:nvCxnSpPr>
      <xdr:spPr>
        <a:xfrm flipV="1">
          <a:off x="14782800" y="95316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159004</xdr:rowOff>
    </xdr:to>
    <xdr:cxnSp macro="">
      <xdr:nvCxnSpPr>
        <xdr:cNvPr id="256" name="直線コネクタ 255"/>
        <xdr:cNvCxnSpPr/>
      </xdr:nvCxnSpPr>
      <xdr:spPr>
        <a:xfrm>
          <a:off x="13893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131572</xdr:rowOff>
    </xdr:to>
    <xdr:cxnSp macro="">
      <xdr:nvCxnSpPr>
        <xdr:cNvPr id="259" name="直線コネクタ 258"/>
        <xdr:cNvCxnSpPr/>
      </xdr:nvCxnSpPr>
      <xdr:spPr>
        <a:xfrm flipV="1">
          <a:off x="13004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9" name="楕円 268"/>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70"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71" name="楕円 270"/>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72" name="テキスト ボックス 271"/>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73" name="楕円 272"/>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74" name="テキスト ボックス 27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5" name="楕円 274"/>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6" name="テキスト ボックス 27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77" name="楕円 276"/>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167149</xdr:rowOff>
    </xdr:from>
    <xdr:ext cx="762000" cy="259045"/>
    <xdr:sp macro="" textlink="">
      <xdr:nvSpPr>
        <xdr:cNvPr id="278" name="テキスト ボックス 27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経常収支比率に算入された補助費等については、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7,424</a:t>
          </a:r>
          <a:r>
            <a:rPr kumimoji="1" lang="ja-JP" altLang="en-US" sz="1300">
              <a:latin typeface="ＭＳ Ｐゴシック" panose="020B0600070205080204" pitchFamily="50" charset="-128"/>
              <a:ea typeface="ＭＳ Ｐゴシック" panose="020B0600070205080204" pitchFamily="50" charset="-128"/>
            </a:rPr>
            <a:t>万円であり、平成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ふるさと納税返礼品に係る費用は減少したものの、情報センター関係費にかかる中讃広域行政事務組合への負担金が増加したことによるものである。類似団体平均と比較し、数値は下回っているものの、今後も、各種団体等への市単独補助金については審査委員会等で検証を行い、補助金等の適正な執行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86995</xdr:rowOff>
    </xdr:to>
    <xdr:cxnSp macro="">
      <xdr:nvCxnSpPr>
        <xdr:cNvPr id="306" name="直線コネクタ 305"/>
        <xdr:cNvCxnSpPr/>
      </xdr:nvCxnSpPr>
      <xdr:spPr>
        <a:xfrm>
          <a:off x="15671800" y="62420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81280</xdr:rowOff>
    </xdr:to>
    <xdr:cxnSp macro="">
      <xdr:nvCxnSpPr>
        <xdr:cNvPr id="309" name="直線コネクタ 308"/>
        <xdr:cNvCxnSpPr/>
      </xdr:nvCxnSpPr>
      <xdr:spPr>
        <a:xfrm flipV="1">
          <a:off x="14782800" y="6242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52705</xdr:rowOff>
    </xdr:from>
    <xdr:to>
      <xdr:col>73</xdr:col>
      <xdr:colOff>180975</xdr:colOff>
      <xdr:row>36</xdr:row>
      <xdr:rowOff>81280</xdr:rowOff>
    </xdr:to>
    <xdr:cxnSp macro="">
      <xdr:nvCxnSpPr>
        <xdr:cNvPr id="312" name="直線コネクタ 311"/>
        <xdr:cNvCxnSpPr/>
      </xdr:nvCxnSpPr>
      <xdr:spPr>
        <a:xfrm>
          <a:off x="13893800" y="6224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29845</xdr:rowOff>
    </xdr:from>
    <xdr:to>
      <xdr:col>69</xdr:col>
      <xdr:colOff>92075</xdr:colOff>
      <xdr:row>36</xdr:row>
      <xdr:rowOff>52705</xdr:rowOff>
    </xdr:to>
    <xdr:cxnSp macro="">
      <xdr:nvCxnSpPr>
        <xdr:cNvPr id="315" name="直線コネクタ 314"/>
        <xdr:cNvCxnSpPr/>
      </xdr:nvCxnSpPr>
      <xdr:spPr>
        <a:xfrm>
          <a:off x="13004800" y="6202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36195</xdr:rowOff>
    </xdr:from>
    <xdr:to>
      <xdr:col>82</xdr:col>
      <xdr:colOff>158750</xdr:colOff>
      <xdr:row>36</xdr:row>
      <xdr:rowOff>137795</xdr:rowOff>
    </xdr:to>
    <xdr:sp macro="" textlink="">
      <xdr:nvSpPr>
        <xdr:cNvPr id="325" name="楕円 324"/>
        <xdr:cNvSpPr/>
      </xdr:nvSpPr>
      <xdr:spPr>
        <a:xfrm>
          <a:off x="164592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52722</xdr:rowOff>
    </xdr:from>
    <xdr:ext cx="762000" cy="259045"/>
    <xdr:sp macro="" textlink="">
      <xdr:nvSpPr>
        <xdr:cNvPr id="326" name="補助費等該当値テキスト"/>
        <xdr:cNvSpPr txBox="1"/>
      </xdr:nvSpPr>
      <xdr:spPr>
        <a:xfrm>
          <a:off x="16598900" y="605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7" name="楕円 326"/>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28" name="テキスト ボックス 327"/>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9" name="楕円 328"/>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0" name="テキスト ボックス 32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xdr:rowOff>
    </xdr:from>
    <xdr:to>
      <xdr:col>69</xdr:col>
      <xdr:colOff>142875</xdr:colOff>
      <xdr:row>36</xdr:row>
      <xdr:rowOff>103505</xdr:rowOff>
    </xdr:to>
    <xdr:sp macro="" textlink="">
      <xdr:nvSpPr>
        <xdr:cNvPr id="331" name="楕円 330"/>
        <xdr:cNvSpPr/>
      </xdr:nvSpPr>
      <xdr:spPr>
        <a:xfrm>
          <a:off x="13843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113682</xdr:rowOff>
    </xdr:from>
    <xdr:ext cx="762000" cy="259045"/>
    <xdr:sp macro="" textlink="">
      <xdr:nvSpPr>
        <xdr:cNvPr id="332" name="テキスト ボックス 331"/>
        <xdr:cNvSpPr txBox="1"/>
      </xdr:nvSpPr>
      <xdr:spPr>
        <a:xfrm>
          <a:off x="13512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150495</xdr:rowOff>
    </xdr:from>
    <xdr:to>
      <xdr:col>65</xdr:col>
      <xdr:colOff>53975</xdr:colOff>
      <xdr:row>36</xdr:row>
      <xdr:rowOff>80645</xdr:rowOff>
    </xdr:to>
    <xdr:sp macro="" textlink="">
      <xdr:nvSpPr>
        <xdr:cNvPr id="333" name="楕円 332"/>
        <xdr:cNvSpPr/>
      </xdr:nvSpPr>
      <xdr:spPr>
        <a:xfrm>
          <a:off x="12954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90822</xdr:rowOff>
    </xdr:from>
    <xdr:ext cx="762000" cy="259045"/>
    <xdr:sp macro="" textlink="">
      <xdr:nvSpPr>
        <xdr:cNvPr id="334" name="テキスト ボックス 333"/>
        <xdr:cNvSpPr txBox="1"/>
      </xdr:nvSpPr>
      <xdr:spPr>
        <a:xfrm>
          <a:off x="12623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経常収支比率に算入された公債費については、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9,659</a:t>
          </a:r>
          <a:r>
            <a:rPr kumimoji="1" lang="ja-JP" altLang="en-US" sz="1300">
              <a:latin typeface="ＭＳ Ｐゴシック" panose="020B0600070205080204" pitchFamily="50" charset="-128"/>
              <a:ea typeface="ＭＳ Ｐゴシック" panose="020B0600070205080204" pitchFamily="50" charset="-128"/>
            </a:rPr>
            <a:t>百万円となっており、前年度と比較し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これは、過去に借入を行なった市債の償還が終了していること、また近年の予算編成において、プライマリーバランスを黒字に保ち、新規の建設事業債の発行を抑制してきた結果であり、類似団体の中でも低率を維持してい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58420</xdr:rowOff>
    </xdr:to>
    <xdr:cxnSp macro="">
      <xdr:nvCxnSpPr>
        <xdr:cNvPr id="367" name="直線コネクタ 366"/>
        <xdr:cNvCxnSpPr/>
      </xdr:nvCxnSpPr>
      <xdr:spPr>
        <a:xfrm flipV="1">
          <a:off x="3987800" y="12707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58420</xdr:rowOff>
    </xdr:to>
    <xdr:cxnSp macro="">
      <xdr:nvCxnSpPr>
        <xdr:cNvPr id="370" name="直線コネクタ 369"/>
        <xdr:cNvCxnSpPr/>
      </xdr:nvCxnSpPr>
      <xdr:spPr>
        <a:xfrm>
          <a:off x="3098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74</xdr:row>
      <xdr:rowOff>43180</xdr:rowOff>
    </xdr:to>
    <xdr:cxnSp macro="">
      <xdr:nvCxnSpPr>
        <xdr:cNvPr id="373" name="直線コネクタ 372"/>
        <xdr:cNvCxnSpPr/>
      </xdr:nvCxnSpPr>
      <xdr:spPr>
        <a:xfrm>
          <a:off x="2209800" y="12623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74</xdr:row>
      <xdr:rowOff>119380</xdr:rowOff>
    </xdr:to>
    <xdr:cxnSp macro="">
      <xdr:nvCxnSpPr>
        <xdr:cNvPr id="376" name="直線コネクタ 375"/>
        <xdr:cNvCxnSpPr/>
      </xdr:nvCxnSpPr>
      <xdr:spPr>
        <a:xfrm flipV="1">
          <a:off x="1320800" y="12623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140970</xdr:rowOff>
    </xdr:from>
    <xdr:to>
      <xdr:col>24</xdr:col>
      <xdr:colOff>76200</xdr:colOff>
      <xdr:row>74</xdr:row>
      <xdr:rowOff>71120</xdr:rowOff>
    </xdr:to>
    <xdr:sp macro="" textlink="">
      <xdr:nvSpPr>
        <xdr:cNvPr id="386" name="楕円 385"/>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157497</xdr:rowOff>
    </xdr:from>
    <xdr:ext cx="762000" cy="259045"/>
    <xdr:sp macro="" textlink="">
      <xdr:nvSpPr>
        <xdr:cNvPr id="387" name="公債費該当値テキスト"/>
        <xdr:cNvSpPr txBox="1"/>
      </xdr:nvSpPr>
      <xdr:spPr>
        <a:xfrm>
          <a:off x="49149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8" name="楕円 387"/>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9" name="テキスト ボックス 388"/>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0" name="楕円 389"/>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1" name="テキスト ボックス 390"/>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392" name="楕円 391"/>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393" name="テキスト ボックス 392"/>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4" name="楕円 393"/>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5" name="テキスト ボックス 394"/>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小中学校等における生活支援員の人件費の増加してきていること、また、道路等についても新設から維持補修へシフトしているため維持補修費が年々増加してきているためである。</a:t>
          </a:r>
        </a:p>
        <a:p>
          <a:r>
            <a:rPr kumimoji="1" lang="ja-JP" altLang="en-US" sz="1300">
              <a:latin typeface="ＭＳ Ｐゴシック" panose="020B0600070205080204" pitchFamily="50" charset="-128"/>
              <a:ea typeface="ＭＳ Ｐゴシック" panose="020B0600070205080204" pitchFamily="50" charset="-128"/>
            </a:rPr>
            <a:t>　今後も、職員数の適正化を含め、行財政改革を一層推進し、事務事業等の見直しするとともに、公共施設等の適正管理に努め、経費削減に努める。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19558</xdr:rowOff>
    </xdr:to>
    <xdr:cxnSp macro="">
      <xdr:nvCxnSpPr>
        <xdr:cNvPr id="426" name="直線コネクタ 425"/>
        <xdr:cNvCxnSpPr/>
      </xdr:nvCxnSpPr>
      <xdr:spPr>
        <a:xfrm>
          <a:off x="15671800" y="13404087"/>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30987</xdr:rowOff>
    </xdr:to>
    <xdr:cxnSp macro="">
      <xdr:nvCxnSpPr>
        <xdr:cNvPr id="429" name="直線コネクタ 428"/>
        <xdr:cNvCxnSpPr/>
      </xdr:nvCxnSpPr>
      <xdr:spPr>
        <a:xfrm>
          <a:off x="14782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17272</xdr:rowOff>
    </xdr:to>
    <xdr:cxnSp macro="">
      <xdr:nvCxnSpPr>
        <xdr:cNvPr id="432" name="直線コネクタ 431"/>
        <xdr:cNvCxnSpPr/>
      </xdr:nvCxnSpPr>
      <xdr:spPr>
        <a:xfrm>
          <a:off x="13893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3556</xdr:rowOff>
    </xdr:to>
    <xdr:cxnSp macro="">
      <xdr:nvCxnSpPr>
        <xdr:cNvPr id="435" name="直線コネクタ 434"/>
        <xdr:cNvCxnSpPr/>
      </xdr:nvCxnSpPr>
      <xdr:spPr>
        <a:xfrm>
          <a:off x="13004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5" name="楕円 444"/>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6"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7" name="楕円 446"/>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8" name="テキスト ボックス 447"/>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9" name="楕円 448"/>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0" name="テキスト ボックス 449"/>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1" name="楕円 450"/>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2" name="テキスト ボックス 451"/>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3" name="楕円 452"/>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4" name="テキスト ボックス 453"/>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82060</xdr:rowOff>
    </xdr:from>
    <xdr:to>
      <xdr:col>29</xdr:col>
      <xdr:colOff>127000</xdr:colOff>
      <xdr:row>17</xdr:row>
      <xdr:rowOff>102410</xdr:rowOff>
    </xdr:to>
    <xdr:cxnSp macro="">
      <xdr:nvCxnSpPr>
        <xdr:cNvPr id="47" name="直線コネクタ 46"/>
        <xdr:cNvCxnSpPr/>
      </xdr:nvCxnSpPr>
      <xdr:spPr bwMode="auto">
        <a:xfrm flipV="1">
          <a:off x="5003800" y="3044335"/>
          <a:ext cx="647700" cy="2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102410</xdr:rowOff>
    </xdr:from>
    <xdr:to>
      <xdr:col>26</xdr:col>
      <xdr:colOff>50800</xdr:colOff>
      <xdr:row>17</xdr:row>
      <xdr:rowOff>119898</xdr:rowOff>
    </xdr:to>
    <xdr:cxnSp macro="">
      <xdr:nvCxnSpPr>
        <xdr:cNvPr id="50" name="直線コネクタ 49"/>
        <xdr:cNvCxnSpPr/>
      </xdr:nvCxnSpPr>
      <xdr:spPr bwMode="auto">
        <a:xfrm flipV="1">
          <a:off x="4305300" y="3064685"/>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119898</xdr:rowOff>
    </xdr:from>
    <xdr:to>
      <xdr:col>22</xdr:col>
      <xdr:colOff>114300</xdr:colOff>
      <xdr:row>17</xdr:row>
      <xdr:rowOff>124018</xdr:rowOff>
    </xdr:to>
    <xdr:cxnSp macro="">
      <xdr:nvCxnSpPr>
        <xdr:cNvPr id="53" name="直線コネクタ 52"/>
        <xdr:cNvCxnSpPr/>
      </xdr:nvCxnSpPr>
      <xdr:spPr bwMode="auto">
        <a:xfrm flipV="1">
          <a:off x="3606800" y="3082173"/>
          <a:ext cx="698500" cy="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124018</xdr:rowOff>
    </xdr:from>
    <xdr:to>
      <xdr:col>18</xdr:col>
      <xdr:colOff>177800</xdr:colOff>
      <xdr:row>17</xdr:row>
      <xdr:rowOff>131612</xdr:rowOff>
    </xdr:to>
    <xdr:cxnSp macro="">
      <xdr:nvCxnSpPr>
        <xdr:cNvPr id="56" name="直線コネクタ 55"/>
        <xdr:cNvCxnSpPr/>
      </xdr:nvCxnSpPr>
      <xdr:spPr bwMode="auto">
        <a:xfrm flipV="1">
          <a:off x="2908300" y="3086293"/>
          <a:ext cx="698500" cy="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31260</xdr:rowOff>
    </xdr:from>
    <xdr:to>
      <xdr:col>29</xdr:col>
      <xdr:colOff>177800</xdr:colOff>
      <xdr:row>17</xdr:row>
      <xdr:rowOff>132860</xdr:rowOff>
    </xdr:to>
    <xdr:sp macro="" textlink="">
      <xdr:nvSpPr>
        <xdr:cNvPr id="66" name="楕円 65"/>
        <xdr:cNvSpPr/>
      </xdr:nvSpPr>
      <xdr:spPr bwMode="auto">
        <a:xfrm>
          <a:off x="5600700" y="29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3337</xdr:rowOff>
    </xdr:from>
    <xdr:ext cx="762000" cy="259045"/>
    <xdr:sp macro="" textlink="">
      <xdr:nvSpPr>
        <xdr:cNvPr id="67" name="人口1人当たり決算額の推移該当値テキスト130"/>
        <xdr:cNvSpPr txBox="1"/>
      </xdr:nvSpPr>
      <xdr:spPr>
        <a:xfrm>
          <a:off x="5740400" y="296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51610</xdr:rowOff>
    </xdr:from>
    <xdr:to>
      <xdr:col>26</xdr:col>
      <xdr:colOff>101600</xdr:colOff>
      <xdr:row>17</xdr:row>
      <xdr:rowOff>153210</xdr:rowOff>
    </xdr:to>
    <xdr:sp macro="" textlink="">
      <xdr:nvSpPr>
        <xdr:cNvPr id="68" name="楕円 67"/>
        <xdr:cNvSpPr/>
      </xdr:nvSpPr>
      <xdr:spPr bwMode="auto">
        <a:xfrm>
          <a:off x="4953000" y="301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137987</xdr:rowOff>
    </xdr:from>
    <xdr:ext cx="736600" cy="259045"/>
    <xdr:sp macro="" textlink="">
      <xdr:nvSpPr>
        <xdr:cNvPr id="69" name="テキスト ボックス 68"/>
        <xdr:cNvSpPr txBox="1"/>
      </xdr:nvSpPr>
      <xdr:spPr>
        <a:xfrm>
          <a:off x="4622800" y="310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69098</xdr:rowOff>
    </xdr:from>
    <xdr:to>
      <xdr:col>22</xdr:col>
      <xdr:colOff>165100</xdr:colOff>
      <xdr:row>17</xdr:row>
      <xdr:rowOff>170698</xdr:rowOff>
    </xdr:to>
    <xdr:sp macro="" textlink="">
      <xdr:nvSpPr>
        <xdr:cNvPr id="70" name="楕円 69"/>
        <xdr:cNvSpPr/>
      </xdr:nvSpPr>
      <xdr:spPr bwMode="auto">
        <a:xfrm>
          <a:off x="4254500" y="303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155475</xdr:rowOff>
    </xdr:from>
    <xdr:ext cx="762000" cy="259045"/>
    <xdr:sp macro="" textlink="">
      <xdr:nvSpPr>
        <xdr:cNvPr id="71" name="テキスト ボックス 70"/>
        <xdr:cNvSpPr txBox="1"/>
      </xdr:nvSpPr>
      <xdr:spPr>
        <a:xfrm>
          <a:off x="3924300" y="31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73218</xdr:rowOff>
    </xdr:from>
    <xdr:to>
      <xdr:col>19</xdr:col>
      <xdr:colOff>38100</xdr:colOff>
      <xdr:row>18</xdr:row>
      <xdr:rowOff>3368</xdr:rowOff>
    </xdr:to>
    <xdr:sp macro="" textlink="">
      <xdr:nvSpPr>
        <xdr:cNvPr id="72" name="楕円 71"/>
        <xdr:cNvSpPr/>
      </xdr:nvSpPr>
      <xdr:spPr bwMode="auto">
        <a:xfrm>
          <a:off x="3556000" y="303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159595</xdr:rowOff>
    </xdr:from>
    <xdr:ext cx="762000" cy="259045"/>
    <xdr:sp macro="" textlink="">
      <xdr:nvSpPr>
        <xdr:cNvPr id="73" name="テキスト ボックス 72"/>
        <xdr:cNvSpPr txBox="1"/>
      </xdr:nvSpPr>
      <xdr:spPr>
        <a:xfrm>
          <a:off x="3225800" y="31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80812</xdr:rowOff>
    </xdr:from>
    <xdr:to>
      <xdr:col>15</xdr:col>
      <xdr:colOff>101600</xdr:colOff>
      <xdr:row>18</xdr:row>
      <xdr:rowOff>10962</xdr:rowOff>
    </xdr:to>
    <xdr:sp macro="" textlink="">
      <xdr:nvSpPr>
        <xdr:cNvPr id="74" name="楕円 73"/>
        <xdr:cNvSpPr/>
      </xdr:nvSpPr>
      <xdr:spPr bwMode="auto">
        <a:xfrm>
          <a:off x="2857500" y="304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167189</xdr:rowOff>
    </xdr:from>
    <xdr:ext cx="762000" cy="259045"/>
    <xdr:sp macro="" textlink="">
      <xdr:nvSpPr>
        <xdr:cNvPr id="75" name="テキスト ボックス 74"/>
        <xdr:cNvSpPr txBox="1"/>
      </xdr:nvSpPr>
      <xdr:spPr>
        <a:xfrm>
          <a:off x="2527300" y="312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234785</xdr:rowOff>
    </xdr:from>
    <xdr:to>
      <xdr:col>29</xdr:col>
      <xdr:colOff>127000</xdr:colOff>
      <xdr:row>37</xdr:row>
      <xdr:rowOff>240538</xdr:rowOff>
    </xdr:to>
    <xdr:cxnSp macro="">
      <xdr:nvCxnSpPr>
        <xdr:cNvPr id="109" name="直線コネクタ 108"/>
        <xdr:cNvCxnSpPr/>
      </xdr:nvCxnSpPr>
      <xdr:spPr bwMode="auto">
        <a:xfrm flipV="1">
          <a:off x="5003800" y="7359485"/>
          <a:ext cx="6477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200838</xdr:rowOff>
    </xdr:from>
    <xdr:to>
      <xdr:col>26</xdr:col>
      <xdr:colOff>50800</xdr:colOff>
      <xdr:row>37</xdr:row>
      <xdr:rowOff>240538</xdr:rowOff>
    </xdr:to>
    <xdr:cxnSp macro="">
      <xdr:nvCxnSpPr>
        <xdr:cNvPr id="112" name="直線コネクタ 111"/>
        <xdr:cNvCxnSpPr/>
      </xdr:nvCxnSpPr>
      <xdr:spPr bwMode="auto">
        <a:xfrm>
          <a:off x="4305300" y="7325538"/>
          <a:ext cx="698500" cy="3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200838</xdr:rowOff>
    </xdr:from>
    <xdr:to>
      <xdr:col>22</xdr:col>
      <xdr:colOff>114300</xdr:colOff>
      <xdr:row>37</xdr:row>
      <xdr:rowOff>248558</xdr:rowOff>
    </xdr:to>
    <xdr:cxnSp macro="">
      <xdr:nvCxnSpPr>
        <xdr:cNvPr id="115" name="直線コネクタ 114"/>
        <xdr:cNvCxnSpPr/>
      </xdr:nvCxnSpPr>
      <xdr:spPr bwMode="auto">
        <a:xfrm flipV="1">
          <a:off x="3606800" y="7325538"/>
          <a:ext cx="698500" cy="47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182073</xdr:rowOff>
    </xdr:from>
    <xdr:to>
      <xdr:col>18</xdr:col>
      <xdr:colOff>177800</xdr:colOff>
      <xdr:row>37</xdr:row>
      <xdr:rowOff>248558</xdr:rowOff>
    </xdr:to>
    <xdr:cxnSp macro="">
      <xdr:nvCxnSpPr>
        <xdr:cNvPr id="118" name="直線コネクタ 117"/>
        <xdr:cNvCxnSpPr/>
      </xdr:nvCxnSpPr>
      <xdr:spPr bwMode="auto">
        <a:xfrm>
          <a:off x="2908300" y="7306773"/>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183985</xdr:rowOff>
    </xdr:from>
    <xdr:to>
      <xdr:col>29</xdr:col>
      <xdr:colOff>177800</xdr:colOff>
      <xdr:row>37</xdr:row>
      <xdr:rowOff>285585</xdr:rowOff>
    </xdr:to>
    <xdr:sp macro="" textlink="">
      <xdr:nvSpPr>
        <xdr:cNvPr id="128" name="楕円 127"/>
        <xdr:cNvSpPr/>
      </xdr:nvSpPr>
      <xdr:spPr bwMode="auto">
        <a:xfrm>
          <a:off x="5600700" y="7308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156062</xdr:rowOff>
    </xdr:from>
    <xdr:ext cx="762000" cy="259045"/>
    <xdr:sp macro="" textlink="">
      <xdr:nvSpPr>
        <xdr:cNvPr id="129" name="人口1人当たり決算額の推移該当値テキスト445"/>
        <xdr:cNvSpPr txBox="1"/>
      </xdr:nvSpPr>
      <xdr:spPr>
        <a:xfrm>
          <a:off x="5740400" y="72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189738</xdr:rowOff>
    </xdr:from>
    <xdr:to>
      <xdr:col>26</xdr:col>
      <xdr:colOff>101600</xdr:colOff>
      <xdr:row>37</xdr:row>
      <xdr:rowOff>291338</xdr:rowOff>
    </xdr:to>
    <xdr:sp macro="" textlink="">
      <xdr:nvSpPr>
        <xdr:cNvPr id="130" name="楕円 129"/>
        <xdr:cNvSpPr/>
      </xdr:nvSpPr>
      <xdr:spPr bwMode="auto">
        <a:xfrm>
          <a:off x="4953000" y="731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276115</xdr:rowOff>
    </xdr:from>
    <xdr:ext cx="736600" cy="259045"/>
    <xdr:sp macro="" textlink="">
      <xdr:nvSpPr>
        <xdr:cNvPr id="131" name="テキスト ボックス 130"/>
        <xdr:cNvSpPr txBox="1"/>
      </xdr:nvSpPr>
      <xdr:spPr>
        <a:xfrm>
          <a:off x="4622800" y="740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150038</xdr:rowOff>
    </xdr:from>
    <xdr:to>
      <xdr:col>22</xdr:col>
      <xdr:colOff>165100</xdr:colOff>
      <xdr:row>37</xdr:row>
      <xdr:rowOff>251638</xdr:rowOff>
    </xdr:to>
    <xdr:sp macro="" textlink="">
      <xdr:nvSpPr>
        <xdr:cNvPr id="132" name="楕円 131"/>
        <xdr:cNvSpPr/>
      </xdr:nvSpPr>
      <xdr:spPr bwMode="auto">
        <a:xfrm>
          <a:off x="4254500" y="727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236415</xdr:rowOff>
    </xdr:from>
    <xdr:ext cx="762000" cy="259045"/>
    <xdr:sp macro="" textlink="">
      <xdr:nvSpPr>
        <xdr:cNvPr id="133" name="テキスト ボックス 132"/>
        <xdr:cNvSpPr txBox="1"/>
      </xdr:nvSpPr>
      <xdr:spPr>
        <a:xfrm>
          <a:off x="3924300" y="736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197758</xdr:rowOff>
    </xdr:from>
    <xdr:to>
      <xdr:col>19</xdr:col>
      <xdr:colOff>38100</xdr:colOff>
      <xdr:row>37</xdr:row>
      <xdr:rowOff>299358</xdr:rowOff>
    </xdr:to>
    <xdr:sp macro="" textlink="">
      <xdr:nvSpPr>
        <xdr:cNvPr id="134" name="楕円 133"/>
        <xdr:cNvSpPr/>
      </xdr:nvSpPr>
      <xdr:spPr bwMode="auto">
        <a:xfrm>
          <a:off x="3556000" y="732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284135</xdr:rowOff>
    </xdr:from>
    <xdr:ext cx="762000" cy="259045"/>
    <xdr:sp macro="" textlink="">
      <xdr:nvSpPr>
        <xdr:cNvPr id="135" name="テキスト ボックス 134"/>
        <xdr:cNvSpPr txBox="1"/>
      </xdr:nvSpPr>
      <xdr:spPr>
        <a:xfrm>
          <a:off x="3225800" y="740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131273</xdr:rowOff>
    </xdr:from>
    <xdr:to>
      <xdr:col>15</xdr:col>
      <xdr:colOff>101600</xdr:colOff>
      <xdr:row>37</xdr:row>
      <xdr:rowOff>232873</xdr:rowOff>
    </xdr:to>
    <xdr:sp macro="" textlink="">
      <xdr:nvSpPr>
        <xdr:cNvPr id="136" name="楕円 135"/>
        <xdr:cNvSpPr/>
      </xdr:nvSpPr>
      <xdr:spPr bwMode="auto">
        <a:xfrm>
          <a:off x="2857500" y="725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217650</xdr:rowOff>
    </xdr:from>
    <xdr:ext cx="762000" cy="259045"/>
    <xdr:sp macro="" textlink="">
      <xdr:nvSpPr>
        <xdr:cNvPr id="137" name="テキスト ボックス 136"/>
        <xdr:cNvSpPr txBox="1"/>
      </xdr:nvSpPr>
      <xdr:spPr>
        <a:xfrm>
          <a:off x="2527300" y="734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38293</xdr:rowOff>
    </xdr:from>
    <xdr:to>
      <xdr:col>24</xdr:col>
      <xdr:colOff>63500</xdr:colOff>
      <xdr:row>36</xdr:row>
      <xdr:rowOff>56046</xdr:rowOff>
    </xdr:to>
    <xdr:cxnSp macro="">
      <xdr:nvCxnSpPr>
        <xdr:cNvPr id="58" name="直線コネクタ 57"/>
        <xdr:cNvCxnSpPr/>
      </xdr:nvCxnSpPr>
      <xdr:spPr>
        <a:xfrm flipV="1">
          <a:off x="3797300" y="6210493"/>
          <a:ext cx="8382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56046</xdr:rowOff>
    </xdr:from>
    <xdr:to>
      <xdr:col>19</xdr:col>
      <xdr:colOff>177800</xdr:colOff>
      <xdr:row>36</xdr:row>
      <xdr:rowOff>93477</xdr:rowOff>
    </xdr:to>
    <xdr:cxnSp macro="">
      <xdr:nvCxnSpPr>
        <xdr:cNvPr id="61" name="直線コネクタ 60"/>
        <xdr:cNvCxnSpPr/>
      </xdr:nvCxnSpPr>
      <xdr:spPr>
        <a:xfrm flipV="1">
          <a:off x="2908300" y="6228246"/>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93477</xdr:rowOff>
    </xdr:from>
    <xdr:to>
      <xdr:col>15</xdr:col>
      <xdr:colOff>50800</xdr:colOff>
      <xdr:row>37</xdr:row>
      <xdr:rowOff>15241</xdr:rowOff>
    </xdr:to>
    <xdr:cxnSp macro="">
      <xdr:nvCxnSpPr>
        <xdr:cNvPr id="64" name="直線コネクタ 63"/>
        <xdr:cNvCxnSpPr/>
      </xdr:nvCxnSpPr>
      <xdr:spPr>
        <a:xfrm flipV="1">
          <a:off x="2019300" y="6265677"/>
          <a:ext cx="889000" cy="9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4149</xdr:rowOff>
    </xdr:from>
    <xdr:to>
      <xdr:col>10</xdr:col>
      <xdr:colOff>114300</xdr:colOff>
      <xdr:row>37</xdr:row>
      <xdr:rowOff>15241</xdr:rowOff>
    </xdr:to>
    <xdr:cxnSp macro="">
      <xdr:nvCxnSpPr>
        <xdr:cNvPr id="67" name="直線コネクタ 66"/>
        <xdr:cNvCxnSpPr/>
      </xdr:nvCxnSpPr>
      <xdr:spPr>
        <a:xfrm>
          <a:off x="1130300" y="6347799"/>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158943</xdr:rowOff>
    </xdr:from>
    <xdr:to>
      <xdr:col>24</xdr:col>
      <xdr:colOff>114300</xdr:colOff>
      <xdr:row>36</xdr:row>
      <xdr:rowOff>89093</xdr:rowOff>
    </xdr:to>
    <xdr:sp macro="" textlink="">
      <xdr:nvSpPr>
        <xdr:cNvPr id="77" name="楕円 76"/>
        <xdr:cNvSpPr/>
      </xdr:nvSpPr>
      <xdr:spPr>
        <a:xfrm>
          <a:off x="4584700" y="61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10370</xdr:rowOff>
    </xdr:from>
    <xdr:ext cx="534377" cy="259045"/>
    <xdr:sp macro="" textlink="">
      <xdr:nvSpPr>
        <xdr:cNvPr id="78" name="人件費該当値テキスト"/>
        <xdr:cNvSpPr txBox="1"/>
      </xdr:nvSpPr>
      <xdr:spPr>
        <a:xfrm>
          <a:off x="4686300" y="60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5246</xdr:rowOff>
    </xdr:from>
    <xdr:to>
      <xdr:col>20</xdr:col>
      <xdr:colOff>38100</xdr:colOff>
      <xdr:row>36</xdr:row>
      <xdr:rowOff>106846</xdr:rowOff>
    </xdr:to>
    <xdr:sp macro="" textlink="">
      <xdr:nvSpPr>
        <xdr:cNvPr id="79" name="楕円 78"/>
        <xdr:cNvSpPr/>
      </xdr:nvSpPr>
      <xdr:spPr>
        <a:xfrm>
          <a:off x="3746500" y="6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123373</xdr:rowOff>
    </xdr:from>
    <xdr:ext cx="534377" cy="259045"/>
    <xdr:sp macro="" textlink="">
      <xdr:nvSpPr>
        <xdr:cNvPr id="80" name="テキスト ボックス 79"/>
        <xdr:cNvSpPr txBox="1"/>
      </xdr:nvSpPr>
      <xdr:spPr>
        <a:xfrm>
          <a:off x="3530111" y="59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42677</xdr:rowOff>
    </xdr:from>
    <xdr:to>
      <xdr:col>15</xdr:col>
      <xdr:colOff>101600</xdr:colOff>
      <xdr:row>36</xdr:row>
      <xdr:rowOff>144277</xdr:rowOff>
    </xdr:to>
    <xdr:sp macro="" textlink="">
      <xdr:nvSpPr>
        <xdr:cNvPr id="81" name="楕円 80"/>
        <xdr:cNvSpPr/>
      </xdr:nvSpPr>
      <xdr:spPr>
        <a:xfrm>
          <a:off x="2857500" y="62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160804</xdr:rowOff>
    </xdr:from>
    <xdr:ext cx="534377" cy="259045"/>
    <xdr:sp macro="" textlink="">
      <xdr:nvSpPr>
        <xdr:cNvPr id="82" name="テキスト ボックス 81"/>
        <xdr:cNvSpPr txBox="1"/>
      </xdr:nvSpPr>
      <xdr:spPr>
        <a:xfrm>
          <a:off x="2641111" y="59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135891</xdr:rowOff>
    </xdr:from>
    <xdr:to>
      <xdr:col>10</xdr:col>
      <xdr:colOff>165100</xdr:colOff>
      <xdr:row>37</xdr:row>
      <xdr:rowOff>66041</xdr:rowOff>
    </xdr:to>
    <xdr:sp macro="" textlink="">
      <xdr:nvSpPr>
        <xdr:cNvPr id="83" name="楕円 82"/>
        <xdr:cNvSpPr/>
      </xdr:nvSpPr>
      <xdr:spPr>
        <a:xfrm>
          <a:off x="1968500" y="63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57168</xdr:rowOff>
    </xdr:from>
    <xdr:ext cx="534377" cy="259045"/>
    <xdr:sp macro="" textlink="">
      <xdr:nvSpPr>
        <xdr:cNvPr id="84" name="テキスト ボックス 83"/>
        <xdr:cNvSpPr txBox="1"/>
      </xdr:nvSpPr>
      <xdr:spPr>
        <a:xfrm>
          <a:off x="1752111" y="64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124799</xdr:rowOff>
    </xdr:from>
    <xdr:to>
      <xdr:col>6</xdr:col>
      <xdr:colOff>38100</xdr:colOff>
      <xdr:row>37</xdr:row>
      <xdr:rowOff>54949</xdr:rowOff>
    </xdr:to>
    <xdr:sp macro="" textlink="">
      <xdr:nvSpPr>
        <xdr:cNvPr id="85" name="楕円 84"/>
        <xdr:cNvSpPr/>
      </xdr:nvSpPr>
      <xdr:spPr>
        <a:xfrm>
          <a:off x="1079500" y="62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46076</xdr:rowOff>
    </xdr:from>
    <xdr:ext cx="534377" cy="259045"/>
    <xdr:sp macro="" textlink="">
      <xdr:nvSpPr>
        <xdr:cNvPr id="86" name="テキスト ボックス 85"/>
        <xdr:cNvSpPr txBox="1"/>
      </xdr:nvSpPr>
      <xdr:spPr>
        <a:xfrm>
          <a:off x="863111" y="63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78076</xdr:rowOff>
    </xdr:from>
    <xdr:to>
      <xdr:col>24</xdr:col>
      <xdr:colOff>63500</xdr:colOff>
      <xdr:row>58</xdr:row>
      <xdr:rowOff>93338</xdr:rowOff>
    </xdr:to>
    <xdr:cxnSp macro="">
      <xdr:nvCxnSpPr>
        <xdr:cNvPr id="118" name="直線コネクタ 117"/>
        <xdr:cNvCxnSpPr/>
      </xdr:nvCxnSpPr>
      <xdr:spPr>
        <a:xfrm flipV="1">
          <a:off x="3797300" y="10022176"/>
          <a:ext cx="8382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93338</xdr:rowOff>
    </xdr:from>
    <xdr:to>
      <xdr:col>19</xdr:col>
      <xdr:colOff>177800</xdr:colOff>
      <xdr:row>58</xdr:row>
      <xdr:rowOff>101034</xdr:rowOff>
    </xdr:to>
    <xdr:cxnSp macro="">
      <xdr:nvCxnSpPr>
        <xdr:cNvPr id="121" name="直線コネクタ 120"/>
        <xdr:cNvCxnSpPr/>
      </xdr:nvCxnSpPr>
      <xdr:spPr>
        <a:xfrm flipV="1">
          <a:off x="2908300" y="10037438"/>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43818</xdr:rowOff>
    </xdr:from>
    <xdr:to>
      <xdr:col>15</xdr:col>
      <xdr:colOff>50800</xdr:colOff>
      <xdr:row>58</xdr:row>
      <xdr:rowOff>101034</xdr:rowOff>
    </xdr:to>
    <xdr:cxnSp macro="">
      <xdr:nvCxnSpPr>
        <xdr:cNvPr id="124" name="直線コネクタ 123"/>
        <xdr:cNvCxnSpPr/>
      </xdr:nvCxnSpPr>
      <xdr:spPr>
        <a:xfrm>
          <a:off x="2019300" y="9816468"/>
          <a:ext cx="889000" cy="2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43818</xdr:rowOff>
    </xdr:from>
    <xdr:to>
      <xdr:col>10</xdr:col>
      <xdr:colOff>114300</xdr:colOff>
      <xdr:row>57</xdr:row>
      <xdr:rowOff>95950</xdr:rowOff>
    </xdr:to>
    <xdr:cxnSp macro="">
      <xdr:nvCxnSpPr>
        <xdr:cNvPr id="127" name="直線コネクタ 126"/>
        <xdr:cNvCxnSpPr/>
      </xdr:nvCxnSpPr>
      <xdr:spPr>
        <a:xfrm flipV="1">
          <a:off x="1130300" y="9816468"/>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27276</xdr:rowOff>
    </xdr:from>
    <xdr:to>
      <xdr:col>24</xdr:col>
      <xdr:colOff>114300</xdr:colOff>
      <xdr:row>58</xdr:row>
      <xdr:rowOff>128876</xdr:rowOff>
    </xdr:to>
    <xdr:sp macro="" textlink="">
      <xdr:nvSpPr>
        <xdr:cNvPr id="137" name="楕円 136"/>
        <xdr:cNvSpPr/>
      </xdr:nvSpPr>
      <xdr:spPr>
        <a:xfrm>
          <a:off x="4584700" y="99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113653</xdr:rowOff>
    </xdr:from>
    <xdr:ext cx="534377" cy="259045"/>
    <xdr:sp macro="" textlink="">
      <xdr:nvSpPr>
        <xdr:cNvPr id="138" name="物件費該当値テキスト"/>
        <xdr:cNvSpPr txBox="1"/>
      </xdr:nvSpPr>
      <xdr:spPr>
        <a:xfrm>
          <a:off x="4686300" y="98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42538</xdr:rowOff>
    </xdr:from>
    <xdr:to>
      <xdr:col>20</xdr:col>
      <xdr:colOff>38100</xdr:colOff>
      <xdr:row>58</xdr:row>
      <xdr:rowOff>144138</xdr:rowOff>
    </xdr:to>
    <xdr:sp macro="" textlink="">
      <xdr:nvSpPr>
        <xdr:cNvPr id="139" name="楕円 138"/>
        <xdr:cNvSpPr/>
      </xdr:nvSpPr>
      <xdr:spPr>
        <a:xfrm>
          <a:off x="3746500" y="99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135265</xdr:rowOff>
    </xdr:from>
    <xdr:ext cx="534377" cy="259045"/>
    <xdr:sp macro="" textlink="">
      <xdr:nvSpPr>
        <xdr:cNvPr id="140" name="テキスト ボックス 139"/>
        <xdr:cNvSpPr txBox="1"/>
      </xdr:nvSpPr>
      <xdr:spPr>
        <a:xfrm>
          <a:off x="3530111" y="100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50234</xdr:rowOff>
    </xdr:from>
    <xdr:to>
      <xdr:col>15</xdr:col>
      <xdr:colOff>101600</xdr:colOff>
      <xdr:row>58</xdr:row>
      <xdr:rowOff>151834</xdr:rowOff>
    </xdr:to>
    <xdr:sp macro="" textlink="">
      <xdr:nvSpPr>
        <xdr:cNvPr id="141" name="楕円 140"/>
        <xdr:cNvSpPr/>
      </xdr:nvSpPr>
      <xdr:spPr>
        <a:xfrm>
          <a:off x="2857500" y="99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142961</xdr:rowOff>
    </xdr:from>
    <xdr:ext cx="534377" cy="259045"/>
    <xdr:sp macro="" textlink="">
      <xdr:nvSpPr>
        <xdr:cNvPr id="142" name="テキスト ボックス 141"/>
        <xdr:cNvSpPr txBox="1"/>
      </xdr:nvSpPr>
      <xdr:spPr>
        <a:xfrm>
          <a:off x="2641111" y="100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164468</xdr:rowOff>
    </xdr:from>
    <xdr:to>
      <xdr:col>10</xdr:col>
      <xdr:colOff>165100</xdr:colOff>
      <xdr:row>57</xdr:row>
      <xdr:rowOff>94618</xdr:rowOff>
    </xdr:to>
    <xdr:sp macro="" textlink="">
      <xdr:nvSpPr>
        <xdr:cNvPr id="143" name="楕円 142"/>
        <xdr:cNvSpPr/>
      </xdr:nvSpPr>
      <xdr:spPr>
        <a:xfrm>
          <a:off x="1968500" y="97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111145</xdr:rowOff>
    </xdr:from>
    <xdr:ext cx="534377" cy="259045"/>
    <xdr:sp macro="" textlink="">
      <xdr:nvSpPr>
        <xdr:cNvPr id="144" name="テキスト ボックス 143"/>
        <xdr:cNvSpPr txBox="1"/>
      </xdr:nvSpPr>
      <xdr:spPr>
        <a:xfrm>
          <a:off x="1752111" y="95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45150</xdr:rowOff>
    </xdr:from>
    <xdr:to>
      <xdr:col>6</xdr:col>
      <xdr:colOff>38100</xdr:colOff>
      <xdr:row>57</xdr:row>
      <xdr:rowOff>146750</xdr:rowOff>
    </xdr:to>
    <xdr:sp macro="" textlink="">
      <xdr:nvSpPr>
        <xdr:cNvPr id="145" name="楕円 144"/>
        <xdr:cNvSpPr/>
      </xdr:nvSpPr>
      <xdr:spPr>
        <a:xfrm>
          <a:off x="1079500" y="98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137877</xdr:rowOff>
    </xdr:from>
    <xdr:ext cx="534377" cy="259045"/>
    <xdr:sp macro="" textlink="">
      <xdr:nvSpPr>
        <xdr:cNvPr id="146" name="テキスト ボックス 145"/>
        <xdr:cNvSpPr txBox="1"/>
      </xdr:nvSpPr>
      <xdr:spPr>
        <a:xfrm>
          <a:off x="863111" y="99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4209</xdr:rowOff>
    </xdr:from>
    <xdr:to>
      <xdr:col>24</xdr:col>
      <xdr:colOff>63500</xdr:colOff>
      <xdr:row>78</xdr:row>
      <xdr:rowOff>41951</xdr:rowOff>
    </xdr:to>
    <xdr:cxnSp macro="">
      <xdr:nvCxnSpPr>
        <xdr:cNvPr id="173" name="直線コネクタ 172"/>
        <xdr:cNvCxnSpPr/>
      </xdr:nvCxnSpPr>
      <xdr:spPr>
        <a:xfrm flipV="1">
          <a:off x="3797300" y="13377309"/>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41951</xdr:rowOff>
    </xdr:from>
    <xdr:to>
      <xdr:col>19</xdr:col>
      <xdr:colOff>177800</xdr:colOff>
      <xdr:row>78</xdr:row>
      <xdr:rowOff>53403</xdr:rowOff>
    </xdr:to>
    <xdr:cxnSp macro="">
      <xdr:nvCxnSpPr>
        <xdr:cNvPr id="176" name="直線コネクタ 175"/>
        <xdr:cNvCxnSpPr/>
      </xdr:nvCxnSpPr>
      <xdr:spPr>
        <a:xfrm flipV="1">
          <a:off x="2908300" y="13415051"/>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53403</xdr:rowOff>
    </xdr:from>
    <xdr:to>
      <xdr:col>15</xdr:col>
      <xdr:colOff>50800</xdr:colOff>
      <xdr:row>78</xdr:row>
      <xdr:rowOff>60285</xdr:rowOff>
    </xdr:to>
    <xdr:cxnSp macro="">
      <xdr:nvCxnSpPr>
        <xdr:cNvPr id="179" name="直線コネクタ 178"/>
        <xdr:cNvCxnSpPr/>
      </xdr:nvCxnSpPr>
      <xdr:spPr>
        <a:xfrm flipV="1">
          <a:off x="2019300" y="13426503"/>
          <a:ext cx="8890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60285</xdr:rowOff>
    </xdr:from>
    <xdr:to>
      <xdr:col>10</xdr:col>
      <xdr:colOff>114300</xdr:colOff>
      <xdr:row>78</xdr:row>
      <xdr:rowOff>63759</xdr:rowOff>
    </xdr:to>
    <xdr:cxnSp macro="">
      <xdr:nvCxnSpPr>
        <xdr:cNvPr id="182" name="直線コネクタ 181"/>
        <xdr:cNvCxnSpPr/>
      </xdr:nvCxnSpPr>
      <xdr:spPr>
        <a:xfrm flipV="1">
          <a:off x="1130300" y="13433385"/>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124859</xdr:rowOff>
    </xdr:from>
    <xdr:to>
      <xdr:col>24</xdr:col>
      <xdr:colOff>114300</xdr:colOff>
      <xdr:row>78</xdr:row>
      <xdr:rowOff>55009</xdr:rowOff>
    </xdr:to>
    <xdr:sp macro="" textlink="">
      <xdr:nvSpPr>
        <xdr:cNvPr id="192" name="楕円 191"/>
        <xdr:cNvSpPr/>
      </xdr:nvSpPr>
      <xdr:spPr>
        <a:xfrm>
          <a:off x="4584700" y="133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91422</xdr:rowOff>
    </xdr:from>
    <xdr:ext cx="469744" cy="259045"/>
    <xdr:sp macro="" textlink="">
      <xdr:nvSpPr>
        <xdr:cNvPr id="193" name="維持補修費該当値テキスト"/>
        <xdr:cNvSpPr txBox="1"/>
      </xdr:nvSpPr>
      <xdr:spPr>
        <a:xfrm>
          <a:off x="4686300" y="1329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162601</xdr:rowOff>
    </xdr:from>
    <xdr:to>
      <xdr:col>20</xdr:col>
      <xdr:colOff>38100</xdr:colOff>
      <xdr:row>78</xdr:row>
      <xdr:rowOff>92751</xdr:rowOff>
    </xdr:to>
    <xdr:sp macro="" textlink="">
      <xdr:nvSpPr>
        <xdr:cNvPr id="194" name="楕円 193"/>
        <xdr:cNvSpPr/>
      </xdr:nvSpPr>
      <xdr:spPr>
        <a:xfrm>
          <a:off x="3746500" y="133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83878</xdr:rowOff>
    </xdr:from>
    <xdr:ext cx="469744" cy="259045"/>
    <xdr:sp macro="" textlink="">
      <xdr:nvSpPr>
        <xdr:cNvPr id="195" name="テキスト ボックス 194"/>
        <xdr:cNvSpPr txBox="1"/>
      </xdr:nvSpPr>
      <xdr:spPr>
        <a:xfrm>
          <a:off x="3562428" y="134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2603</xdr:rowOff>
    </xdr:from>
    <xdr:to>
      <xdr:col>15</xdr:col>
      <xdr:colOff>101600</xdr:colOff>
      <xdr:row>78</xdr:row>
      <xdr:rowOff>104203</xdr:rowOff>
    </xdr:to>
    <xdr:sp macro="" textlink="">
      <xdr:nvSpPr>
        <xdr:cNvPr id="196" name="楕円 195"/>
        <xdr:cNvSpPr/>
      </xdr:nvSpPr>
      <xdr:spPr>
        <a:xfrm>
          <a:off x="2857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95330</xdr:rowOff>
    </xdr:from>
    <xdr:ext cx="469744" cy="259045"/>
    <xdr:sp macro="" textlink="">
      <xdr:nvSpPr>
        <xdr:cNvPr id="197" name="テキスト ボックス 196"/>
        <xdr:cNvSpPr txBox="1"/>
      </xdr:nvSpPr>
      <xdr:spPr>
        <a:xfrm>
          <a:off x="2673428" y="1346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9485</xdr:rowOff>
    </xdr:from>
    <xdr:to>
      <xdr:col>10</xdr:col>
      <xdr:colOff>165100</xdr:colOff>
      <xdr:row>78</xdr:row>
      <xdr:rowOff>111085</xdr:rowOff>
    </xdr:to>
    <xdr:sp macro="" textlink="">
      <xdr:nvSpPr>
        <xdr:cNvPr id="198" name="楕円 197"/>
        <xdr:cNvSpPr/>
      </xdr:nvSpPr>
      <xdr:spPr>
        <a:xfrm>
          <a:off x="1968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102212</xdr:rowOff>
    </xdr:from>
    <xdr:ext cx="469744" cy="259045"/>
    <xdr:sp macro="" textlink="">
      <xdr:nvSpPr>
        <xdr:cNvPr id="199" name="テキスト ボックス 198"/>
        <xdr:cNvSpPr txBox="1"/>
      </xdr:nvSpPr>
      <xdr:spPr>
        <a:xfrm>
          <a:off x="1784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12959</xdr:rowOff>
    </xdr:from>
    <xdr:to>
      <xdr:col>6</xdr:col>
      <xdr:colOff>38100</xdr:colOff>
      <xdr:row>78</xdr:row>
      <xdr:rowOff>114559</xdr:rowOff>
    </xdr:to>
    <xdr:sp macro="" textlink="">
      <xdr:nvSpPr>
        <xdr:cNvPr id="200" name="楕円 199"/>
        <xdr:cNvSpPr/>
      </xdr:nvSpPr>
      <xdr:spPr>
        <a:xfrm>
          <a:off x="1079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105686</xdr:rowOff>
    </xdr:from>
    <xdr:ext cx="469744" cy="259045"/>
    <xdr:sp macro="" textlink="">
      <xdr:nvSpPr>
        <xdr:cNvPr id="201" name="テキスト ボックス 200"/>
        <xdr:cNvSpPr txBox="1"/>
      </xdr:nvSpPr>
      <xdr:spPr>
        <a:xfrm>
          <a:off x="895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162323</xdr:rowOff>
    </xdr:from>
    <xdr:to>
      <xdr:col>24</xdr:col>
      <xdr:colOff>63500</xdr:colOff>
      <xdr:row>97</xdr:row>
      <xdr:rowOff>40077</xdr:rowOff>
    </xdr:to>
    <xdr:cxnSp macro="">
      <xdr:nvCxnSpPr>
        <xdr:cNvPr id="231" name="直線コネクタ 230"/>
        <xdr:cNvCxnSpPr/>
      </xdr:nvCxnSpPr>
      <xdr:spPr>
        <a:xfrm>
          <a:off x="3797300" y="16621523"/>
          <a:ext cx="8382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162323</xdr:rowOff>
    </xdr:from>
    <xdr:to>
      <xdr:col>19</xdr:col>
      <xdr:colOff>177800</xdr:colOff>
      <xdr:row>97</xdr:row>
      <xdr:rowOff>1946</xdr:rowOff>
    </xdr:to>
    <xdr:cxnSp macro="">
      <xdr:nvCxnSpPr>
        <xdr:cNvPr id="234" name="直線コネクタ 233"/>
        <xdr:cNvCxnSpPr/>
      </xdr:nvCxnSpPr>
      <xdr:spPr>
        <a:xfrm flipV="1">
          <a:off x="2908300" y="1662152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155992</xdr:rowOff>
    </xdr:from>
    <xdr:to>
      <xdr:col>15</xdr:col>
      <xdr:colOff>50800</xdr:colOff>
      <xdr:row>97</xdr:row>
      <xdr:rowOff>1946</xdr:rowOff>
    </xdr:to>
    <xdr:cxnSp macro="">
      <xdr:nvCxnSpPr>
        <xdr:cNvPr id="237" name="直線コネクタ 236"/>
        <xdr:cNvCxnSpPr/>
      </xdr:nvCxnSpPr>
      <xdr:spPr>
        <a:xfrm>
          <a:off x="2019300" y="16615192"/>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155992</xdr:rowOff>
    </xdr:from>
    <xdr:to>
      <xdr:col>10</xdr:col>
      <xdr:colOff>114300</xdr:colOff>
      <xdr:row>97</xdr:row>
      <xdr:rowOff>13109</xdr:rowOff>
    </xdr:to>
    <xdr:cxnSp macro="">
      <xdr:nvCxnSpPr>
        <xdr:cNvPr id="240" name="直線コネクタ 239"/>
        <xdr:cNvCxnSpPr/>
      </xdr:nvCxnSpPr>
      <xdr:spPr>
        <a:xfrm flipV="1">
          <a:off x="1130300" y="16615192"/>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160727</xdr:rowOff>
    </xdr:from>
    <xdr:to>
      <xdr:col>24</xdr:col>
      <xdr:colOff>114300</xdr:colOff>
      <xdr:row>97</xdr:row>
      <xdr:rowOff>90877</xdr:rowOff>
    </xdr:to>
    <xdr:sp macro="" textlink="">
      <xdr:nvSpPr>
        <xdr:cNvPr id="250" name="楕円 249"/>
        <xdr:cNvSpPr/>
      </xdr:nvSpPr>
      <xdr:spPr>
        <a:xfrm>
          <a:off x="4584700" y="166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139154</xdr:rowOff>
    </xdr:from>
    <xdr:ext cx="534377" cy="259045"/>
    <xdr:sp macro="" textlink="">
      <xdr:nvSpPr>
        <xdr:cNvPr id="251" name="扶助費該当値テキスト"/>
        <xdr:cNvSpPr txBox="1"/>
      </xdr:nvSpPr>
      <xdr:spPr>
        <a:xfrm>
          <a:off x="4686300" y="165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111523</xdr:rowOff>
    </xdr:from>
    <xdr:to>
      <xdr:col>20</xdr:col>
      <xdr:colOff>38100</xdr:colOff>
      <xdr:row>97</xdr:row>
      <xdr:rowOff>41673</xdr:rowOff>
    </xdr:to>
    <xdr:sp macro="" textlink="">
      <xdr:nvSpPr>
        <xdr:cNvPr id="252" name="楕円 251"/>
        <xdr:cNvSpPr/>
      </xdr:nvSpPr>
      <xdr:spPr>
        <a:xfrm>
          <a:off x="3746500" y="165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32800</xdr:rowOff>
    </xdr:from>
    <xdr:ext cx="599010" cy="259045"/>
    <xdr:sp macro="" textlink="">
      <xdr:nvSpPr>
        <xdr:cNvPr id="253" name="テキスト ボックス 252"/>
        <xdr:cNvSpPr txBox="1"/>
      </xdr:nvSpPr>
      <xdr:spPr>
        <a:xfrm>
          <a:off x="3497795" y="166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122596</xdr:rowOff>
    </xdr:from>
    <xdr:to>
      <xdr:col>15</xdr:col>
      <xdr:colOff>101600</xdr:colOff>
      <xdr:row>97</xdr:row>
      <xdr:rowOff>52746</xdr:rowOff>
    </xdr:to>
    <xdr:sp macro="" textlink="">
      <xdr:nvSpPr>
        <xdr:cNvPr id="254" name="楕円 253"/>
        <xdr:cNvSpPr/>
      </xdr:nvSpPr>
      <xdr:spPr>
        <a:xfrm>
          <a:off x="2857500" y="165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43873</xdr:rowOff>
    </xdr:from>
    <xdr:ext cx="599010" cy="259045"/>
    <xdr:sp macro="" textlink="">
      <xdr:nvSpPr>
        <xdr:cNvPr id="255" name="テキスト ボックス 254"/>
        <xdr:cNvSpPr txBox="1"/>
      </xdr:nvSpPr>
      <xdr:spPr>
        <a:xfrm>
          <a:off x="2608795" y="1667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105192</xdr:rowOff>
    </xdr:from>
    <xdr:to>
      <xdr:col>10</xdr:col>
      <xdr:colOff>165100</xdr:colOff>
      <xdr:row>97</xdr:row>
      <xdr:rowOff>35342</xdr:rowOff>
    </xdr:to>
    <xdr:sp macro="" textlink="">
      <xdr:nvSpPr>
        <xdr:cNvPr id="256" name="楕円 255"/>
        <xdr:cNvSpPr/>
      </xdr:nvSpPr>
      <xdr:spPr>
        <a:xfrm>
          <a:off x="1968500" y="165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26469</xdr:rowOff>
    </xdr:from>
    <xdr:ext cx="599010" cy="259045"/>
    <xdr:sp macro="" textlink="">
      <xdr:nvSpPr>
        <xdr:cNvPr id="257" name="テキスト ボックス 256"/>
        <xdr:cNvSpPr txBox="1"/>
      </xdr:nvSpPr>
      <xdr:spPr>
        <a:xfrm>
          <a:off x="1719795" y="166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133759</xdr:rowOff>
    </xdr:from>
    <xdr:to>
      <xdr:col>6</xdr:col>
      <xdr:colOff>38100</xdr:colOff>
      <xdr:row>97</xdr:row>
      <xdr:rowOff>63909</xdr:rowOff>
    </xdr:to>
    <xdr:sp macro="" textlink="">
      <xdr:nvSpPr>
        <xdr:cNvPr id="258" name="楕円 257"/>
        <xdr:cNvSpPr/>
      </xdr:nvSpPr>
      <xdr:spPr>
        <a:xfrm>
          <a:off x="1079500" y="165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80436</xdr:rowOff>
    </xdr:from>
    <xdr:ext cx="534377" cy="259045"/>
    <xdr:sp macro="" textlink="">
      <xdr:nvSpPr>
        <xdr:cNvPr id="259" name="テキスト ボックス 258"/>
        <xdr:cNvSpPr txBox="1"/>
      </xdr:nvSpPr>
      <xdr:spPr>
        <a:xfrm>
          <a:off x="863111" y="163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137887</xdr:rowOff>
    </xdr:from>
    <xdr:to>
      <xdr:col>55</xdr:col>
      <xdr:colOff>0</xdr:colOff>
      <xdr:row>37</xdr:row>
      <xdr:rowOff>160038</xdr:rowOff>
    </xdr:to>
    <xdr:cxnSp macro="">
      <xdr:nvCxnSpPr>
        <xdr:cNvPr id="288" name="直線コネクタ 287"/>
        <xdr:cNvCxnSpPr/>
      </xdr:nvCxnSpPr>
      <xdr:spPr>
        <a:xfrm>
          <a:off x="9639300" y="6481537"/>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137887</xdr:rowOff>
    </xdr:from>
    <xdr:to>
      <xdr:col>50</xdr:col>
      <xdr:colOff>114300</xdr:colOff>
      <xdr:row>37</xdr:row>
      <xdr:rowOff>169761</xdr:rowOff>
    </xdr:to>
    <xdr:cxnSp macro="">
      <xdr:nvCxnSpPr>
        <xdr:cNvPr id="291" name="直線コネクタ 290"/>
        <xdr:cNvCxnSpPr/>
      </xdr:nvCxnSpPr>
      <xdr:spPr>
        <a:xfrm flipV="1">
          <a:off x="8750300" y="6481537"/>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110736</xdr:rowOff>
    </xdr:from>
    <xdr:to>
      <xdr:col>45</xdr:col>
      <xdr:colOff>177800</xdr:colOff>
      <xdr:row>37</xdr:row>
      <xdr:rowOff>169761</xdr:rowOff>
    </xdr:to>
    <xdr:cxnSp macro="">
      <xdr:nvCxnSpPr>
        <xdr:cNvPr id="294" name="直線コネクタ 293"/>
        <xdr:cNvCxnSpPr/>
      </xdr:nvCxnSpPr>
      <xdr:spPr>
        <a:xfrm>
          <a:off x="7861300" y="6454386"/>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110736</xdr:rowOff>
    </xdr:from>
    <xdr:to>
      <xdr:col>41</xdr:col>
      <xdr:colOff>50800</xdr:colOff>
      <xdr:row>38</xdr:row>
      <xdr:rowOff>36160</xdr:rowOff>
    </xdr:to>
    <xdr:cxnSp macro="">
      <xdr:nvCxnSpPr>
        <xdr:cNvPr id="297" name="直線コネクタ 296"/>
        <xdr:cNvCxnSpPr/>
      </xdr:nvCxnSpPr>
      <xdr:spPr>
        <a:xfrm flipV="1">
          <a:off x="6972300" y="6454386"/>
          <a:ext cx="889000" cy="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109238</xdr:rowOff>
    </xdr:from>
    <xdr:to>
      <xdr:col>55</xdr:col>
      <xdr:colOff>50800</xdr:colOff>
      <xdr:row>38</xdr:row>
      <xdr:rowOff>39388</xdr:rowOff>
    </xdr:to>
    <xdr:sp macro="" textlink="">
      <xdr:nvSpPr>
        <xdr:cNvPr id="307" name="楕円 306"/>
        <xdr:cNvSpPr/>
      </xdr:nvSpPr>
      <xdr:spPr>
        <a:xfrm>
          <a:off x="10426700" y="64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24165</xdr:rowOff>
    </xdr:from>
    <xdr:ext cx="534377" cy="259045"/>
    <xdr:sp macro="" textlink="">
      <xdr:nvSpPr>
        <xdr:cNvPr id="308" name="補助費等該当値テキスト"/>
        <xdr:cNvSpPr txBox="1"/>
      </xdr:nvSpPr>
      <xdr:spPr>
        <a:xfrm>
          <a:off x="10528300" y="63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87087</xdr:rowOff>
    </xdr:from>
    <xdr:to>
      <xdr:col>50</xdr:col>
      <xdr:colOff>165100</xdr:colOff>
      <xdr:row>38</xdr:row>
      <xdr:rowOff>17236</xdr:rowOff>
    </xdr:to>
    <xdr:sp macro="" textlink="">
      <xdr:nvSpPr>
        <xdr:cNvPr id="309" name="楕円 308"/>
        <xdr:cNvSpPr/>
      </xdr:nvSpPr>
      <xdr:spPr>
        <a:xfrm>
          <a:off x="9588500" y="6430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8363</xdr:rowOff>
    </xdr:from>
    <xdr:ext cx="534377" cy="259045"/>
    <xdr:sp macro="" textlink="">
      <xdr:nvSpPr>
        <xdr:cNvPr id="310" name="テキスト ボックス 309"/>
        <xdr:cNvSpPr txBox="1"/>
      </xdr:nvSpPr>
      <xdr:spPr>
        <a:xfrm>
          <a:off x="9372111" y="65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118961</xdr:rowOff>
    </xdr:from>
    <xdr:to>
      <xdr:col>46</xdr:col>
      <xdr:colOff>38100</xdr:colOff>
      <xdr:row>38</xdr:row>
      <xdr:rowOff>49111</xdr:rowOff>
    </xdr:to>
    <xdr:sp macro="" textlink="">
      <xdr:nvSpPr>
        <xdr:cNvPr id="311" name="楕円 310"/>
        <xdr:cNvSpPr/>
      </xdr:nvSpPr>
      <xdr:spPr>
        <a:xfrm>
          <a:off x="8699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40238</xdr:rowOff>
    </xdr:from>
    <xdr:ext cx="534377" cy="259045"/>
    <xdr:sp macro="" textlink="">
      <xdr:nvSpPr>
        <xdr:cNvPr id="312" name="テキスト ボックス 311"/>
        <xdr:cNvSpPr txBox="1"/>
      </xdr:nvSpPr>
      <xdr:spPr>
        <a:xfrm>
          <a:off x="8483111" y="65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59936</xdr:rowOff>
    </xdr:from>
    <xdr:to>
      <xdr:col>41</xdr:col>
      <xdr:colOff>101600</xdr:colOff>
      <xdr:row>37</xdr:row>
      <xdr:rowOff>161536</xdr:rowOff>
    </xdr:to>
    <xdr:sp macro="" textlink="">
      <xdr:nvSpPr>
        <xdr:cNvPr id="313" name="楕円 312"/>
        <xdr:cNvSpPr/>
      </xdr:nvSpPr>
      <xdr:spPr>
        <a:xfrm>
          <a:off x="7810500" y="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152664</xdr:rowOff>
    </xdr:from>
    <xdr:ext cx="534377" cy="259045"/>
    <xdr:sp macro="" textlink="">
      <xdr:nvSpPr>
        <xdr:cNvPr id="314" name="テキスト ボックス 313"/>
        <xdr:cNvSpPr txBox="1"/>
      </xdr:nvSpPr>
      <xdr:spPr>
        <a:xfrm>
          <a:off x="7594111" y="64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156809</xdr:rowOff>
    </xdr:from>
    <xdr:to>
      <xdr:col>36</xdr:col>
      <xdr:colOff>165100</xdr:colOff>
      <xdr:row>38</xdr:row>
      <xdr:rowOff>86959</xdr:rowOff>
    </xdr:to>
    <xdr:sp macro="" textlink="">
      <xdr:nvSpPr>
        <xdr:cNvPr id="315" name="楕円 314"/>
        <xdr:cNvSpPr/>
      </xdr:nvSpPr>
      <xdr:spPr>
        <a:xfrm>
          <a:off x="6921500" y="65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78087</xdr:rowOff>
    </xdr:from>
    <xdr:ext cx="534377" cy="259045"/>
    <xdr:sp macro="" textlink="">
      <xdr:nvSpPr>
        <xdr:cNvPr id="316" name="テキスト ボックス 315"/>
        <xdr:cNvSpPr txBox="1"/>
      </xdr:nvSpPr>
      <xdr:spPr>
        <a:xfrm>
          <a:off x="6705111" y="65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157284</xdr:rowOff>
    </xdr:from>
    <xdr:to>
      <xdr:col>55</xdr:col>
      <xdr:colOff>0</xdr:colOff>
      <xdr:row>58</xdr:row>
      <xdr:rowOff>23485</xdr:rowOff>
    </xdr:to>
    <xdr:cxnSp macro="">
      <xdr:nvCxnSpPr>
        <xdr:cNvPr id="343" name="直線コネクタ 342"/>
        <xdr:cNvCxnSpPr/>
      </xdr:nvCxnSpPr>
      <xdr:spPr>
        <a:xfrm>
          <a:off x="9639300" y="9929934"/>
          <a:ext cx="8382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155533</xdr:rowOff>
    </xdr:from>
    <xdr:to>
      <xdr:col>50</xdr:col>
      <xdr:colOff>114300</xdr:colOff>
      <xdr:row>57</xdr:row>
      <xdr:rowOff>157284</xdr:rowOff>
    </xdr:to>
    <xdr:cxnSp macro="">
      <xdr:nvCxnSpPr>
        <xdr:cNvPr id="346" name="直線コネクタ 345"/>
        <xdr:cNvCxnSpPr/>
      </xdr:nvCxnSpPr>
      <xdr:spPr>
        <a:xfrm>
          <a:off x="8750300" y="9928183"/>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114654</xdr:rowOff>
    </xdr:from>
    <xdr:to>
      <xdr:col>45</xdr:col>
      <xdr:colOff>177800</xdr:colOff>
      <xdr:row>57</xdr:row>
      <xdr:rowOff>155533</xdr:rowOff>
    </xdr:to>
    <xdr:cxnSp macro="">
      <xdr:nvCxnSpPr>
        <xdr:cNvPr id="349" name="直線コネクタ 348"/>
        <xdr:cNvCxnSpPr/>
      </xdr:nvCxnSpPr>
      <xdr:spPr>
        <a:xfrm>
          <a:off x="7861300" y="9887304"/>
          <a:ext cx="889000" cy="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35984</xdr:rowOff>
    </xdr:from>
    <xdr:to>
      <xdr:col>41</xdr:col>
      <xdr:colOff>50800</xdr:colOff>
      <xdr:row>57</xdr:row>
      <xdr:rowOff>114654</xdr:rowOff>
    </xdr:to>
    <xdr:cxnSp macro="">
      <xdr:nvCxnSpPr>
        <xdr:cNvPr id="352" name="直線コネクタ 351"/>
        <xdr:cNvCxnSpPr/>
      </xdr:nvCxnSpPr>
      <xdr:spPr>
        <a:xfrm>
          <a:off x="6972300" y="9808634"/>
          <a:ext cx="889000" cy="7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144135</xdr:rowOff>
    </xdr:from>
    <xdr:to>
      <xdr:col>55</xdr:col>
      <xdr:colOff>50800</xdr:colOff>
      <xdr:row>58</xdr:row>
      <xdr:rowOff>74285</xdr:rowOff>
    </xdr:to>
    <xdr:sp macro="" textlink="">
      <xdr:nvSpPr>
        <xdr:cNvPr id="362" name="楕円 361"/>
        <xdr:cNvSpPr/>
      </xdr:nvSpPr>
      <xdr:spPr>
        <a:xfrm>
          <a:off x="104267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59062</xdr:rowOff>
    </xdr:from>
    <xdr:ext cx="534377" cy="259045"/>
    <xdr:sp macro="" textlink="">
      <xdr:nvSpPr>
        <xdr:cNvPr id="363" name="普通建設事業費該当値テキスト"/>
        <xdr:cNvSpPr txBox="1"/>
      </xdr:nvSpPr>
      <xdr:spPr>
        <a:xfrm>
          <a:off x="10528300" y="983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106484</xdr:rowOff>
    </xdr:from>
    <xdr:to>
      <xdr:col>50</xdr:col>
      <xdr:colOff>165100</xdr:colOff>
      <xdr:row>58</xdr:row>
      <xdr:rowOff>36634</xdr:rowOff>
    </xdr:to>
    <xdr:sp macro="" textlink="">
      <xdr:nvSpPr>
        <xdr:cNvPr id="364" name="楕円 363"/>
        <xdr:cNvSpPr/>
      </xdr:nvSpPr>
      <xdr:spPr>
        <a:xfrm>
          <a:off x="9588500" y="98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27761</xdr:rowOff>
    </xdr:from>
    <xdr:ext cx="534377" cy="259045"/>
    <xdr:sp macro="" textlink="">
      <xdr:nvSpPr>
        <xdr:cNvPr id="365" name="テキスト ボックス 364"/>
        <xdr:cNvSpPr txBox="1"/>
      </xdr:nvSpPr>
      <xdr:spPr>
        <a:xfrm>
          <a:off x="9372111" y="99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104733</xdr:rowOff>
    </xdr:from>
    <xdr:to>
      <xdr:col>46</xdr:col>
      <xdr:colOff>38100</xdr:colOff>
      <xdr:row>58</xdr:row>
      <xdr:rowOff>34883</xdr:rowOff>
    </xdr:to>
    <xdr:sp macro="" textlink="">
      <xdr:nvSpPr>
        <xdr:cNvPr id="366" name="楕円 365"/>
        <xdr:cNvSpPr/>
      </xdr:nvSpPr>
      <xdr:spPr>
        <a:xfrm>
          <a:off x="8699500" y="9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26010</xdr:rowOff>
    </xdr:from>
    <xdr:ext cx="534377" cy="259045"/>
    <xdr:sp macro="" textlink="">
      <xdr:nvSpPr>
        <xdr:cNvPr id="367" name="テキスト ボックス 366"/>
        <xdr:cNvSpPr txBox="1"/>
      </xdr:nvSpPr>
      <xdr:spPr>
        <a:xfrm>
          <a:off x="8483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63854</xdr:rowOff>
    </xdr:from>
    <xdr:to>
      <xdr:col>41</xdr:col>
      <xdr:colOff>101600</xdr:colOff>
      <xdr:row>57</xdr:row>
      <xdr:rowOff>165454</xdr:rowOff>
    </xdr:to>
    <xdr:sp macro="" textlink="">
      <xdr:nvSpPr>
        <xdr:cNvPr id="368" name="楕円 367"/>
        <xdr:cNvSpPr/>
      </xdr:nvSpPr>
      <xdr:spPr>
        <a:xfrm>
          <a:off x="7810500" y="9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156581</xdr:rowOff>
    </xdr:from>
    <xdr:ext cx="534377" cy="259045"/>
    <xdr:sp macro="" textlink="">
      <xdr:nvSpPr>
        <xdr:cNvPr id="369" name="テキスト ボックス 368"/>
        <xdr:cNvSpPr txBox="1"/>
      </xdr:nvSpPr>
      <xdr:spPr>
        <a:xfrm>
          <a:off x="7594111" y="99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156634</xdr:rowOff>
    </xdr:from>
    <xdr:to>
      <xdr:col>36</xdr:col>
      <xdr:colOff>165100</xdr:colOff>
      <xdr:row>57</xdr:row>
      <xdr:rowOff>86784</xdr:rowOff>
    </xdr:to>
    <xdr:sp macro="" textlink="">
      <xdr:nvSpPr>
        <xdr:cNvPr id="370" name="楕円 369"/>
        <xdr:cNvSpPr/>
      </xdr:nvSpPr>
      <xdr:spPr>
        <a:xfrm>
          <a:off x="6921500" y="97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77911</xdr:rowOff>
    </xdr:from>
    <xdr:ext cx="534377" cy="259045"/>
    <xdr:sp macro="" textlink="">
      <xdr:nvSpPr>
        <xdr:cNvPr id="371" name="テキスト ボックス 370"/>
        <xdr:cNvSpPr txBox="1"/>
      </xdr:nvSpPr>
      <xdr:spPr>
        <a:xfrm>
          <a:off x="6705111" y="98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77074</xdr:rowOff>
    </xdr:from>
    <xdr:to>
      <xdr:col>55</xdr:col>
      <xdr:colOff>0</xdr:colOff>
      <xdr:row>79</xdr:row>
      <xdr:rowOff>87295</xdr:rowOff>
    </xdr:to>
    <xdr:cxnSp macro="">
      <xdr:nvCxnSpPr>
        <xdr:cNvPr id="402" name="直線コネクタ 401"/>
        <xdr:cNvCxnSpPr/>
      </xdr:nvCxnSpPr>
      <xdr:spPr>
        <a:xfrm>
          <a:off x="9639300" y="13621624"/>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67931</xdr:rowOff>
    </xdr:from>
    <xdr:to>
      <xdr:col>50</xdr:col>
      <xdr:colOff>114300</xdr:colOff>
      <xdr:row>79</xdr:row>
      <xdr:rowOff>77074</xdr:rowOff>
    </xdr:to>
    <xdr:cxnSp macro="">
      <xdr:nvCxnSpPr>
        <xdr:cNvPr id="405" name="直線コネクタ 404"/>
        <xdr:cNvCxnSpPr/>
      </xdr:nvCxnSpPr>
      <xdr:spPr>
        <a:xfrm>
          <a:off x="8750300" y="1361248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133986</xdr:rowOff>
    </xdr:from>
    <xdr:to>
      <xdr:col>45</xdr:col>
      <xdr:colOff>177800</xdr:colOff>
      <xdr:row>79</xdr:row>
      <xdr:rowOff>67931</xdr:rowOff>
    </xdr:to>
    <xdr:cxnSp macro="">
      <xdr:nvCxnSpPr>
        <xdr:cNvPr id="408" name="直線コネクタ 407"/>
        <xdr:cNvCxnSpPr/>
      </xdr:nvCxnSpPr>
      <xdr:spPr>
        <a:xfrm>
          <a:off x="7861300" y="13507086"/>
          <a:ext cx="889000" cy="10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133986</xdr:rowOff>
    </xdr:from>
    <xdr:to>
      <xdr:col>41</xdr:col>
      <xdr:colOff>50800</xdr:colOff>
      <xdr:row>79</xdr:row>
      <xdr:rowOff>6556</xdr:rowOff>
    </xdr:to>
    <xdr:cxnSp macro="">
      <xdr:nvCxnSpPr>
        <xdr:cNvPr id="411" name="直線コネクタ 410"/>
        <xdr:cNvCxnSpPr/>
      </xdr:nvCxnSpPr>
      <xdr:spPr>
        <a:xfrm flipV="1">
          <a:off x="6972300" y="13507086"/>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36495</xdr:rowOff>
    </xdr:from>
    <xdr:to>
      <xdr:col>55</xdr:col>
      <xdr:colOff>50800</xdr:colOff>
      <xdr:row>79</xdr:row>
      <xdr:rowOff>138095</xdr:rowOff>
    </xdr:to>
    <xdr:sp macro="" textlink="">
      <xdr:nvSpPr>
        <xdr:cNvPr id="421" name="楕円 420"/>
        <xdr:cNvSpPr/>
      </xdr:nvSpPr>
      <xdr:spPr>
        <a:xfrm>
          <a:off x="10426700" y="135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122872</xdr:rowOff>
    </xdr:from>
    <xdr:ext cx="469744" cy="259045"/>
    <xdr:sp macro="" textlink="">
      <xdr:nvSpPr>
        <xdr:cNvPr id="422" name="普通建設事業費 （ うち新規整備　）該当値テキスト"/>
        <xdr:cNvSpPr txBox="1"/>
      </xdr:nvSpPr>
      <xdr:spPr>
        <a:xfrm>
          <a:off x="10528300" y="1349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26274</xdr:rowOff>
    </xdr:from>
    <xdr:to>
      <xdr:col>50</xdr:col>
      <xdr:colOff>165100</xdr:colOff>
      <xdr:row>79</xdr:row>
      <xdr:rowOff>127874</xdr:rowOff>
    </xdr:to>
    <xdr:sp macro="" textlink="">
      <xdr:nvSpPr>
        <xdr:cNvPr id="423" name="楕円 422"/>
        <xdr:cNvSpPr/>
      </xdr:nvSpPr>
      <xdr:spPr>
        <a:xfrm>
          <a:off x="9588500" y="1357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119001</xdr:rowOff>
    </xdr:from>
    <xdr:ext cx="469744" cy="259045"/>
    <xdr:sp macro="" textlink="">
      <xdr:nvSpPr>
        <xdr:cNvPr id="424" name="テキスト ボックス 423"/>
        <xdr:cNvSpPr txBox="1"/>
      </xdr:nvSpPr>
      <xdr:spPr>
        <a:xfrm>
          <a:off x="9404428" y="1366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17131</xdr:rowOff>
    </xdr:from>
    <xdr:to>
      <xdr:col>46</xdr:col>
      <xdr:colOff>38100</xdr:colOff>
      <xdr:row>79</xdr:row>
      <xdr:rowOff>118731</xdr:rowOff>
    </xdr:to>
    <xdr:sp macro="" textlink="">
      <xdr:nvSpPr>
        <xdr:cNvPr id="425" name="楕円 424"/>
        <xdr:cNvSpPr/>
      </xdr:nvSpPr>
      <xdr:spPr>
        <a:xfrm>
          <a:off x="8699500" y="135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109858</xdr:rowOff>
    </xdr:from>
    <xdr:ext cx="469744" cy="259045"/>
    <xdr:sp macro="" textlink="">
      <xdr:nvSpPr>
        <xdr:cNvPr id="426" name="テキスト ボックス 425"/>
        <xdr:cNvSpPr txBox="1"/>
      </xdr:nvSpPr>
      <xdr:spPr>
        <a:xfrm>
          <a:off x="8515428" y="1365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83186</xdr:rowOff>
    </xdr:from>
    <xdr:to>
      <xdr:col>41</xdr:col>
      <xdr:colOff>101600</xdr:colOff>
      <xdr:row>79</xdr:row>
      <xdr:rowOff>13336</xdr:rowOff>
    </xdr:to>
    <xdr:sp macro="" textlink="">
      <xdr:nvSpPr>
        <xdr:cNvPr id="427" name="楕円 426"/>
        <xdr:cNvSpPr/>
      </xdr:nvSpPr>
      <xdr:spPr>
        <a:xfrm>
          <a:off x="7810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4463</xdr:rowOff>
    </xdr:from>
    <xdr:ext cx="534377" cy="259045"/>
    <xdr:sp macro="" textlink="">
      <xdr:nvSpPr>
        <xdr:cNvPr id="428" name="テキスト ボックス 427"/>
        <xdr:cNvSpPr txBox="1"/>
      </xdr:nvSpPr>
      <xdr:spPr>
        <a:xfrm>
          <a:off x="7594111" y="135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127206</xdr:rowOff>
    </xdr:from>
    <xdr:to>
      <xdr:col>36</xdr:col>
      <xdr:colOff>165100</xdr:colOff>
      <xdr:row>79</xdr:row>
      <xdr:rowOff>57356</xdr:rowOff>
    </xdr:to>
    <xdr:sp macro="" textlink="">
      <xdr:nvSpPr>
        <xdr:cNvPr id="429" name="楕円 428"/>
        <xdr:cNvSpPr/>
      </xdr:nvSpPr>
      <xdr:spPr>
        <a:xfrm>
          <a:off x="6921500" y="135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48483</xdr:rowOff>
    </xdr:from>
    <xdr:ext cx="469744" cy="259045"/>
    <xdr:sp macro="" textlink="">
      <xdr:nvSpPr>
        <xdr:cNvPr id="430" name="テキスト ボックス 429"/>
        <xdr:cNvSpPr txBox="1"/>
      </xdr:nvSpPr>
      <xdr:spPr>
        <a:xfrm>
          <a:off x="6737428" y="135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43683</xdr:rowOff>
    </xdr:from>
    <xdr:to>
      <xdr:col>55</xdr:col>
      <xdr:colOff>0</xdr:colOff>
      <xdr:row>97</xdr:row>
      <xdr:rowOff>100250</xdr:rowOff>
    </xdr:to>
    <xdr:cxnSp macro="">
      <xdr:nvCxnSpPr>
        <xdr:cNvPr id="455" name="直線コネクタ 454"/>
        <xdr:cNvCxnSpPr/>
      </xdr:nvCxnSpPr>
      <xdr:spPr>
        <a:xfrm>
          <a:off x="9639300" y="16674333"/>
          <a:ext cx="8382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43683</xdr:rowOff>
    </xdr:from>
    <xdr:to>
      <xdr:col>50</xdr:col>
      <xdr:colOff>114300</xdr:colOff>
      <xdr:row>97</xdr:row>
      <xdr:rowOff>72611</xdr:rowOff>
    </xdr:to>
    <xdr:cxnSp macro="">
      <xdr:nvCxnSpPr>
        <xdr:cNvPr id="458" name="直線コネクタ 457"/>
        <xdr:cNvCxnSpPr/>
      </xdr:nvCxnSpPr>
      <xdr:spPr>
        <a:xfrm flipV="1">
          <a:off x="8750300" y="16674333"/>
          <a:ext cx="889000" cy="2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51718</xdr:rowOff>
    </xdr:from>
    <xdr:to>
      <xdr:col>45</xdr:col>
      <xdr:colOff>177800</xdr:colOff>
      <xdr:row>97</xdr:row>
      <xdr:rowOff>72611</xdr:rowOff>
    </xdr:to>
    <xdr:cxnSp macro="">
      <xdr:nvCxnSpPr>
        <xdr:cNvPr id="461" name="直線コネクタ 460"/>
        <xdr:cNvCxnSpPr/>
      </xdr:nvCxnSpPr>
      <xdr:spPr>
        <a:xfrm>
          <a:off x="7861300" y="16682368"/>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108621</xdr:rowOff>
    </xdr:from>
    <xdr:to>
      <xdr:col>41</xdr:col>
      <xdr:colOff>50800</xdr:colOff>
      <xdr:row>97</xdr:row>
      <xdr:rowOff>51718</xdr:rowOff>
    </xdr:to>
    <xdr:cxnSp macro="">
      <xdr:nvCxnSpPr>
        <xdr:cNvPr id="464" name="直線コネクタ 463"/>
        <xdr:cNvCxnSpPr/>
      </xdr:nvCxnSpPr>
      <xdr:spPr>
        <a:xfrm>
          <a:off x="6972300" y="16567821"/>
          <a:ext cx="889000" cy="1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49450</xdr:rowOff>
    </xdr:from>
    <xdr:to>
      <xdr:col>55</xdr:col>
      <xdr:colOff>50800</xdr:colOff>
      <xdr:row>97</xdr:row>
      <xdr:rowOff>151050</xdr:rowOff>
    </xdr:to>
    <xdr:sp macro="" textlink="">
      <xdr:nvSpPr>
        <xdr:cNvPr id="474" name="楕円 473"/>
        <xdr:cNvSpPr/>
      </xdr:nvSpPr>
      <xdr:spPr>
        <a:xfrm>
          <a:off x="10426700" y="166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135827</xdr:rowOff>
    </xdr:from>
    <xdr:ext cx="534377" cy="259045"/>
    <xdr:sp macro="" textlink="">
      <xdr:nvSpPr>
        <xdr:cNvPr id="475" name="普通建設事業費 （ うち更新整備　）該当値テキスト"/>
        <xdr:cNvSpPr txBox="1"/>
      </xdr:nvSpPr>
      <xdr:spPr>
        <a:xfrm>
          <a:off x="10528300" y="165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164333</xdr:rowOff>
    </xdr:from>
    <xdr:to>
      <xdr:col>50</xdr:col>
      <xdr:colOff>165100</xdr:colOff>
      <xdr:row>97</xdr:row>
      <xdr:rowOff>94483</xdr:rowOff>
    </xdr:to>
    <xdr:sp macro="" textlink="">
      <xdr:nvSpPr>
        <xdr:cNvPr id="476" name="楕円 475"/>
        <xdr:cNvSpPr/>
      </xdr:nvSpPr>
      <xdr:spPr>
        <a:xfrm>
          <a:off x="9588500" y="166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85610</xdr:rowOff>
    </xdr:from>
    <xdr:ext cx="534377" cy="259045"/>
    <xdr:sp macro="" textlink="">
      <xdr:nvSpPr>
        <xdr:cNvPr id="477" name="テキスト ボックス 476"/>
        <xdr:cNvSpPr txBox="1"/>
      </xdr:nvSpPr>
      <xdr:spPr>
        <a:xfrm>
          <a:off x="9372111" y="167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21811</xdr:rowOff>
    </xdr:from>
    <xdr:to>
      <xdr:col>46</xdr:col>
      <xdr:colOff>38100</xdr:colOff>
      <xdr:row>97</xdr:row>
      <xdr:rowOff>123411</xdr:rowOff>
    </xdr:to>
    <xdr:sp macro="" textlink="">
      <xdr:nvSpPr>
        <xdr:cNvPr id="478" name="楕円 477"/>
        <xdr:cNvSpPr/>
      </xdr:nvSpPr>
      <xdr:spPr>
        <a:xfrm>
          <a:off x="8699500" y="166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114538</xdr:rowOff>
    </xdr:from>
    <xdr:ext cx="534377" cy="259045"/>
    <xdr:sp macro="" textlink="">
      <xdr:nvSpPr>
        <xdr:cNvPr id="479" name="テキスト ボックス 478"/>
        <xdr:cNvSpPr txBox="1"/>
      </xdr:nvSpPr>
      <xdr:spPr>
        <a:xfrm>
          <a:off x="8483111" y="167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918</xdr:rowOff>
    </xdr:from>
    <xdr:to>
      <xdr:col>41</xdr:col>
      <xdr:colOff>101600</xdr:colOff>
      <xdr:row>97</xdr:row>
      <xdr:rowOff>102518</xdr:rowOff>
    </xdr:to>
    <xdr:sp macro="" textlink="">
      <xdr:nvSpPr>
        <xdr:cNvPr id="480" name="楕円 479"/>
        <xdr:cNvSpPr/>
      </xdr:nvSpPr>
      <xdr:spPr>
        <a:xfrm>
          <a:off x="7810500" y="166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93645</xdr:rowOff>
    </xdr:from>
    <xdr:ext cx="534377" cy="259045"/>
    <xdr:sp macro="" textlink="">
      <xdr:nvSpPr>
        <xdr:cNvPr id="481" name="テキスト ボックス 480"/>
        <xdr:cNvSpPr txBox="1"/>
      </xdr:nvSpPr>
      <xdr:spPr>
        <a:xfrm>
          <a:off x="7594111" y="167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57821</xdr:rowOff>
    </xdr:from>
    <xdr:to>
      <xdr:col>36</xdr:col>
      <xdr:colOff>165100</xdr:colOff>
      <xdr:row>96</xdr:row>
      <xdr:rowOff>159421</xdr:rowOff>
    </xdr:to>
    <xdr:sp macro="" textlink="">
      <xdr:nvSpPr>
        <xdr:cNvPr id="482" name="楕円 481"/>
        <xdr:cNvSpPr/>
      </xdr:nvSpPr>
      <xdr:spPr>
        <a:xfrm>
          <a:off x="6921500" y="165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4498</xdr:rowOff>
    </xdr:from>
    <xdr:ext cx="534377" cy="259045"/>
    <xdr:sp macro="" textlink="">
      <xdr:nvSpPr>
        <xdr:cNvPr id="483" name="テキスト ボックス 482"/>
        <xdr:cNvSpPr txBox="1"/>
      </xdr:nvSpPr>
      <xdr:spPr>
        <a:xfrm>
          <a:off x="6705111" y="162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135471</xdr:rowOff>
    </xdr:from>
    <xdr:to>
      <xdr:col>85</xdr:col>
      <xdr:colOff>127000</xdr:colOff>
      <xdr:row>38</xdr:row>
      <xdr:rowOff>139700</xdr:rowOff>
    </xdr:to>
    <xdr:cxnSp macro="">
      <xdr:nvCxnSpPr>
        <xdr:cNvPr id="510" name="直線コネクタ 509"/>
        <xdr:cNvCxnSpPr/>
      </xdr:nvCxnSpPr>
      <xdr:spPr>
        <a:xfrm flipV="1">
          <a:off x="15481300" y="6650571"/>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136568</xdr:rowOff>
    </xdr:from>
    <xdr:to>
      <xdr:col>71</xdr:col>
      <xdr:colOff>177800</xdr:colOff>
      <xdr:row>38</xdr:row>
      <xdr:rowOff>139700</xdr:rowOff>
    </xdr:to>
    <xdr:cxnSp macro="">
      <xdr:nvCxnSpPr>
        <xdr:cNvPr id="519" name="直線コネクタ 518"/>
        <xdr:cNvCxnSpPr/>
      </xdr:nvCxnSpPr>
      <xdr:spPr>
        <a:xfrm>
          <a:off x="12814300" y="6651668"/>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84671</xdr:rowOff>
    </xdr:from>
    <xdr:to>
      <xdr:col>85</xdr:col>
      <xdr:colOff>177800</xdr:colOff>
      <xdr:row>39</xdr:row>
      <xdr:rowOff>14821</xdr:rowOff>
    </xdr:to>
    <xdr:sp macro="" textlink="">
      <xdr:nvSpPr>
        <xdr:cNvPr id="529" name="楕円 528"/>
        <xdr:cNvSpPr/>
      </xdr:nvSpPr>
      <xdr:spPr>
        <a:xfrm>
          <a:off x="162687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171048</xdr:rowOff>
    </xdr:from>
    <xdr:ext cx="378565" cy="259045"/>
    <xdr:sp macro="" textlink="">
      <xdr:nvSpPr>
        <xdr:cNvPr id="530" name="災害復旧事業費該当値テキスト"/>
        <xdr:cNvSpPr txBox="1"/>
      </xdr:nvSpPr>
      <xdr:spPr>
        <a:xfrm>
          <a:off x="16370300" y="651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85768</xdr:rowOff>
    </xdr:from>
    <xdr:to>
      <xdr:col>67</xdr:col>
      <xdr:colOff>101600</xdr:colOff>
      <xdr:row>39</xdr:row>
      <xdr:rowOff>15918</xdr:rowOff>
    </xdr:to>
    <xdr:sp macro="" textlink="">
      <xdr:nvSpPr>
        <xdr:cNvPr id="537" name="楕円 536"/>
        <xdr:cNvSpPr/>
      </xdr:nvSpPr>
      <xdr:spPr>
        <a:xfrm>
          <a:off x="12763500" y="66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7045</xdr:rowOff>
    </xdr:from>
    <xdr:ext cx="378565" cy="259045"/>
    <xdr:sp macro="" textlink="">
      <xdr:nvSpPr>
        <xdr:cNvPr id="538" name="テキスト ボックス 537"/>
        <xdr:cNvSpPr txBox="1"/>
      </xdr:nvSpPr>
      <xdr:spPr>
        <a:xfrm>
          <a:off x="12625017" y="669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140981</xdr:rowOff>
    </xdr:from>
    <xdr:to>
      <xdr:col>85</xdr:col>
      <xdr:colOff>127000</xdr:colOff>
      <xdr:row>77</xdr:row>
      <xdr:rowOff>152707</xdr:rowOff>
    </xdr:to>
    <xdr:cxnSp macro="">
      <xdr:nvCxnSpPr>
        <xdr:cNvPr id="626" name="直線コネクタ 625"/>
        <xdr:cNvCxnSpPr/>
      </xdr:nvCxnSpPr>
      <xdr:spPr>
        <a:xfrm>
          <a:off x="15481300" y="13342631"/>
          <a:ext cx="8382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140981</xdr:rowOff>
    </xdr:from>
    <xdr:to>
      <xdr:col>81</xdr:col>
      <xdr:colOff>50800</xdr:colOff>
      <xdr:row>77</xdr:row>
      <xdr:rowOff>147670</xdr:rowOff>
    </xdr:to>
    <xdr:cxnSp macro="">
      <xdr:nvCxnSpPr>
        <xdr:cNvPr id="629" name="直線コネクタ 628"/>
        <xdr:cNvCxnSpPr/>
      </xdr:nvCxnSpPr>
      <xdr:spPr>
        <a:xfrm flipV="1">
          <a:off x="14592300" y="13342631"/>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147670</xdr:rowOff>
    </xdr:from>
    <xdr:to>
      <xdr:col>76</xdr:col>
      <xdr:colOff>114300</xdr:colOff>
      <xdr:row>77</xdr:row>
      <xdr:rowOff>170112</xdr:rowOff>
    </xdr:to>
    <xdr:cxnSp macro="">
      <xdr:nvCxnSpPr>
        <xdr:cNvPr id="632" name="直線コネクタ 631"/>
        <xdr:cNvCxnSpPr/>
      </xdr:nvCxnSpPr>
      <xdr:spPr>
        <a:xfrm flipV="1">
          <a:off x="13703300" y="1334932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127927</xdr:rowOff>
    </xdr:from>
    <xdr:to>
      <xdr:col>71</xdr:col>
      <xdr:colOff>177800</xdr:colOff>
      <xdr:row>77</xdr:row>
      <xdr:rowOff>170112</xdr:rowOff>
    </xdr:to>
    <xdr:cxnSp macro="">
      <xdr:nvCxnSpPr>
        <xdr:cNvPr id="635" name="直線コネクタ 634"/>
        <xdr:cNvCxnSpPr/>
      </xdr:nvCxnSpPr>
      <xdr:spPr>
        <a:xfrm>
          <a:off x="12814300" y="13329577"/>
          <a:ext cx="889000" cy="4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101907</xdr:rowOff>
    </xdr:from>
    <xdr:to>
      <xdr:col>85</xdr:col>
      <xdr:colOff>177800</xdr:colOff>
      <xdr:row>78</xdr:row>
      <xdr:rowOff>32057</xdr:rowOff>
    </xdr:to>
    <xdr:sp macro="" textlink="">
      <xdr:nvSpPr>
        <xdr:cNvPr id="645" name="楕円 644"/>
        <xdr:cNvSpPr/>
      </xdr:nvSpPr>
      <xdr:spPr>
        <a:xfrm>
          <a:off x="16268700" y="133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16834</xdr:rowOff>
    </xdr:from>
    <xdr:ext cx="534377" cy="259045"/>
    <xdr:sp macro="" textlink="">
      <xdr:nvSpPr>
        <xdr:cNvPr id="646" name="公債費該当値テキスト"/>
        <xdr:cNvSpPr txBox="1"/>
      </xdr:nvSpPr>
      <xdr:spPr>
        <a:xfrm>
          <a:off x="16370300" y="132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90181</xdr:rowOff>
    </xdr:from>
    <xdr:to>
      <xdr:col>81</xdr:col>
      <xdr:colOff>101600</xdr:colOff>
      <xdr:row>78</xdr:row>
      <xdr:rowOff>20331</xdr:rowOff>
    </xdr:to>
    <xdr:sp macro="" textlink="">
      <xdr:nvSpPr>
        <xdr:cNvPr id="647" name="楕円 646"/>
        <xdr:cNvSpPr/>
      </xdr:nvSpPr>
      <xdr:spPr>
        <a:xfrm>
          <a:off x="15430500" y="132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11458</xdr:rowOff>
    </xdr:from>
    <xdr:ext cx="534377" cy="259045"/>
    <xdr:sp macro="" textlink="">
      <xdr:nvSpPr>
        <xdr:cNvPr id="648" name="テキスト ボックス 647"/>
        <xdr:cNvSpPr txBox="1"/>
      </xdr:nvSpPr>
      <xdr:spPr>
        <a:xfrm>
          <a:off x="15214111" y="133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96870</xdr:rowOff>
    </xdr:from>
    <xdr:to>
      <xdr:col>76</xdr:col>
      <xdr:colOff>165100</xdr:colOff>
      <xdr:row>78</xdr:row>
      <xdr:rowOff>27020</xdr:rowOff>
    </xdr:to>
    <xdr:sp macro="" textlink="">
      <xdr:nvSpPr>
        <xdr:cNvPr id="649" name="楕円 648"/>
        <xdr:cNvSpPr/>
      </xdr:nvSpPr>
      <xdr:spPr>
        <a:xfrm>
          <a:off x="14541500" y="132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18147</xdr:rowOff>
    </xdr:from>
    <xdr:ext cx="534377" cy="259045"/>
    <xdr:sp macro="" textlink="">
      <xdr:nvSpPr>
        <xdr:cNvPr id="650" name="テキスト ボックス 649"/>
        <xdr:cNvSpPr txBox="1"/>
      </xdr:nvSpPr>
      <xdr:spPr>
        <a:xfrm>
          <a:off x="14325111" y="133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119312</xdr:rowOff>
    </xdr:from>
    <xdr:to>
      <xdr:col>72</xdr:col>
      <xdr:colOff>38100</xdr:colOff>
      <xdr:row>78</xdr:row>
      <xdr:rowOff>49462</xdr:rowOff>
    </xdr:to>
    <xdr:sp macro="" textlink="">
      <xdr:nvSpPr>
        <xdr:cNvPr id="651" name="楕円 650"/>
        <xdr:cNvSpPr/>
      </xdr:nvSpPr>
      <xdr:spPr>
        <a:xfrm>
          <a:off x="13652500" y="133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40589</xdr:rowOff>
    </xdr:from>
    <xdr:ext cx="534377" cy="259045"/>
    <xdr:sp macro="" textlink="">
      <xdr:nvSpPr>
        <xdr:cNvPr id="652" name="テキスト ボックス 651"/>
        <xdr:cNvSpPr txBox="1"/>
      </xdr:nvSpPr>
      <xdr:spPr>
        <a:xfrm>
          <a:off x="13436111" y="134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77127</xdr:rowOff>
    </xdr:from>
    <xdr:to>
      <xdr:col>67</xdr:col>
      <xdr:colOff>101600</xdr:colOff>
      <xdr:row>78</xdr:row>
      <xdr:rowOff>7277</xdr:rowOff>
    </xdr:to>
    <xdr:sp macro="" textlink="">
      <xdr:nvSpPr>
        <xdr:cNvPr id="653" name="楕円 652"/>
        <xdr:cNvSpPr/>
      </xdr:nvSpPr>
      <xdr:spPr>
        <a:xfrm>
          <a:off x="12763500" y="132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169854</xdr:rowOff>
    </xdr:from>
    <xdr:ext cx="534377" cy="259045"/>
    <xdr:sp macro="" textlink="">
      <xdr:nvSpPr>
        <xdr:cNvPr id="654" name="テキスト ボックス 653"/>
        <xdr:cNvSpPr txBox="1"/>
      </xdr:nvSpPr>
      <xdr:spPr>
        <a:xfrm>
          <a:off x="12547111" y="133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99695</xdr:rowOff>
    </xdr:from>
    <xdr:to>
      <xdr:col>85</xdr:col>
      <xdr:colOff>127000</xdr:colOff>
      <xdr:row>98</xdr:row>
      <xdr:rowOff>119827</xdr:rowOff>
    </xdr:to>
    <xdr:cxnSp macro="">
      <xdr:nvCxnSpPr>
        <xdr:cNvPr id="683" name="直線コネクタ 682"/>
        <xdr:cNvCxnSpPr/>
      </xdr:nvCxnSpPr>
      <xdr:spPr>
        <a:xfrm flipV="1">
          <a:off x="15481300" y="16901795"/>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55407</xdr:rowOff>
    </xdr:from>
    <xdr:to>
      <xdr:col>81</xdr:col>
      <xdr:colOff>50800</xdr:colOff>
      <xdr:row>98</xdr:row>
      <xdr:rowOff>119827</xdr:rowOff>
    </xdr:to>
    <xdr:cxnSp macro="">
      <xdr:nvCxnSpPr>
        <xdr:cNvPr id="686" name="直線コネクタ 685"/>
        <xdr:cNvCxnSpPr/>
      </xdr:nvCxnSpPr>
      <xdr:spPr>
        <a:xfrm>
          <a:off x="14592300" y="16857507"/>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55407</xdr:rowOff>
    </xdr:from>
    <xdr:to>
      <xdr:col>76</xdr:col>
      <xdr:colOff>114300</xdr:colOff>
      <xdr:row>98</xdr:row>
      <xdr:rowOff>104138</xdr:rowOff>
    </xdr:to>
    <xdr:cxnSp macro="">
      <xdr:nvCxnSpPr>
        <xdr:cNvPr id="689" name="直線コネクタ 688"/>
        <xdr:cNvCxnSpPr/>
      </xdr:nvCxnSpPr>
      <xdr:spPr>
        <a:xfrm flipV="1">
          <a:off x="13703300" y="16857507"/>
          <a:ext cx="8890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80341</xdr:rowOff>
    </xdr:from>
    <xdr:to>
      <xdr:col>71</xdr:col>
      <xdr:colOff>177800</xdr:colOff>
      <xdr:row>98</xdr:row>
      <xdr:rowOff>104138</xdr:rowOff>
    </xdr:to>
    <xdr:cxnSp macro="">
      <xdr:nvCxnSpPr>
        <xdr:cNvPr id="692" name="直線コネクタ 691"/>
        <xdr:cNvCxnSpPr/>
      </xdr:nvCxnSpPr>
      <xdr:spPr>
        <a:xfrm>
          <a:off x="12814300" y="16882441"/>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48895</xdr:rowOff>
    </xdr:from>
    <xdr:to>
      <xdr:col>85</xdr:col>
      <xdr:colOff>177800</xdr:colOff>
      <xdr:row>98</xdr:row>
      <xdr:rowOff>150495</xdr:rowOff>
    </xdr:to>
    <xdr:sp macro="" textlink="">
      <xdr:nvSpPr>
        <xdr:cNvPr id="702" name="楕円 701"/>
        <xdr:cNvSpPr/>
      </xdr:nvSpPr>
      <xdr:spPr>
        <a:xfrm>
          <a:off x="16268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xdr:rowOff>
    </xdr:from>
    <xdr:ext cx="534377" cy="259045"/>
    <xdr:sp macro="" textlink="">
      <xdr:nvSpPr>
        <xdr:cNvPr id="703" name="積立金該当値テキスト"/>
        <xdr:cNvSpPr txBox="1"/>
      </xdr:nvSpPr>
      <xdr:spPr>
        <a:xfrm>
          <a:off x="16370300"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69027</xdr:rowOff>
    </xdr:from>
    <xdr:to>
      <xdr:col>81</xdr:col>
      <xdr:colOff>101600</xdr:colOff>
      <xdr:row>98</xdr:row>
      <xdr:rowOff>170627</xdr:rowOff>
    </xdr:to>
    <xdr:sp macro="" textlink="">
      <xdr:nvSpPr>
        <xdr:cNvPr id="704" name="楕円 703"/>
        <xdr:cNvSpPr/>
      </xdr:nvSpPr>
      <xdr:spPr>
        <a:xfrm>
          <a:off x="15430500" y="168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161754</xdr:rowOff>
    </xdr:from>
    <xdr:ext cx="534377" cy="259045"/>
    <xdr:sp macro="" textlink="">
      <xdr:nvSpPr>
        <xdr:cNvPr id="705" name="テキスト ボックス 704"/>
        <xdr:cNvSpPr txBox="1"/>
      </xdr:nvSpPr>
      <xdr:spPr>
        <a:xfrm>
          <a:off x="15214111" y="169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4607</xdr:rowOff>
    </xdr:from>
    <xdr:to>
      <xdr:col>76</xdr:col>
      <xdr:colOff>165100</xdr:colOff>
      <xdr:row>98</xdr:row>
      <xdr:rowOff>106207</xdr:rowOff>
    </xdr:to>
    <xdr:sp macro="" textlink="">
      <xdr:nvSpPr>
        <xdr:cNvPr id="706" name="楕円 705"/>
        <xdr:cNvSpPr/>
      </xdr:nvSpPr>
      <xdr:spPr>
        <a:xfrm>
          <a:off x="14541500" y="168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122734</xdr:rowOff>
    </xdr:from>
    <xdr:ext cx="534377" cy="259045"/>
    <xdr:sp macro="" textlink="">
      <xdr:nvSpPr>
        <xdr:cNvPr id="707" name="テキスト ボックス 706"/>
        <xdr:cNvSpPr txBox="1"/>
      </xdr:nvSpPr>
      <xdr:spPr>
        <a:xfrm>
          <a:off x="14325111" y="165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53338</xdr:rowOff>
    </xdr:from>
    <xdr:to>
      <xdr:col>72</xdr:col>
      <xdr:colOff>38100</xdr:colOff>
      <xdr:row>98</xdr:row>
      <xdr:rowOff>154938</xdr:rowOff>
    </xdr:to>
    <xdr:sp macro="" textlink="">
      <xdr:nvSpPr>
        <xdr:cNvPr id="708" name="楕円 707"/>
        <xdr:cNvSpPr/>
      </xdr:nvSpPr>
      <xdr:spPr>
        <a:xfrm>
          <a:off x="13652500" y="168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xdr:rowOff>
    </xdr:from>
    <xdr:ext cx="534377" cy="259045"/>
    <xdr:sp macro="" textlink="">
      <xdr:nvSpPr>
        <xdr:cNvPr id="709" name="テキスト ボックス 708"/>
        <xdr:cNvSpPr txBox="1"/>
      </xdr:nvSpPr>
      <xdr:spPr>
        <a:xfrm>
          <a:off x="13436111" y="166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29541</xdr:rowOff>
    </xdr:from>
    <xdr:to>
      <xdr:col>67</xdr:col>
      <xdr:colOff>101600</xdr:colOff>
      <xdr:row>98</xdr:row>
      <xdr:rowOff>131141</xdr:rowOff>
    </xdr:to>
    <xdr:sp macro="" textlink="">
      <xdr:nvSpPr>
        <xdr:cNvPr id="710" name="楕円 709"/>
        <xdr:cNvSpPr/>
      </xdr:nvSpPr>
      <xdr:spPr>
        <a:xfrm>
          <a:off x="12763500" y="168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122268</xdr:rowOff>
    </xdr:from>
    <xdr:ext cx="534377" cy="259045"/>
    <xdr:sp macro="" textlink="">
      <xdr:nvSpPr>
        <xdr:cNvPr id="711" name="テキスト ボックス 710"/>
        <xdr:cNvSpPr txBox="1"/>
      </xdr:nvSpPr>
      <xdr:spPr>
        <a:xfrm>
          <a:off x="12547111" y="169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30266</xdr:rowOff>
    </xdr:from>
    <xdr:to>
      <xdr:col>116</xdr:col>
      <xdr:colOff>63500</xdr:colOff>
      <xdr:row>59</xdr:row>
      <xdr:rowOff>30331</xdr:rowOff>
    </xdr:to>
    <xdr:cxnSp macro="">
      <xdr:nvCxnSpPr>
        <xdr:cNvPr id="799" name="直線コネクタ 798"/>
        <xdr:cNvCxnSpPr/>
      </xdr:nvCxnSpPr>
      <xdr:spPr>
        <a:xfrm>
          <a:off x="21323300" y="10145816"/>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30266</xdr:rowOff>
    </xdr:from>
    <xdr:to>
      <xdr:col>111</xdr:col>
      <xdr:colOff>177800</xdr:colOff>
      <xdr:row>59</xdr:row>
      <xdr:rowOff>30690</xdr:rowOff>
    </xdr:to>
    <xdr:cxnSp macro="">
      <xdr:nvCxnSpPr>
        <xdr:cNvPr id="802" name="直線コネクタ 801"/>
        <xdr:cNvCxnSpPr/>
      </xdr:nvCxnSpPr>
      <xdr:spPr>
        <a:xfrm flipV="1">
          <a:off x="20434300" y="1014581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17464</xdr:rowOff>
    </xdr:from>
    <xdr:to>
      <xdr:col>107</xdr:col>
      <xdr:colOff>50800</xdr:colOff>
      <xdr:row>59</xdr:row>
      <xdr:rowOff>30690</xdr:rowOff>
    </xdr:to>
    <xdr:cxnSp macro="">
      <xdr:nvCxnSpPr>
        <xdr:cNvPr id="805" name="直線コネクタ 804"/>
        <xdr:cNvCxnSpPr/>
      </xdr:nvCxnSpPr>
      <xdr:spPr>
        <a:xfrm>
          <a:off x="19545300" y="10133014"/>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17464</xdr:rowOff>
    </xdr:from>
    <xdr:to>
      <xdr:col>102</xdr:col>
      <xdr:colOff>114300</xdr:colOff>
      <xdr:row>59</xdr:row>
      <xdr:rowOff>17759</xdr:rowOff>
    </xdr:to>
    <xdr:cxnSp macro="">
      <xdr:nvCxnSpPr>
        <xdr:cNvPr id="808" name="直線コネクタ 807"/>
        <xdr:cNvCxnSpPr/>
      </xdr:nvCxnSpPr>
      <xdr:spPr>
        <a:xfrm flipV="1">
          <a:off x="18656300" y="10133014"/>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150981</xdr:rowOff>
    </xdr:from>
    <xdr:to>
      <xdr:col>116</xdr:col>
      <xdr:colOff>114300</xdr:colOff>
      <xdr:row>59</xdr:row>
      <xdr:rowOff>81131</xdr:rowOff>
    </xdr:to>
    <xdr:sp macro="" textlink="">
      <xdr:nvSpPr>
        <xdr:cNvPr id="818" name="楕円 817"/>
        <xdr:cNvSpPr/>
      </xdr:nvSpPr>
      <xdr:spPr>
        <a:xfrm>
          <a:off x="22110700" y="100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65908</xdr:rowOff>
    </xdr:from>
    <xdr:ext cx="469744" cy="259045"/>
    <xdr:sp macro="" textlink="">
      <xdr:nvSpPr>
        <xdr:cNvPr id="819" name="貸付金該当値テキスト"/>
        <xdr:cNvSpPr txBox="1"/>
      </xdr:nvSpPr>
      <xdr:spPr>
        <a:xfrm>
          <a:off x="22212300" y="1001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150916</xdr:rowOff>
    </xdr:from>
    <xdr:to>
      <xdr:col>112</xdr:col>
      <xdr:colOff>38100</xdr:colOff>
      <xdr:row>59</xdr:row>
      <xdr:rowOff>81066</xdr:rowOff>
    </xdr:to>
    <xdr:sp macro="" textlink="">
      <xdr:nvSpPr>
        <xdr:cNvPr id="820" name="楕円 819"/>
        <xdr:cNvSpPr/>
      </xdr:nvSpPr>
      <xdr:spPr>
        <a:xfrm>
          <a:off x="21272500" y="100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72193</xdr:rowOff>
    </xdr:from>
    <xdr:ext cx="469744" cy="259045"/>
    <xdr:sp macro="" textlink="">
      <xdr:nvSpPr>
        <xdr:cNvPr id="821" name="テキスト ボックス 820"/>
        <xdr:cNvSpPr txBox="1"/>
      </xdr:nvSpPr>
      <xdr:spPr>
        <a:xfrm>
          <a:off x="21088428" y="1018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151340</xdr:rowOff>
    </xdr:from>
    <xdr:to>
      <xdr:col>107</xdr:col>
      <xdr:colOff>101600</xdr:colOff>
      <xdr:row>59</xdr:row>
      <xdr:rowOff>81490</xdr:rowOff>
    </xdr:to>
    <xdr:sp macro="" textlink="">
      <xdr:nvSpPr>
        <xdr:cNvPr id="822" name="楕円 821"/>
        <xdr:cNvSpPr/>
      </xdr:nvSpPr>
      <xdr:spPr>
        <a:xfrm>
          <a:off x="20383500" y="100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72617</xdr:rowOff>
    </xdr:from>
    <xdr:ext cx="469744" cy="259045"/>
    <xdr:sp macro="" textlink="">
      <xdr:nvSpPr>
        <xdr:cNvPr id="823" name="テキスト ボックス 822"/>
        <xdr:cNvSpPr txBox="1"/>
      </xdr:nvSpPr>
      <xdr:spPr>
        <a:xfrm>
          <a:off x="20199428" y="101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138114</xdr:rowOff>
    </xdr:from>
    <xdr:to>
      <xdr:col>102</xdr:col>
      <xdr:colOff>165100</xdr:colOff>
      <xdr:row>59</xdr:row>
      <xdr:rowOff>68264</xdr:rowOff>
    </xdr:to>
    <xdr:sp macro="" textlink="">
      <xdr:nvSpPr>
        <xdr:cNvPr id="824" name="楕円 823"/>
        <xdr:cNvSpPr/>
      </xdr:nvSpPr>
      <xdr:spPr>
        <a:xfrm>
          <a:off x="19494500" y="100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59391</xdr:rowOff>
    </xdr:from>
    <xdr:ext cx="469744" cy="259045"/>
    <xdr:sp macro="" textlink="">
      <xdr:nvSpPr>
        <xdr:cNvPr id="825" name="テキスト ボックス 824"/>
        <xdr:cNvSpPr txBox="1"/>
      </xdr:nvSpPr>
      <xdr:spPr>
        <a:xfrm>
          <a:off x="19310428" y="101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138409</xdr:rowOff>
    </xdr:from>
    <xdr:to>
      <xdr:col>98</xdr:col>
      <xdr:colOff>38100</xdr:colOff>
      <xdr:row>59</xdr:row>
      <xdr:rowOff>68559</xdr:rowOff>
    </xdr:to>
    <xdr:sp macro="" textlink="">
      <xdr:nvSpPr>
        <xdr:cNvPr id="826" name="楕円 825"/>
        <xdr:cNvSpPr/>
      </xdr:nvSpPr>
      <xdr:spPr>
        <a:xfrm>
          <a:off x="18605500" y="100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59686</xdr:rowOff>
    </xdr:from>
    <xdr:ext cx="469744" cy="259045"/>
    <xdr:sp macro="" textlink="">
      <xdr:nvSpPr>
        <xdr:cNvPr id="827" name="テキスト ボックス 826"/>
        <xdr:cNvSpPr txBox="1"/>
      </xdr:nvSpPr>
      <xdr:spPr>
        <a:xfrm>
          <a:off x="18421428" y="101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103987</xdr:rowOff>
    </xdr:from>
    <xdr:to>
      <xdr:col>116</xdr:col>
      <xdr:colOff>63500</xdr:colOff>
      <xdr:row>77</xdr:row>
      <xdr:rowOff>135179</xdr:rowOff>
    </xdr:to>
    <xdr:cxnSp macro="">
      <xdr:nvCxnSpPr>
        <xdr:cNvPr id="857" name="直線コネクタ 856"/>
        <xdr:cNvCxnSpPr/>
      </xdr:nvCxnSpPr>
      <xdr:spPr>
        <a:xfrm flipV="1">
          <a:off x="21323300" y="13305637"/>
          <a:ext cx="8382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82690</xdr:rowOff>
    </xdr:from>
    <xdr:to>
      <xdr:col>111</xdr:col>
      <xdr:colOff>177800</xdr:colOff>
      <xdr:row>77</xdr:row>
      <xdr:rowOff>135179</xdr:rowOff>
    </xdr:to>
    <xdr:cxnSp macro="">
      <xdr:nvCxnSpPr>
        <xdr:cNvPr id="860" name="直線コネクタ 859"/>
        <xdr:cNvCxnSpPr/>
      </xdr:nvCxnSpPr>
      <xdr:spPr>
        <a:xfrm>
          <a:off x="20434300" y="13284340"/>
          <a:ext cx="889000" cy="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81750</xdr:rowOff>
    </xdr:from>
    <xdr:to>
      <xdr:col>107</xdr:col>
      <xdr:colOff>50800</xdr:colOff>
      <xdr:row>77</xdr:row>
      <xdr:rowOff>82690</xdr:rowOff>
    </xdr:to>
    <xdr:cxnSp macro="">
      <xdr:nvCxnSpPr>
        <xdr:cNvPr id="863" name="直線コネクタ 862"/>
        <xdr:cNvCxnSpPr/>
      </xdr:nvCxnSpPr>
      <xdr:spPr>
        <a:xfrm>
          <a:off x="19545300" y="13283400"/>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81750</xdr:rowOff>
    </xdr:from>
    <xdr:to>
      <xdr:col>102</xdr:col>
      <xdr:colOff>114300</xdr:colOff>
      <xdr:row>77</xdr:row>
      <xdr:rowOff>155321</xdr:rowOff>
    </xdr:to>
    <xdr:cxnSp macro="">
      <xdr:nvCxnSpPr>
        <xdr:cNvPr id="866" name="直線コネクタ 865"/>
        <xdr:cNvCxnSpPr/>
      </xdr:nvCxnSpPr>
      <xdr:spPr>
        <a:xfrm flipV="1">
          <a:off x="18656300" y="13283400"/>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53187</xdr:rowOff>
    </xdr:from>
    <xdr:to>
      <xdr:col>116</xdr:col>
      <xdr:colOff>114300</xdr:colOff>
      <xdr:row>77</xdr:row>
      <xdr:rowOff>154787</xdr:rowOff>
    </xdr:to>
    <xdr:sp macro="" textlink="">
      <xdr:nvSpPr>
        <xdr:cNvPr id="876" name="楕円 875"/>
        <xdr:cNvSpPr/>
      </xdr:nvSpPr>
      <xdr:spPr>
        <a:xfrm>
          <a:off x="22110700" y="13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31614</xdr:rowOff>
    </xdr:from>
    <xdr:ext cx="534377" cy="259045"/>
    <xdr:sp macro="" textlink="">
      <xdr:nvSpPr>
        <xdr:cNvPr id="877" name="繰出金該当値テキスト"/>
        <xdr:cNvSpPr txBox="1"/>
      </xdr:nvSpPr>
      <xdr:spPr>
        <a:xfrm>
          <a:off x="22212300" y="132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84379</xdr:rowOff>
    </xdr:from>
    <xdr:to>
      <xdr:col>112</xdr:col>
      <xdr:colOff>38100</xdr:colOff>
      <xdr:row>78</xdr:row>
      <xdr:rowOff>14529</xdr:rowOff>
    </xdr:to>
    <xdr:sp macro="" textlink="">
      <xdr:nvSpPr>
        <xdr:cNvPr id="878" name="楕円 877"/>
        <xdr:cNvSpPr/>
      </xdr:nvSpPr>
      <xdr:spPr>
        <a:xfrm>
          <a:off x="21272500" y="132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5656</xdr:rowOff>
    </xdr:from>
    <xdr:ext cx="534377" cy="259045"/>
    <xdr:sp macro="" textlink="">
      <xdr:nvSpPr>
        <xdr:cNvPr id="879" name="テキスト ボックス 878"/>
        <xdr:cNvSpPr txBox="1"/>
      </xdr:nvSpPr>
      <xdr:spPr>
        <a:xfrm>
          <a:off x="21056111" y="133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31890</xdr:rowOff>
    </xdr:from>
    <xdr:to>
      <xdr:col>107</xdr:col>
      <xdr:colOff>101600</xdr:colOff>
      <xdr:row>77</xdr:row>
      <xdr:rowOff>133490</xdr:rowOff>
    </xdr:to>
    <xdr:sp macro="" textlink="">
      <xdr:nvSpPr>
        <xdr:cNvPr id="880" name="楕円 879"/>
        <xdr:cNvSpPr/>
      </xdr:nvSpPr>
      <xdr:spPr>
        <a:xfrm>
          <a:off x="20383500" y="132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124617</xdr:rowOff>
    </xdr:from>
    <xdr:ext cx="534377" cy="259045"/>
    <xdr:sp macro="" textlink="">
      <xdr:nvSpPr>
        <xdr:cNvPr id="881" name="テキスト ボックス 880"/>
        <xdr:cNvSpPr txBox="1"/>
      </xdr:nvSpPr>
      <xdr:spPr>
        <a:xfrm>
          <a:off x="20167111" y="133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30950</xdr:rowOff>
    </xdr:from>
    <xdr:to>
      <xdr:col>102</xdr:col>
      <xdr:colOff>165100</xdr:colOff>
      <xdr:row>77</xdr:row>
      <xdr:rowOff>132550</xdr:rowOff>
    </xdr:to>
    <xdr:sp macro="" textlink="">
      <xdr:nvSpPr>
        <xdr:cNvPr id="882" name="楕円 881"/>
        <xdr:cNvSpPr/>
      </xdr:nvSpPr>
      <xdr:spPr>
        <a:xfrm>
          <a:off x="19494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123677</xdr:rowOff>
    </xdr:from>
    <xdr:ext cx="534377" cy="259045"/>
    <xdr:sp macro="" textlink="">
      <xdr:nvSpPr>
        <xdr:cNvPr id="883" name="テキスト ボックス 882"/>
        <xdr:cNvSpPr txBox="1"/>
      </xdr:nvSpPr>
      <xdr:spPr>
        <a:xfrm>
          <a:off x="19278111"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104521</xdr:rowOff>
    </xdr:from>
    <xdr:to>
      <xdr:col>98</xdr:col>
      <xdr:colOff>38100</xdr:colOff>
      <xdr:row>78</xdr:row>
      <xdr:rowOff>34671</xdr:rowOff>
    </xdr:to>
    <xdr:sp macro="" textlink="">
      <xdr:nvSpPr>
        <xdr:cNvPr id="884" name="楕円 883"/>
        <xdr:cNvSpPr/>
      </xdr:nvSpPr>
      <xdr:spPr>
        <a:xfrm>
          <a:off x="18605500" y="133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25798</xdr:rowOff>
    </xdr:from>
    <xdr:ext cx="534377" cy="259045"/>
    <xdr:sp macro="" textlink="">
      <xdr:nvSpPr>
        <xdr:cNvPr id="885" name="テキスト ボックス 884"/>
        <xdr:cNvSpPr txBox="1"/>
      </xdr:nvSpPr>
      <xdr:spPr>
        <a:xfrm>
          <a:off x="18389111" y="133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住民一人当たり歳出決算総額</a:t>
          </a:r>
          <a:r>
            <a:rPr kumimoji="1" lang="en-US" altLang="ja-JP" sz="1300">
              <a:latin typeface="ＭＳ Ｐゴシック" panose="020B0600070205080204" pitchFamily="50" charset="-128"/>
              <a:ea typeface="ＭＳ Ｐゴシック" panose="020B0600070205080204" pitchFamily="50" charset="-128"/>
            </a:rPr>
            <a:t>402,232</a:t>
          </a:r>
          <a:r>
            <a:rPr kumimoji="1" lang="ja-JP" altLang="en-US" sz="1300">
              <a:latin typeface="ＭＳ Ｐゴシック" panose="020B0600070205080204" pitchFamily="50" charset="-128"/>
              <a:ea typeface="ＭＳ Ｐゴシック" panose="020B0600070205080204" pitchFamily="50" charset="-128"/>
            </a:rPr>
            <a:t>円であり、人件費を除き類似団体の平均値を下回っている。香川県広域水道事業団派遣職員にかかる人件費の増及び普通建設事業の減以外は前年と比べ同程度となっている。</a:t>
          </a:r>
        </a:p>
        <a:p>
          <a:r>
            <a:rPr kumimoji="1" lang="ja-JP" altLang="en-US" sz="1300">
              <a:latin typeface="ＭＳ Ｐゴシック" panose="020B0600070205080204" pitchFamily="50" charset="-128"/>
              <a:ea typeface="ＭＳ Ｐゴシック" panose="020B0600070205080204" pitchFamily="50" charset="-128"/>
            </a:rPr>
            <a:t>人件費については、令和元年度以降は学校給食については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方式によるものとし、また、ごみ収集業務など民間でも実施可能な部分については業務委託を行なうなど、人件費の削減を図る。</a:t>
          </a:r>
        </a:p>
        <a:p>
          <a:r>
            <a:rPr kumimoji="1" lang="ja-JP" altLang="en-US" sz="1300">
              <a:latin typeface="ＭＳ Ｐゴシック" panose="020B0600070205080204" pitchFamily="50" charset="-128"/>
              <a:ea typeface="ＭＳ Ｐゴシック" panose="020B0600070205080204" pitchFamily="50" charset="-128"/>
            </a:rPr>
            <a:t>普通建設事業費は、前年度に市民体育館改修事業、小学校運動場整備事業等などの大型事業が終了したこと、また、道路等のインフラ整備について新規から維持補修にシフトしてきているため、年々減少傾向にある。</a:t>
          </a:r>
        </a:p>
        <a:p>
          <a:r>
            <a:rPr kumimoji="1" lang="ja-JP" altLang="en-US" sz="1300">
              <a:latin typeface="ＭＳ Ｐゴシック" panose="020B0600070205080204" pitchFamily="50" charset="-128"/>
              <a:ea typeface="ＭＳ Ｐゴシック" panose="020B0600070205080204" pitchFamily="50" charset="-128"/>
            </a:rPr>
            <a:t>公債費については、近年の予算編成において、プライマリーバランスを黒字に保ち、新規の建設事業債の発行を抑制してきた結果、近年、類似団体の中でも低率を維持している。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32,389
32,139
39.93
13,670,174
13,027,877
571,877
7,830,349
9,505,311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63740</xdr:rowOff>
    </xdr:from>
    <xdr:to>
      <xdr:col>24</xdr:col>
      <xdr:colOff>63500</xdr:colOff>
      <xdr:row>37</xdr:row>
      <xdr:rowOff>78370</xdr:rowOff>
    </xdr:to>
    <xdr:cxnSp macro="">
      <xdr:nvCxnSpPr>
        <xdr:cNvPr id="62" name="直線コネクタ 61"/>
        <xdr:cNvCxnSpPr/>
      </xdr:nvCxnSpPr>
      <xdr:spPr>
        <a:xfrm>
          <a:off x="3797300" y="6407390"/>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63740</xdr:rowOff>
    </xdr:from>
    <xdr:to>
      <xdr:col>19</xdr:col>
      <xdr:colOff>177800</xdr:colOff>
      <xdr:row>37</xdr:row>
      <xdr:rowOff>70075</xdr:rowOff>
    </xdr:to>
    <xdr:cxnSp macro="">
      <xdr:nvCxnSpPr>
        <xdr:cNvPr id="65" name="直線コネクタ 64"/>
        <xdr:cNvCxnSpPr/>
      </xdr:nvCxnSpPr>
      <xdr:spPr>
        <a:xfrm flipV="1">
          <a:off x="2908300" y="6407390"/>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48064</xdr:rowOff>
    </xdr:from>
    <xdr:to>
      <xdr:col>15</xdr:col>
      <xdr:colOff>50800</xdr:colOff>
      <xdr:row>37</xdr:row>
      <xdr:rowOff>70075</xdr:rowOff>
    </xdr:to>
    <xdr:cxnSp macro="">
      <xdr:nvCxnSpPr>
        <xdr:cNvPr id="68" name="直線コネクタ 67"/>
        <xdr:cNvCxnSpPr/>
      </xdr:nvCxnSpPr>
      <xdr:spPr>
        <a:xfrm>
          <a:off x="2019300" y="639171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48064</xdr:rowOff>
    </xdr:from>
    <xdr:to>
      <xdr:col>10</xdr:col>
      <xdr:colOff>114300</xdr:colOff>
      <xdr:row>37</xdr:row>
      <xdr:rowOff>60800</xdr:rowOff>
    </xdr:to>
    <xdr:cxnSp macro="">
      <xdr:nvCxnSpPr>
        <xdr:cNvPr id="71" name="直線コネクタ 70"/>
        <xdr:cNvCxnSpPr/>
      </xdr:nvCxnSpPr>
      <xdr:spPr>
        <a:xfrm flipV="1">
          <a:off x="1130300" y="6391714"/>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27570</xdr:rowOff>
    </xdr:from>
    <xdr:to>
      <xdr:col>24</xdr:col>
      <xdr:colOff>114300</xdr:colOff>
      <xdr:row>37</xdr:row>
      <xdr:rowOff>129170</xdr:rowOff>
    </xdr:to>
    <xdr:sp macro="" textlink="">
      <xdr:nvSpPr>
        <xdr:cNvPr id="81" name="楕円 80"/>
        <xdr:cNvSpPr/>
      </xdr:nvSpPr>
      <xdr:spPr>
        <a:xfrm>
          <a:off x="4584700" y="63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50447</xdr:rowOff>
    </xdr:from>
    <xdr:ext cx="469744" cy="259045"/>
    <xdr:sp macro="" textlink="">
      <xdr:nvSpPr>
        <xdr:cNvPr id="82" name="議会費該当値テキスト"/>
        <xdr:cNvSpPr txBox="1"/>
      </xdr:nvSpPr>
      <xdr:spPr>
        <a:xfrm>
          <a:off x="4686300" y="622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12940</xdr:rowOff>
    </xdr:from>
    <xdr:to>
      <xdr:col>20</xdr:col>
      <xdr:colOff>38100</xdr:colOff>
      <xdr:row>37</xdr:row>
      <xdr:rowOff>114540</xdr:rowOff>
    </xdr:to>
    <xdr:sp macro="" textlink="">
      <xdr:nvSpPr>
        <xdr:cNvPr id="83" name="楕円 82"/>
        <xdr:cNvSpPr/>
      </xdr:nvSpPr>
      <xdr:spPr>
        <a:xfrm>
          <a:off x="3746500" y="6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131067</xdr:rowOff>
    </xdr:from>
    <xdr:ext cx="469744" cy="259045"/>
    <xdr:sp macro="" textlink="">
      <xdr:nvSpPr>
        <xdr:cNvPr id="84" name="テキスト ボックス 83"/>
        <xdr:cNvSpPr txBox="1"/>
      </xdr:nvSpPr>
      <xdr:spPr>
        <a:xfrm>
          <a:off x="3562428" y="61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19275</xdr:rowOff>
    </xdr:from>
    <xdr:to>
      <xdr:col>15</xdr:col>
      <xdr:colOff>101600</xdr:colOff>
      <xdr:row>37</xdr:row>
      <xdr:rowOff>120875</xdr:rowOff>
    </xdr:to>
    <xdr:sp macro="" textlink="">
      <xdr:nvSpPr>
        <xdr:cNvPr id="85" name="楕円 84"/>
        <xdr:cNvSpPr/>
      </xdr:nvSpPr>
      <xdr:spPr>
        <a:xfrm>
          <a:off x="2857500" y="6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137402</xdr:rowOff>
    </xdr:from>
    <xdr:ext cx="469744" cy="259045"/>
    <xdr:sp macro="" textlink="">
      <xdr:nvSpPr>
        <xdr:cNvPr id="86" name="テキスト ボックス 85"/>
        <xdr:cNvSpPr txBox="1"/>
      </xdr:nvSpPr>
      <xdr:spPr>
        <a:xfrm>
          <a:off x="2673428" y="613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168714</xdr:rowOff>
    </xdr:from>
    <xdr:to>
      <xdr:col>10</xdr:col>
      <xdr:colOff>165100</xdr:colOff>
      <xdr:row>37</xdr:row>
      <xdr:rowOff>98864</xdr:rowOff>
    </xdr:to>
    <xdr:sp macro="" textlink="">
      <xdr:nvSpPr>
        <xdr:cNvPr id="87" name="楕円 86"/>
        <xdr:cNvSpPr/>
      </xdr:nvSpPr>
      <xdr:spPr>
        <a:xfrm>
          <a:off x="1968500" y="63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115391</xdr:rowOff>
    </xdr:from>
    <xdr:ext cx="469744" cy="259045"/>
    <xdr:sp macro="" textlink="">
      <xdr:nvSpPr>
        <xdr:cNvPr id="88" name="テキスト ボックス 87"/>
        <xdr:cNvSpPr txBox="1"/>
      </xdr:nvSpPr>
      <xdr:spPr>
        <a:xfrm>
          <a:off x="1784428" y="61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10000</xdr:rowOff>
    </xdr:from>
    <xdr:to>
      <xdr:col>6</xdr:col>
      <xdr:colOff>38100</xdr:colOff>
      <xdr:row>37</xdr:row>
      <xdr:rowOff>111600</xdr:rowOff>
    </xdr:to>
    <xdr:sp macro="" textlink="">
      <xdr:nvSpPr>
        <xdr:cNvPr id="89" name="楕円 88"/>
        <xdr:cNvSpPr/>
      </xdr:nvSpPr>
      <xdr:spPr>
        <a:xfrm>
          <a:off x="1079500" y="63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128127</xdr:rowOff>
    </xdr:from>
    <xdr:ext cx="469744" cy="259045"/>
    <xdr:sp macro="" textlink="">
      <xdr:nvSpPr>
        <xdr:cNvPr id="90" name="テキスト ボックス 89"/>
        <xdr:cNvSpPr txBox="1"/>
      </xdr:nvSpPr>
      <xdr:spPr>
        <a:xfrm>
          <a:off x="895428" y="61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136454</xdr:rowOff>
    </xdr:from>
    <xdr:to>
      <xdr:col>24</xdr:col>
      <xdr:colOff>63500</xdr:colOff>
      <xdr:row>57</xdr:row>
      <xdr:rowOff>166663</xdr:rowOff>
    </xdr:to>
    <xdr:cxnSp macro="">
      <xdr:nvCxnSpPr>
        <xdr:cNvPr id="119" name="直線コネクタ 118"/>
        <xdr:cNvCxnSpPr/>
      </xdr:nvCxnSpPr>
      <xdr:spPr>
        <a:xfrm flipV="1">
          <a:off x="3797300" y="9909104"/>
          <a:ext cx="8382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149953</xdr:rowOff>
    </xdr:from>
    <xdr:to>
      <xdr:col>19</xdr:col>
      <xdr:colOff>177800</xdr:colOff>
      <xdr:row>57</xdr:row>
      <xdr:rowOff>166663</xdr:rowOff>
    </xdr:to>
    <xdr:cxnSp macro="">
      <xdr:nvCxnSpPr>
        <xdr:cNvPr id="122" name="直線コネクタ 121"/>
        <xdr:cNvCxnSpPr/>
      </xdr:nvCxnSpPr>
      <xdr:spPr>
        <a:xfrm>
          <a:off x="2908300" y="9922603"/>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149953</xdr:rowOff>
    </xdr:from>
    <xdr:to>
      <xdr:col>15</xdr:col>
      <xdr:colOff>50800</xdr:colOff>
      <xdr:row>58</xdr:row>
      <xdr:rowOff>16077</xdr:rowOff>
    </xdr:to>
    <xdr:cxnSp macro="">
      <xdr:nvCxnSpPr>
        <xdr:cNvPr id="125" name="直線コネクタ 124"/>
        <xdr:cNvCxnSpPr/>
      </xdr:nvCxnSpPr>
      <xdr:spPr>
        <a:xfrm flipV="1">
          <a:off x="2019300" y="9922603"/>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150871</xdr:rowOff>
    </xdr:from>
    <xdr:to>
      <xdr:col>10</xdr:col>
      <xdr:colOff>114300</xdr:colOff>
      <xdr:row>58</xdr:row>
      <xdr:rowOff>16077</xdr:rowOff>
    </xdr:to>
    <xdr:cxnSp macro="">
      <xdr:nvCxnSpPr>
        <xdr:cNvPr id="128" name="直線コネクタ 127"/>
        <xdr:cNvCxnSpPr/>
      </xdr:nvCxnSpPr>
      <xdr:spPr>
        <a:xfrm>
          <a:off x="1130300" y="9923521"/>
          <a:ext cx="889000" cy="3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85654</xdr:rowOff>
    </xdr:from>
    <xdr:to>
      <xdr:col>24</xdr:col>
      <xdr:colOff>114300</xdr:colOff>
      <xdr:row>58</xdr:row>
      <xdr:rowOff>15804</xdr:rowOff>
    </xdr:to>
    <xdr:sp macro="" textlink="">
      <xdr:nvSpPr>
        <xdr:cNvPr id="138" name="楕円 137"/>
        <xdr:cNvSpPr/>
      </xdr:nvSpPr>
      <xdr:spPr>
        <a:xfrm>
          <a:off x="4584700" y="98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5758</xdr:rowOff>
    </xdr:from>
    <xdr:ext cx="534377" cy="259045"/>
    <xdr:sp macro="" textlink="">
      <xdr:nvSpPr>
        <xdr:cNvPr id="139" name="総務費該当値テキスト"/>
        <xdr:cNvSpPr txBox="1"/>
      </xdr:nvSpPr>
      <xdr:spPr>
        <a:xfrm>
          <a:off x="4686300" y="97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115863</xdr:rowOff>
    </xdr:from>
    <xdr:to>
      <xdr:col>20</xdr:col>
      <xdr:colOff>38100</xdr:colOff>
      <xdr:row>58</xdr:row>
      <xdr:rowOff>46013</xdr:rowOff>
    </xdr:to>
    <xdr:sp macro="" textlink="">
      <xdr:nvSpPr>
        <xdr:cNvPr id="140" name="楕円 139"/>
        <xdr:cNvSpPr/>
      </xdr:nvSpPr>
      <xdr:spPr>
        <a:xfrm>
          <a:off x="3746500" y="98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37140</xdr:rowOff>
    </xdr:from>
    <xdr:ext cx="534377" cy="259045"/>
    <xdr:sp macro="" textlink="">
      <xdr:nvSpPr>
        <xdr:cNvPr id="141" name="テキスト ボックス 140"/>
        <xdr:cNvSpPr txBox="1"/>
      </xdr:nvSpPr>
      <xdr:spPr>
        <a:xfrm>
          <a:off x="3530111" y="99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99153</xdr:rowOff>
    </xdr:from>
    <xdr:to>
      <xdr:col>15</xdr:col>
      <xdr:colOff>101600</xdr:colOff>
      <xdr:row>58</xdr:row>
      <xdr:rowOff>29303</xdr:rowOff>
    </xdr:to>
    <xdr:sp macro="" textlink="">
      <xdr:nvSpPr>
        <xdr:cNvPr id="142" name="楕円 141"/>
        <xdr:cNvSpPr/>
      </xdr:nvSpPr>
      <xdr:spPr>
        <a:xfrm>
          <a:off x="2857500" y="98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20430</xdr:rowOff>
    </xdr:from>
    <xdr:ext cx="534377" cy="259045"/>
    <xdr:sp macro="" textlink="">
      <xdr:nvSpPr>
        <xdr:cNvPr id="143" name="テキスト ボックス 142"/>
        <xdr:cNvSpPr txBox="1"/>
      </xdr:nvSpPr>
      <xdr:spPr>
        <a:xfrm>
          <a:off x="2641111" y="99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136727</xdr:rowOff>
    </xdr:from>
    <xdr:to>
      <xdr:col>10</xdr:col>
      <xdr:colOff>165100</xdr:colOff>
      <xdr:row>58</xdr:row>
      <xdr:rowOff>66877</xdr:rowOff>
    </xdr:to>
    <xdr:sp macro="" textlink="">
      <xdr:nvSpPr>
        <xdr:cNvPr id="144" name="楕円 143"/>
        <xdr:cNvSpPr/>
      </xdr:nvSpPr>
      <xdr:spPr>
        <a:xfrm>
          <a:off x="1968500" y="99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58004</xdr:rowOff>
    </xdr:from>
    <xdr:ext cx="534377" cy="259045"/>
    <xdr:sp macro="" textlink="">
      <xdr:nvSpPr>
        <xdr:cNvPr id="145" name="テキスト ボックス 144"/>
        <xdr:cNvSpPr txBox="1"/>
      </xdr:nvSpPr>
      <xdr:spPr>
        <a:xfrm>
          <a:off x="1752111" y="100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100071</xdr:rowOff>
    </xdr:from>
    <xdr:to>
      <xdr:col>6</xdr:col>
      <xdr:colOff>38100</xdr:colOff>
      <xdr:row>58</xdr:row>
      <xdr:rowOff>30221</xdr:rowOff>
    </xdr:to>
    <xdr:sp macro="" textlink="">
      <xdr:nvSpPr>
        <xdr:cNvPr id="146" name="楕円 145"/>
        <xdr:cNvSpPr/>
      </xdr:nvSpPr>
      <xdr:spPr>
        <a:xfrm>
          <a:off x="1079500" y="98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21348</xdr:rowOff>
    </xdr:from>
    <xdr:ext cx="534377" cy="259045"/>
    <xdr:sp macro="" textlink="">
      <xdr:nvSpPr>
        <xdr:cNvPr id="147" name="テキスト ボックス 146"/>
        <xdr:cNvSpPr txBox="1"/>
      </xdr:nvSpPr>
      <xdr:spPr>
        <a:xfrm>
          <a:off x="863111" y="99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130285</xdr:rowOff>
    </xdr:from>
    <xdr:to>
      <xdr:col>24</xdr:col>
      <xdr:colOff>63500</xdr:colOff>
      <xdr:row>77</xdr:row>
      <xdr:rowOff>151614</xdr:rowOff>
    </xdr:to>
    <xdr:cxnSp macro="">
      <xdr:nvCxnSpPr>
        <xdr:cNvPr id="177" name="直線コネクタ 176"/>
        <xdr:cNvCxnSpPr/>
      </xdr:nvCxnSpPr>
      <xdr:spPr>
        <a:xfrm>
          <a:off x="3797300" y="13331935"/>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125219</xdr:rowOff>
    </xdr:from>
    <xdr:to>
      <xdr:col>19</xdr:col>
      <xdr:colOff>177800</xdr:colOff>
      <xdr:row>77</xdr:row>
      <xdr:rowOff>130285</xdr:rowOff>
    </xdr:to>
    <xdr:cxnSp macro="">
      <xdr:nvCxnSpPr>
        <xdr:cNvPr id="180" name="直線コネクタ 179"/>
        <xdr:cNvCxnSpPr/>
      </xdr:nvCxnSpPr>
      <xdr:spPr>
        <a:xfrm>
          <a:off x="2908300" y="13326869"/>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118711</xdr:rowOff>
    </xdr:from>
    <xdr:to>
      <xdr:col>15</xdr:col>
      <xdr:colOff>50800</xdr:colOff>
      <xdr:row>77</xdr:row>
      <xdr:rowOff>125219</xdr:rowOff>
    </xdr:to>
    <xdr:cxnSp macro="">
      <xdr:nvCxnSpPr>
        <xdr:cNvPr id="183" name="直線コネクタ 182"/>
        <xdr:cNvCxnSpPr/>
      </xdr:nvCxnSpPr>
      <xdr:spPr>
        <a:xfrm>
          <a:off x="2019300" y="13320361"/>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104603</xdr:rowOff>
    </xdr:from>
    <xdr:to>
      <xdr:col>10</xdr:col>
      <xdr:colOff>114300</xdr:colOff>
      <xdr:row>77</xdr:row>
      <xdr:rowOff>118711</xdr:rowOff>
    </xdr:to>
    <xdr:cxnSp macro="">
      <xdr:nvCxnSpPr>
        <xdr:cNvPr id="186" name="直線コネクタ 185"/>
        <xdr:cNvCxnSpPr/>
      </xdr:nvCxnSpPr>
      <xdr:spPr>
        <a:xfrm>
          <a:off x="1130300" y="13306253"/>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100814</xdr:rowOff>
    </xdr:from>
    <xdr:to>
      <xdr:col>24</xdr:col>
      <xdr:colOff>114300</xdr:colOff>
      <xdr:row>78</xdr:row>
      <xdr:rowOff>30964</xdr:rowOff>
    </xdr:to>
    <xdr:sp macro="" textlink="">
      <xdr:nvSpPr>
        <xdr:cNvPr id="196" name="楕円 195"/>
        <xdr:cNvSpPr/>
      </xdr:nvSpPr>
      <xdr:spPr>
        <a:xfrm>
          <a:off x="4584700" y="133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79241</xdr:rowOff>
    </xdr:from>
    <xdr:ext cx="599010" cy="259045"/>
    <xdr:sp macro="" textlink="">
      <xdr:nvSpPr>
        <xdr:cNvPr id="197" name="民生費該当値テキスト"/>
        <xdr:cNvSpPr txBox="1"/>
      </xdr:nvSpPr>
      <xdr:spPr>
        <a:xfrm>
          <a:off x="4686300" y="1328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79485</xdr:rowOff>
    </xdr:from>
    <xdr:to>
      <xdr:col>20</xdr:col>
      <xdr:colOff>38100</xdr:colOff>
      <xdr:row>78</xdr:row>
      <xdr:rowOff>9635</xdr:rowOff>
    </xdr:to>
    <xdr:sp macro="" textlink="">
      <xdr:nvSpPr>
        <xdr:cNvPr id="198" name="楕円 197"/>
        <xdr:cNvSpPr/>
      </xdr:nvSpPr>
      <xdr:spPr>
        <a:xfrm>
          <a:off x="3746500" y="132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762</xdr:rowOff>
    </xdr:from>
    <xdr:ext cx="599010" cy="259045"/>
    <xdr:sp macro="" textlink="">
      <xdr:nvSpPr>
        <xdr:cNvPr id="199" name="テキスト ボックス 198"/>
        <xdr:cNvSpPr txBox="1"/>
      </xdr:nvSpPr>
      <xdr:spPr>
        <a:xfrm>
          <a:off x="3497795" y="1337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74419</xdr:rowOff>
    </xdr:from>
    <xdr:to>
      <xdr:col>15</xdr:col>
      <xdr:colOff>101600</xdr:colOff>
      <xdr:row>78</xdr:row>
      <xdr:rowOff>4569</xdr:rowOff>
    </xdr:to>
    <xdr:sp macro="" textlink="">
      <xdr:nvSpPr>
        <xdr:cNvPr id="200" name="楕円 199"/>
        <xdr:cNvSpPr/>
      </xdr:nvSpPr>
      <xdr:spPr>
        <a:xfrm>
          <a:off x="2857500" y="132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167146</xdr:rowOff>
    </xdr:from>
    <xdr:ext cx="599010" cy="259045"/>
    <xdr:sp macro="" textlink="">
      <xdr:nvSpPr>
        <xdr:cNvPr id="201" name="テキスト ボックス 200"/>
        <xdr:cNvSpPr txBox="1"/>
      </xdr:nvSpPr>
      <xdr:spPr>
        <a:xfrm>
          <a:off x="2608795" y="13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67911</xdr:rowOff>
    </xdr:from>
    <xdr:to>
      <xdr:col>10</xdr:col>
      <xdr:colOff>165100</xdr:colOff>
      <xdr:row>77</xdr:row>
      <xdr:rowOff>169511</xdr:rowOff>
    </xdr:to>
    <xdr:sp macro="" textlink="">
      <xdr:nvSpPr>
        <xdr:cNvPr id="202" name="楕円 201"/>
        <xdr:cNvSpPr/>
      </xdr:nvSpPr>
      <xdr:spPr>
        <a:xfrm>
          <a:off x="1968500" y="132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160638</xdr:rowOff>
    </xdr:from>
    <xdr:ext cx="599010" cy="259045"/>
    <xdr:sp macro="" textlink="">
      <xdr:nvSpPr>
        <xdr:cNvPr id="203" name="テキスト ボックス 202"/>
        <xdr:cNvSpPr txBox="1"/>
      </xdr:nvSpPr>
      <xdr:spPr>
        <a:xfrm>
          <a:off x="1719795" y="1336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53803</xdr:rowOff>
    </xdr:from>
    <xdr:to>
      <xdr:col>6</xdr:col>
      <xdr:colOff>38100</xdr:colOff>
      <xdr:row>77</xdr:row>
      <xdr:rowOff>155403</xdr:rowOff>
    </xdr:to>
    <xdr:sp macro="" textlink="">
      <xdr:nvSpPr>
        <xdr:cNvPr id="204" name="楕円 203"/>
        <xdr:cNvSpPr/>
      </xdr:nvSpPr>
      <xdr:spPr>
        <a:xfrm>
          <a:off x="1079500" y="132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480</xdr:rowOff>
    </xdr:from>
    <xdr:ext cx="599010" cy="259045"/>
    <xdr:sp macro="" textlink="">
      <xdr:nvSpPr>
        <xdr:cNvPr id="205" name="テキスト ボックス 204"/>
        <xdr:cNvSpPr txBox="1"/>
      </xdr:nvSpPr>
      <xdr:spPr>
        <a:xfrm>
          <a:off x="830795" y="130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164564</xdr:rowOff>
    </xdr:from>
    <xdr:to>
      <xdr:col>24</xdr:col>
      <xdr:colOff>63500</xdr:colOff>
      <xdr:row>98</xdr:row>
      <xdr:rowOff>23092</xdr:rowOff>
    </xdr:to>
    <xdr:cxnSp macro="">
      <xdr:nvCxnSpPr>
        <xdr:cNvPr id="234" name="直線コネクタ 233"/>
        <xdr:cNvCxnSpPr/>
      </xdr:nvCxnSpPr>
      <xdr:spPr>
        <a:xfrm flipV="1">
          <a:off x="3797300" y="16795214"/>
          <a:ext cx="8382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14931</xdr:rowOff>
    </xdr:from>
    <xdr:to>
      <xdr:col>19</xdr:col>
      <xdr:colOff>177800</xdr:colOff>
      <xdr:row>98</xdr:row>
      <xdr:rowOff>23092</xdr:rowOff>
    </xdr:to>
    <xdr:cxnSp macro="">
      <xdr:nvCxnSpPr>
        <xdr:cNvPr id="237" name="直線コネクタ 236"/>
        <xdr:cNvCxnSpPr/>
      </xdr:nvCxnSpPr>
      <xdr:spPr>
        <a:xfrm>
          <a:off x="2908300" y="1681703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159497</xdr:rowOff>
    </xdr:from>
    <xdr:to>
      <xdr:col>15</xdr:col>
      <xdr:colOff>50800</xdr:colOff>
      <xdr:row>98</xdr:row>
      <xdr:rowOff>14931</xdr:rowOff>
    </xdr:to>
    <xdr:cxnSp macro="">
      <xdr:nvCxnSpPr>
        <xdr:cNvPr id="240" name="直線コネクタ 239"/>
        <xdr:cNvCxnSpPr/>
      </xdr:nvCxnSpPr>
      <xdr:spPr>
        <a:xfrm>
          <a:off x="2019300" y="16790147"/>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159497</xdr:rowOff>
    </xdr:from>
    <xdr:to>
      <xdr:col>10</xdr:col>
      <xdr:colOff>114300</xdr:colOff>
      <xdr:row>98</xdr:row>
      <xdr:rowOff>20729</xdr:rowOff>
    </xdr:to>
    <xdr:cxnSp macro="">
      <xdr:nvCxnSpPr>
        <xdr:cNvPr id="243" name="直線コネクタ 242"/>
        <xdr:cNvCxnSpPr/>
      </xdr:nvCxnSpPr>
      <xdr:spPr>
        <a:xfrm flipV="1">
          <a:off x="1130300" y="16790147"/>
          <a:ext cx="889000" cy="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113764</xdr:rowOff>
    </xdr:from>
    <xdr:to>
      <xdr:col>24</xdr:col>
      <xdr:colOff>114300</xdr:colOff>
      <xdr:row>98</xdr:row>
      <xdr:rowOff>43914</xdr:rowOff>
    </xdr:to>
    <xdr:sp macro="" textlink="">
      <xdr:nvSpPr>
        <xdr:cNvPr id="253" name="楕円 252"/>
        <xdr:cNvSpPr/>
      </xdr:nvSpPr>
      <xdr:spPr>
        <a:xfrm>
          <a:off x="4584700" y="167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28691</xdr:rowOff>
    </xdr:from>
    <xdr:ext cx="534377" cy="259045"/>
    <xdr:sp macro="" textlink="">
      <xdr:nvSpPr>
        <xdr:cNvPr id="254" name="衛生費該当値テキスト"/>
        <xdr:cNvSpPr txBox="1"/>
      </xdr:nvSpPr>
      <xdr:spPr>
        <a:xfrm>
          <a:off x="4686300" y="1665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143742</xdr:rowOff>
    </xdr:from>
    <xdr:to>
      <xdr:col>20</xdr:col>
      <xdr:colOff>38100</xdr:colOff>
      <xdr:row>98</xdr:row>
      <xdr:rowOff>73892</xdr:rowOff>
    </xdr:to>
    <xdr:sp macro="" textlink="">
      <xdr:nvSpPr>
        <xdr:cNvPr id="255" name="楕円 254"/>
        <xdr:cNvSpPr/>
      </xdr:nvSpPr>
      <xdr:spPr>
        <a:xfrm>
          <a:off x="37465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65019</xdr:rowOff>
    </xdr:from>
    <xdr:ext cx="534377" cy="259045"/>
    <xdr:sp macro="" textlink="">
      <xdr:nvSpPr>
        <xdr:cNvPr id="256" name="テキスト ボックス 255"/>
        <xdr:cNvSpPr txBox="1"/>
      </xdr:nvSpPr>
      <xdr:spPr>
        <a:xfrm>
          <a:off x="3530111" y="168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135581</xdr:rowOff>
    </xdr:from>
    <xdr:to>
      <xdr:col>15</xdr:col>
      <xdr:colOff>101600</xdr:colOff>
      <xdr:row>98</xdr:row>
      <xdr:rowOff>65731</xdr:rowOff>
    </xdr:to>
    <xdr:sp macro="" textlink="">
      <xdr:nvSpPr>
        <xdr:cNvPr id="257" name="楕円 256"/>
        <xdr:cNvSpPr/>
      </xdr:nvSpPr>
      <xdr:spPr>
        <a:xfrm>
          <a:off x="28575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56858</xdr:rowOff>
    </xdr:from>
    <xdr:ext cx="534377" cy="259045"/>
    <xdr:sp macro="" textlink="">
      <xdr:nvSpPr>
        <xdr:cNvPr id="258" name="テキスト ボックス 257"/>
        <xdr:cNvSpPr txBox="1"/>
      </xdr:nvSpPr>
      <xdr:spPr>
        <a:xfrm>
          <a:off x="2641111" y="168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108697</xdr:rowOff>
    </xdr:from>
    <xdr:to>
      <xdr:col>10</xdr:col>
      <xdr:colOff>165100</xdr:colOff>
      <xdr:row>98</xdr:row>
      <xdr:rowOff>38847</xdr:rowOff>
    </xdr:to>
    <xdr:sp macro="" textlink="">
      <xdr:nvSpPr>
        <xdr:cNvPr id="259" name="楕円 258"/>
        <xdr:cNvSpPr/>
      </xdr:nvSpPr>
      <xdr:spPr>
        <a:xfrm>
          <a:off x="1968500" y="167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29974</xdr:rowOff>
    </xdr:from>
    <xdr:ext cx="534377" cy="259045"/>
    <xdr:sp macro="" textlink="">
      <xdr:nvSpPr>
        <xdr:cNvPr id="260" name="テキスト ボックス 259"/>
        <xdr:cNvSpPr txBox="1"/>
      </xdr:nvSpPr>
      <xdr:spPr>
        <a:xfrm>
          <a:off x="1752111" y="1683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141379</xdr:rowOff>
    </xdr:from>
    <xdr:to>
      <xdr:col>6</xdr:col>
      <xdr:colOff>38100</xdr:colOff>
      <xdr:row>98</xdr:row>
      <xdr:rowOff>71529</xdr:rowOff>
    </xdr:to>
    <xdr:sp macro="" textlink="">
      <xdr:nvSpPr>
        <xdr:cNvPr id="261" name="楕円 260"/>
        <xdr:cNvSpPr/>
      </xdr:nvSpPr>
      <xdr:spPr>
        <a:xfrm>
          <a:off x="1079500" y="167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62656</xdr:rowOff>
    </xdr:from>
    <xdr:ext cx="534377" cy="259045"/>
    <xdr:sp macro="" textlink="">
      <xdr:nvSpPr>
        <xdr:cNvPr id="262" name="テキスト ボックス 261"/>
        <xdr:cNvSpPr txBox="1"/>
      </xdr:nvSpPr>
      <xdr:spPr>
        <a:xfrm>
          <a:off x="863111" y="168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149530</xdr:rowOff>
    </xdr:from>
    <xdr:to>
      <xdr:col>55</xdr:col>
      <xdr:colOff>0</xdr:colOff>
      <xdr:row>35</xdr:row>
      <xdr:rowOff>6426</xdr:rowOff>
    </xdr:to>
    <xdr:cxnSp macro="">
      <xdr:nvCxnSpPr>
        <xdr:cNvPr id="289" name="直線コネクタ 288"/>
        <xdr:cNvCxnSpPr/>
      </xdr:nvCxnSpPr>
      <xdr:spPr>
        <a:xfrm>
          <a:off x="9639300" y="5978830"/>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79214</xdr:rowOff>
    </xdr:from>
    <xdr:ext cx="378565" cy="259045"/>
    <xdr:sp macro="" textlink="">
      <xdr:nvSpPr>
        <xdr:cNvPr id="290" name="労働費平均値テキスト"/>
        <xdr:cNvSpPr txBox="1"/>
      </xdr:nvSpPr>
      <xdr:spPr>
        <a:xfrm>
          <a:off x="10528300" y="6422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149530</xdr:rowOff>
    </xdr:from>
    <xdr:to>
      <xdr:col>50</xdr:col>
      <xdr:colOff>114300</xdr:colOff>
      <xdr:row>34</xdr:row>
      <xdr:rowOff>153873</xdr:rowOff>
    </xdr:to>
    <xdr:cxnSp macro="">
      <xdr:nvCxnSpPr>
        <xdr:cNvPr id="292" name="直線コネクタ 291"/>
        <xdr:cNvCxnSpPr/>
      </xdr:nvCxnSpPr>
      <xdr:spPr>
        <a:xfrm flipV="1">
          <a:off x="8750300" y="597883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153873</xdr:rowOff>
    </xdr:from>
    <xdr:to>
      <xdr:col>45</xdr:col>
      <xdr:colOff>177800</xdr:colOff>
      <xdr:row>34</xdr:row>
      <xdr:rowOff>169418</xdr:rowOff>
    </xdr:to>
    <xdr:cxnSp macro="">
      <xdr:nvCxnSpPr>
        <xdr:cNvPr id="295" name="直線コネクタ 294"/>
        <xdr:cNvCxnSpPr/>
      </xdr:nvCxnSpPr>
      <xdr:spPr>
        <a:xfrm flipV="1">
          <a:off x="7861300" y="59831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297" name="テキスト ボックス 296"/>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169418</xdr:rowOff>
    </xdr:from>
    <xdr:to>
      <xdr:col>41</xdr:col>
      <xdr:colOff>50800</xdr:colOff>
      <xdr:row>35</xdr:row>
      <xdr:rowOff>9169</xdr:rowOff>
    </xdr:to>
    <xdr:cxnSp macro="">
      <xdr:nvCxnSpPr>
        <xdr:cNvPr id="298" name="直線コネクタ 297"/>
        <xdr:cNvCxnSpPr/>
      </xdr:nvCxnSpPr>
      <xdr:spPr>
        <a:xfrm flipV="1">
          <a:off x="6972300" y="599871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2" name="テキスト ボックス 301"/>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127076</xdr:rowOff>
    </xdr:from>
    <xdr:to>
      <xdr:col>55</xdr:col>
      <xdr:colOff>50800</xdr:colOff>
      <xdr:row>35</xdr:row>
      <xdr:rowOff>57226</xdr:rowOff>
    </xdr:to>
    <xdr:sp macro="" textlink="">
      <xdr:nvSpPr>
        <xdr:cNvPr id="308" name="楕円 307"/>
        <xdr:cNvSpPr/>
      </xdr:nvSpPr>
      <xdr:spPr>
        <a:xfrm>
          <a:off x="104267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149953</xdr:rowOff>
    </xdr:from>
    <xdr:ext cx="469744" cy="259045"/>
    <xdr:sp macro="" textlink="">
      <xdr:nvSpPr>
        <xdr:cNvPr id="309" name="労働費該当値テキスト"/>
        <xdr:cNvSpPr txBox="1"/>
      </xdr:nvSpPr>
      <xdr:spPr>
        <a:xfrm>
          <a:off x="10528300" y="580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98730</xdr:rowOff>
    </xdr:from>
    <xdr:to>
      <xdr:col>50</xdr:col>
      <xdr:colOff>165100</xdr:colOff>
      <xdr:row>35</xdr:row>
      <xdr:rowOff>28880</xdr:rowOff>
    </xdr:to>
    <xdr:sp macro="" textlink="">
      <xdr:nvSpPr>
        <xdr:cNvPr id="310" name="楕円 309"/>
        <xdr:cNvSpPr/>
      </xdr:nvSpPr>
      <xdr:spPr>
        <a:xfrm>
          <a:off x="9588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45407</xdr:rowOff>
    </xdr:from>
    <xdr:ext cx="469744" cy="259045"/>
    <xdr:sp macro="" textlink="">
      <xdr:nvSpPr>
        <xdr:cNvPr id="311" name="テキスト ボックス 310"/>
        <xdr:cNvSpPr txBox="1"/>
      </xdr:nvSpPr>
      <xdr:spPr>
        <a:xfrm>
          <a:off x="940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103073</xdr:rowOff>
    </xdr:from>
    <xdr:to>
      <xdr:col>46</xdr:col>
      <xdr:colOff>38100</xdr:colOff>
      <xdr:row>35</xdr:row>
      <xdr:rowOff>33223</xdr:rowOff>
    </xdr:to>
    <xdr:sp macro="" textlink="">
      <xdr:nvSpPr>
        <xdr:cNvPr id="312" name="楕円 311"/>
        <xdr:cNvSpPr/>
      </xdr:nvSpPr>
      <xdr:spPr>
        <a:xfrm>
          <a:off x="8699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49750</xdr:rowOff>
    </xdr:from>
    <xdr:ext cx="469744" cy="259045"/>
    <xdr:sp macro="" textlink="">
      <xdr:nvSpPr>
        <xdr:cNvPr id="313" name="テキスト ボックス 312"/>
        <xdr:cNvSpPr txBox="1"/>
      </xdr:nvSpPr>
      <xdr:spPr>
        <a:xfrm>
          <a:off x="8515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118618</xdr:rowOff>
    </xdr:from>
    <xdr:to>
      <xdr:col>41</xdr:col>
      <xdr:colOff>101600</xdr:colOff>
      <xdr:row>35</xdr:row>
      <xdr:rowOff>48768</xdr:rowOff>
    </xdr:to>
    <xdr:sp macro="" textlink="">
      <xdr:nvSpPr>
        <xdr:cNvPr id="314" name="楕円 313"/>
        <xdr:cNvSpPr/>
      </xdr:nvSpPr>
      <xdr:spPr>
        <a:xfrm>
          <a:off x="7810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65295</xdr:rowOff>
    </xdr:from>
    <xdr:ext cx="469744" cy="259045"/>
    <xdr:sp macro="" textlink="">
      <xdr:nvSpPr>
        <xdr:cNvPr id="315" name="テキスト ボックス 314"/>
        <xdr:cNvSpPr txBox="1"/>
      </xdr:nvSpPr>
      <xdr:spPr>
        <a:xfrm>
          <a:off x="7626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129819</xdr:rowOff>
    </xdr:from>
    <xdr:to>
      <xdr:col>36</xdr:col>
      <xdr:colOff>165100</xdr:colOff>
      <xdr:row>35</xdr:row>
      <xdr:rowOff>59969</xdr:rowOff>
    </xdr:to>
    <xdr:sp macro="" textlink="">
      <xdr:nvSpPr>
        <xdr:cNvPr id="316" name="楕円 315"/>
        <xdr:cNvSpPr/>
      </xdr:nvSpPr>
      <xdr:spPr>
        <a:xfrm>
          <a:off x="6921500" y="59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76496</xdr:rowOff>
    </xdr:from>
    <xdr:ext cx="469744" cy="259045"/>
    <xdr:sp macro="" textlink="">
      <xdr:nvSpPr>
        <xdr:cNvPr id="317" name="テキスト ボックス 316"/>
        <xdr:cNvSpPr txBox="1"/>
      </xdr:nvSpPr>
      <xdr:spPr>
        <a:xfrm>
          <a:off x="6737428" y="57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107467</xdr:rowOff>
    </xdr:from>
    <xdr:to>
      <xdr:col>55</xdr:col>
      <xdr:colOff>0</xdr:colOff>
      <xdr:row>57</xdr:row>
      <xdr:rowOff>115697</xdr:rowOff>
    </xdr:to>
    <xdr:cxnSp macro="">
      <xdr:nvCxnSpPr>
        <xdr:cNvPr id="348" name="直線コネクタ 347"/>
        <xdr:cNvCxnSpPr/>
      </xdr:nvCxnSpPr>
      <xdr:spPr>
        <a:xfrm>
          <a:off x="9639300" y="9708667"/>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107467</xdr:rowOff>
    </xdr:from>
    <xdr:to>
      <xdr:col>50</xdr:col>
      <xdr:colOff>114300</xdr:colOff>
      <xdr:row>57</xdr:row>
      <xdr:rowOff>127029</xdr:rowOff>
    </xdr:to>
    <xdr:cxnSp macro="">
      <xdr:nvCxnSpPr>
        <xdr:cNvPr id="351" name="直線コネクタ 350"/>
        <xdr:cNvCxnSpPr/>
      </xdr:nvCxnSpPr>
      <xdr:spPr>
        <a:xfrm flipV="1">
          <a:off x="8750300" y="9708667"/>
          <a:ext cx="889000" cy="19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120922</xdr:rowOff>
    </xdr:from>
    <xdr:to>
      <xdr:col>45</xdr:col>
      <xdr:colOff>177800</xdr:colOff>
      <xdr:row>57</xdr:row>
      <xdr:rowOff>127029</xdr:rowOff>
    </xdr:to>
    <xdr:cxnSp macro="">
      <xdr:nvCxnSpPr>
        <xdr:cNvPr id="354" name="直線コネクタ 353"/>
        <xdr:cNvCxnSpPr/>
      </xdr:nvCxnSpPr>
      <xdr:spPr>
        <a:xfrm>
          <a:off x="7861300" y="9893572"/>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104300</xdr:rowOff>
    </xdr:from>
    <xdr:to>
      <xdr:col>41</xdr:col>
      <xdr:colOff>50800</xdr:colOff>
      <xdr:row>57</xdr:row>
      <xdr:rowOff>120922</xdr:rowOff>
    </xdr:to>
    <xdr:cxnSp macro="">
      <xdr:nvCxnSpPr>
        <xdr:cNvPr id="357" name="直線コネクタ 356"/>
        <xdr:cNvCxnSpPr/>
      </xdr:nvCxnSpPr>
      <xdr:spPr>
        <a:xfrm>
          <a:off x="6972300" y="9876950"/>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64897</xdr:rowOff>
    </xdr:from>
    <xdr:to>
      <xdr:col>55</xdr:col>
      <xdr:colOff>50800</xdr:colOff>
      <xdr:row>57</xdr:row>
      <xdr:rowOff>166497</xdr:rowOff>
    </xdr:to>
    <xdr:sp macro="" textlink="">
      <xdr:nvSpPr>
        <xdr:cNvPr id="367" name="楕円 366"/>
        <xdr:cNvSpPr/>
      </xdr:nvSpPr>
      <xdr:spPr>
        <a:xfrm>
          <a:off x="104267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43324</xdr:rowOff>
    </xdr:from>
    <xdr:ext cx="469744" cy="259045"/>
    <xdr:sp macro="" textlink="">
      <xdr:nvSpPr>
        <xdr:cNvPr id="368" name="農林水産業費該当値テキスト"/>
        <xdr:cNvSpPr txBox="1"/>
      </xdr:nvSpPr>
      <xdr:spPr>
        <a:xfrm>
          <a:off x="10528300" y="981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56667</xdr:rowOff>
    </xdr:from>
    <xdr:to>
      <xdr:col>50</xdr:col>
      <xdr:colOff>165100</xdr:colOff>
      <xdr:row>56</xdr:row>
      <xdr:rowOff>158267</xdr:rowOff>
    </xdr:to>
    <xdr:sp macro="" textlink="">
      <xdr:nvSpPr>
        <xdr:cNvPr id="369" name="楕円 368"/>
        <xdr:cNvSpPr/>
      </xdr:nvSpPr>
      <xdr:spPr>
        <a:xfrm>
          <a:off x="9588500" y="96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149394</xdr:rowOff>
    </xdr:from>
    <xdr:ext cx="534377" cy="259045"/>
    <xdr:sp macro="" textlink="">
      <xdr:nvSpPr>
        <xdr:cNvPr id="370" name="テキスト ボックス 369"/>
        <xdr:cNvSpPr txBox="1"/>
      </xdr:nvSpPr>
      <xdr:spPr>
        <a:xfrm>
          <a:off x="9372111" y="97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76229</xdr:rowOff>
    </xdr:from>
    <xdr:to>
      <xdr:col>46</xdr:col>
      <xdr:colOff>38100</xdr:colOff>
      <xdr:row>58</xdr:row>
      <xdr:rowOff>6379</xdr:rowOff>
    </xdr:to>
    <xdr:sp macro="" textlink="">
      <xdr:nvSpPr>
        <xdr:cNvPr id="371" name="楕円 370"/>
        <xdr:cNvSpPr/>
      </xdr:nvSpPr>
      <xdr:spPr>
        <a:xfrm>
          <a:off x="86995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168956</xdr:rowOff>
    </xdr:from>
    <xdr:ext cx="469744" cy="259045"/>
    <xdr:sp macro="" textlink="">
      <xdr:nvSpPr>
        <xdr:cNvPr id="372" name="テキスト ボックス 371"/>
        <xdr:cNvSpPr txBox="1"/>
      </xdr:nvSpPr>
      <xdr:spPr>
        <a:xfrm>
          <a:off x="8515428" y="994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70122</xdr:rowOff>
    </xdr:from>
    <xdr:to>
      <xdr:col>41</xdr:col>
      <xdr:colOff>101600</xdr:colOff>
      <xdr:row>58</xdr:row>
      <xdr:rowOff>272</xdr:rowOff>
    </xdr:to>
    <xdr:sp macro="" textlink="">
      <xdr:nvSpPr>
        <xdr:cNvPr id="373" name="楕円 372"/>
        <xdr:cNvSpPr/>
      </xdr:nvSpPr>
      <xdr:spPr>
        <a:xfrm>
          <a:off x="7810500" y="98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162849</xdr:rowOff>
    </xdr:from>
    <xdr:ext cx="469744" cy="259045"/>
    <xdr:sp macro="" textlink="">
      <xdr:nvSpPr>
        <xdr:cNvPr id="374" name="テキスト ボックス 373"/>
        <xdr:cNvSpPr txBox="1"/>
      </xdr:nvSpPr>
      <xdr:spPr>
        <a:xfrm>
          <a:off x="7626428" y="993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53500</xdr:rowOff>
    </xdr:from>
    <xdr:to>
      <xdr:col>36</xdr:col>
      <xdr:colOff>165100</xdr:colOff>
      <xdr:row>57</xdr:row>
      <xdr:rowOff>155100</xdr:rowOff>
    </xdr:to>
    <xdr:sp macro="" textlink="">
      <xdr:nvSpPr>
        <xdr:cNvPr id="375" name="楕円 374"/>
        <xdr:cNvSpPr/>
      </xdr:nvSpPr>
      <xdr:spPr>
        <a:xfrm>
          <a:off x="6921500" y="98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146227</xdr:rowOff>
    </xdr:from>
    <xdr:ext cx="534377" cy="259045"/>
    <xdr:sp macro="" textlink="">
      <xdr:nvSpPr>
        <xdr:cNvPr id="376" name="テキスト ボックス 375"/>
        <xdr:cNvSpPr txBox="1"/>
      </xdr:nvSpPr>
      <xdr:spPr>
        <a:xfrm>
          <a:off x="6705111" y="99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115906</xdr:rowOff>
    </xdr:from>
    <xdr:to>
      <xdr:col>55</xdr:col>
      <xdr:colOff>0</xdr:colOff>
      <xdr:row>78</xdr:row>
      <xdr:rowOff>123965</xdr:rowOff>
    </xdr:to>
    <xdr:cxnSp macro="">
      <xdr:nvCxnSpPr>
        <xdr:cNvPr id="405" name="直線コネクタ 404"/>
        <xdr:cNvCxnSpPr/>
      </xdr:nvCxnSpPr>
      <xdr:spPr>
        <a:xfrm flipV="1">
          <a:off x="9639300" y="13489006"/>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123965</xdr:rowOff>
    </xdr:from>
    <xdr:to>
      <xdr:col>50</xdr:col>
      <xdr:colOff>114300</xdr:colOff>
      <xdr:row>78</xdr:row>
      <xdr:rowOff>137433</xdr:rowOff>
    </xdr:to>
    <xdr:cxnSp macro="">
      <xdr:nvCxnSpPr>
        <xdr:cNvPr id="408" name="直線コネクタ 407"/>
        <xdr:cNvCxnSpPr/>
      </xdr:nvCxnSpPr>
      <xdr:spPr>
        <a:xfrm flipV="1">
          <a:off x="8750300" y="13497065"/>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108629</xdr:rowOff>
    </xdr:from>
    <xdr:to>
      <xdr:col>45</xdr:col>
      <xdr:colOff>177800</xdr:colOff>
      <xdr:row>78</xdr:row>
      <xdr:rowOff>137433</xdr:rowOff>
    </xdr:to>
    <xdr:cxnSp macro="">
      <xdr:nvCxnSpPr>
        <xdr:cNvPr id="411" name="直線コネクタ 410"/>
        <xdr:cNvCxnSpPr/>
      </xdr:nvCxnSpPr>
      <xdr:spPr>
        <a:xfrm>
          <a:off x="7861300" y="13310279"/>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108629</xdr:rowOff>
    </xdr:from>
    <xdr:to>
      <xdr:col>41</xdr:col>
      <xdr:colOff>50800</xdr:colOff>
      <xdr:row>78</xdr:row>
      <xdr:rowOff>131947</xdr:rowOff>
    </xdr:to>
    <xdr:cxnSp macro="">
      <xdr:nvCxnSpPr>
        <xdr:cNvPr id="414" name="直線コネクタ 413"/>
        <xdr:cNvCxnSpPr/>
      </xdr:nvCxnSpPr>
      <xdr:spPr>
        <a:xfrm flipV="1">
          <a:off x="6972300" y="13310279"/>
          <a:ext cx="889000" cy="19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65106</xdr:rowOff>
    </xdr:from>
    <xdr:to>
      <xdr:col>55</xdr:col>
      <xdr:colOff>50800</xdr:colOff>
      <xdr:row>78</xdr:row>
      <xdr:rowOff>166706</xdr:rowOff>
    </xdr:to>
    <xdr:sp macro="" textlink="">
      <xdr:nvSpPr>
        <xdr:cNvPr id="424" name="楕円 423"/>
        <xdr:cNvSpPr/>
      </xdr:nvSpPr>
      <xdr:spPr>
        <a:xfrm>
          <a:off x="10426700" y="134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151483</xdr:rowOff>
    </xdr:from>
    <xdr:ext cx="469744" cy="259045"/>
    <xdr:sp macro="" textlink="">
      <xdr:nvSpPr>
        <xdr:cNvPr id="425" name="商工費該当値テキスト"/>
        <xdr:cNvSpPr txBox="1"/>
      </xdr:nvSpPr>
      <xdr:spPr>
        <a:xfrm>
          <a:off x="10528300" y="133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73165</xdr:rowOff>
    </xdr:from>
    <xdr:to>
      <xdr:col>50</xdr:col>
      <xdr:colOff>165100</xdr:colOff>
      <xdr:row>79</xdr:row>
      <xdr:rowOff>3315</xdr:rowOff>
    </xdr:to>
    <xdr:sp macro="" textlink="">
      <xdr:nvSpPr>
        <xdr:cNvPr id="426" name="楕円 425"/>
        <xdr:cNvSpPr/>
      </xdr:nvSpPr>
      <xdr:spPr>
        <a:xfrm>
          <a:off x="95885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165892</xdr:rowOff>
    </xdr:from>
    <xdr:ext cx="469744" cy="259045"/>
    <xdr:sp macro="" textlink="">
      <xdr:nvSpPr>
        <xdr:cNvPr id="427" name="テキスト ボックス 426"/>
        <xdr:cNvSpPr txBox="1"/>
      </xdr:nvSpPr>
      <xdr:spPr>
        <a:xfrm>
          <a:off x="9404428" y="135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86633</xdr:rowOff>
    </xdr:from>
    <xdr:to>
      <xdr:col>46</xdr:col>
      <xdr:colOff>38100</xdr:colOff>
      <xdr:row>79</xdr:row>
      <xdr:rowOff>16783</xdr:rowOff>
    </xdr:to>
    <xdr:sp macro="" textlink="">
      <xdr:nvSpPr>
        <xdr:cNvPr id="428" name="楕円 427"/>
        <xdr:cNvSpPr/>
      </xdr:nvSpPr>
      <xdr:spPr>
        <a:xfrm>
          <a:off x="8699500" y="134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7910</xdr:rowOff>
    </xdr:from>
    <xdr:ext cx="469744" cy="259045"/>
    <xdr:sp macro="" textlink="">
      <xdr:nvSpPr>
        <xdr:cNvPr id="429" name="テキスト ボックス 428"/>
        <xdr:cNvSpPr txBox="1"/>
      </xdr:nvSpPr>
      <xdr:spPr>
        <a:xfrm>
          <a:off x="8515428" y="1355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57829</xdr:rowOff>
    </xdr:from>
    <xdr:to>
      <xdr:col>41</xdr:col>
      <xdr:colOff>101600</xdr:colOff>
      <xdr:row>77</xdr:row>
      <xdr:rowOff>159429</xdr:rowOff>
    </xdr:to>
    <xdr:sp macro="" textlink="">
      <xdr:nvSpPr>
        <xdr:cNvPr id="430" name="楕円 429"/>
        <xdr:cNvSpPr/>
      </xdr:nvSpPr>
      <xdr:spPr>
        <a:xfrm>
          <a:off x="7810500" y="132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150556</xdr:rowOff>
    </xdr:from>
    <xdr:ext cx="534377" cy="259045"/>
    <xdr:sp macro="" textlink="">
      <xdr:nvSpPr>
        <xdr:cNvPr id="431" name="テキスト ボックス 430"/>
        <xdr:cNvSpPr txBox="1"/>
      </xdr:nvSpPr>
      <xdr:spPr>
        <a:xfrm>
          <a:off x="7594111" y="133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81147</xdr:rowOff>
    </xdr:from>
    <xdr:to>
      <xdr:col>36</xdr:col>
      <xdr:colOff>165100</xdr:colOff>
      <xdr:row>79</xdr:row>
      <xdr:rowOff>11297</xdr:rowOff>
    </xdr:to>
    <xdr:sp macro="" textlink="">
      <xdr:nvSpPr>
        <xdr:cNvPr id="432" name="楕円 431"/>
        <xdr:cNvSpPr/>
      </xdr:nvSpPr>
      <xdr:spPr>
        <a:xfrm>
          <a:off x="6921500" y="134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2424</xdr:rowOff>
    </xdr:from>
    <xdr:ext cx="469744" cy="259045"/>
    <xdr:sp macro="" textlink="">
      <xdr:nvSpPr>
        <xdr:cNvPr id="433" name="テキスト ボックス 432"/>
        <xdr:cNvSpPr txBox="1"/>
      </xdr:nvSpPr>
      <xdr:spPr>
        <a:xfrm>
          <a:off x="6737428" y="13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158669</xdr:rowOff>
    </xdr:from>
    <xdr:to>
      <xdr:col>55</xdr:col>
      <xdr:colOff>0</xdr:colOff>
      <xdr:row>97</xdr:row>
      <xdr:rowOff>159730</xdr:rowOff>
    </xdr:to>
    <xdr:cxnSp macro="">
      <xdr:nvCxnSpPr>
        <xdr:cNvPr id="460" name="直線コネクタ 459"/>
        <xdr:cNvCxnSpPr/>
      </xdr:nvCxnSpPr>
      <xdr:spPr>
        <a:xfrm flipV="1">
          <a:off x="9639300" y="16789319"/>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139554</xdr:rowOff>
    </xdr:from>
    <xdr:to>
      <xdr:col>50</xdr:col>
      <xdr:colOff>114300</xdr:colOff>
      <xdr:row>97</xdr:row>
      <xdr:rowOff>159730</xdr:rowOff>
    </xdr:to>
    <xdr:cxnSp macro="">
      <xdr:nvCxnSpPr>
        <xdr:cNvPr id="463" name="直線コネクタ 462"/>
        <xdr:cNvCxnSpPr/>
      </xdr:nvCxnSpPr>
      <xdr:spPr>
        <a:xfrm>
          <a:off x="8750300" y="16770204"/>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139554</xdr:rowOff>
    </xdr:from>
    <xdr:to>
      <xdr:col>45</xdr:col>
      <xdr:colOff>177800</xdr:colOff>
      <xdr:row>97</xdr:row>
      <xdr:rowOff>139998</xdr:rowOff>
    </xdr:to>
    <xdr:cxnSp macro="">
      <xdr:nvCxnSpPr>
        <xdr:cNvPr id="466" name="直線コネクタ 465"/>
        <xdr:cNvCxnSpPr/>
      </xdr:nvCxnSpPr>
      <xdr:spPr>
        <a:xfrm flipV="1">
          <a:off x="7861300" y="16770204"/>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139998</xdr:rowOff>
    </xdr:from>
    <xdr:to>
      <xdr:col>41</xdr:col>
      <xdr:colOff>50800</xdr:colOff>
      <xdr:row>97</xdr:row>
      <xdr:rowOff>152589</xdr:rowOff>
    </xdr:to>
    <xdr:cxnSp macro="">
      <xdr:nvCxnSpPr>
        <xdr:cNvPr id="469" name="直線コネクタ 468"/>
        <xdr:cNvCxnSpPr/>
      </xdr:nvCxnSpPr>
      <xdr:spPr>
        <a:xfrm flipV="1">
          <a:off x="6972300" y="16770648"/>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107869</xdr:rowOff>
    </xdr:from>
    <xdr:to>
      <xdr:col>55</xdr:col>
      <xdr:colOff>50800</xdr:colOff>
      <xdr:row>98</xdr:row>
      <xdr:rowOff>38019</xdr:rowOff>
    </xdr:to>
    <xdr:sp macro="" textlink="">
      <xdr:nvSpPr>
        <xdr:cNvPr id="479" name="楕円 478"/>
        <xdr:cNvSpPr/>
      </xdr:nvSpPr>
      <xdr:spPr>
        <a:xfrm>
          <a:off x="10426700" y="167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22796</xdr:rowOff>
    </xdr:from>
    <xdr:ext cx="534377" cy="259045"/>
    <xdr:sp macro="" textlink="">
      <xdr:nvSpPr>
        <xdr:cNvPr id="480" name="土木費該当値テキスト"/>
        <xdr:cNvSpPr txBox="1"/>
      </xdr:nvSpPr>
      <xdr:spPr>
        <a:xfrm>
          <a:off x="10528300" y="166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108930</xdr:rowOff>
    </xdr:from>
    <xdr:to>
      <xdr:col>50</xdr:col>
      <xdr:colOff>165100</xdr:colOff>
      <xdr:row>98</xdr:row>
      <xdr:rowOff>39080</xdr:rowOff>
    </xdr:to>
    <xdr:sp macro="" textlink="">
      <xdr:nvSpPr>
        <xdr:cNvPr id="481" name="楕円 480"/>
        <xdr:cNvSpPr/>
      </xdr:nvSpPr>
      <xdr:spPr>
        <a:xfrm>
          <a:off x="9588500" y="167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30207</xdr:rowOff>
    </xdr:from>
    <xdr:ext cx="534377" cy="259045"/>
    <xdr:sp macro="" textlink="">
      <xdr:nvSpPr>
        <xdr:cNvPr id="482" name="テキスト ボックス 481"/>
        <xdr:cNvSpPr txBox="1"/>
      </xdr:nvSpPr>
      <xdr:spPr>
        <a:xfrm>
          <a:off x="9372111" y="168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88754</xdr:rowOff>
    </xdr:from>
    <xdr:to>
      <xdr:col>46</xdr:col>
      <xdr:colOff>38100</xdr:colOff>
      <xdr:row>98</xdr:row>
      <xdr:rowOff>18904</xdr:rowOff>
    </xdr:to>
    <xdr:sp macro="" textlink="">
      <xdr:nvSpPr>
        <xdr:cNvPr id="483" name="楕円 482"/>
        <xdr:cNvSpPr/>
      </xdr:nvSpPr>
      <xdr:spPr>
        <a:xfrm>
          <a:off x="8699500" y="167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10031</xdr:rowOff>
    </xdr:from>
    <xdr:ext cx="534377" cy="259045"/>
    <xdr:sp macro="" textlink="">
      <xdr:nvSpPr>
        <xdr:cNvPr id="484" name="テキスト ボックス 483"/>
        <xdr:cNvSpPr txBox="1"/>
      </xdr:nvSpPr>
      <xdr:spPr>
        <a:xfrm>
          <a:off x="8483111" y="168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89198</xdr:rowOff>
    </xdr:from>
    <xdr:to>
      <xdr:col>41</xdr:col>
      <xdr:colOff>101600</xdr:colOff>
      <xdr:row>98</xdr:row>
      <xdr:rowOff>19348</xdr:rowOff>
    </xdr:to>
    <xdr:sp macro="" textlink="">
      <xdr:nvSpPr>
        <xdr:cNvPr id="485" name="楕円 484"/>
        <xdr:cNvSpPr/>
      </xdr:nvSpPr>
      <xdr:spPr>
        <a:xfrm>
          <a:off x="7810500" y="167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10475</xdr:rowOff>
    </xdr:from>
    <xdr:ext cx="534377" cy="259045"/>
    <xdr:sp macro="" textlink="">
      <xdr:nvSpPr>
        <xdr:cNvPr id="486" name="テキスト ボックス 485"/>
        <xdr:cNvSpPr txBox="1"/>
      </xdr:nvSpPr>
      <xdr:spPr>
        <a:xfrm>
          <a:off x="7594111" y="168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101789</xdr:rowOff>
    </xdr:from>
    <xdr:to>
      <xdr:col>36</xdr:col>
      <xdr:colOff>165100</xdr:colOff>
      <xdr:row>98</xdr:row>
      <xdr:rowOff>31939</xdr:rowOff>
    </xdr:to>
    <xdr:sp macro="" textlink="">
      <xdr:nvSpPr>
        <xdr:cNvPr id="487" name="楕円 486"/>
        <xdr:cNvSpPr/>
      </xdr:nvSpPr>
      <xdr:spPr>
        <a:xfrm>
          <a:off x="6921500" y="167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23066</xdr:rowOff>
    </xdr:from>
    <xdr:ext cx="534377" cy="259045"/>
    <xdr:sp macro="" textlink="">
      <xdr:nvSpPr>
        <xdr:cNvPr id="488" name="テキスト ボックス 487"/>
        <xdr:cNvSpPr txBox="1"/>
      </xdr:nvSpPr>
      <xdr:spPr>
        <a:xfrm>
          <a:off x="6705111" y="168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31191</xdr:rowOff>
    </xdr:from>
    <xdr:to>
      <xdr:col>85</xdr:col>
      <xdr:colOff>127000</xdr:colOff>
      <xdr:row>37</xdr:row>
      <xdr:rowOff>117564</xdr:rowOff>
    </xdr:to>
    <xdr:cxnSp macro="">
      <xdr:nvCxnSpPr>
        <xdr:cNvPr id="517" name="直線コネクタ 516"/>
        <xdr:cNvCxnSpPr/>
      </xdr:nvCxnSpPr>
      <xdr:spPr>
        <a:xfrm flipV="1">
          <a:off x="15481300" y="6374841"/>
          <a:ext cx="8382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54032</xdr:rowOff>
    </xdr:from>
    <xdr:to>
      <xdr:col>81</xdr:col>
      <xdr:colOff>50800</xdr:colOff>
      <xdr:row>37</xdr:row>
      <xdr:rowOff>117564</xdr:rowOff>
    </xdr:to>
    <xdr:cxnSp macro="">
      <xdr:nvCxnSpPr>
        <xdr:cNvPr id="520" name="直線コネクタ 519"/>
        <xdr:cNvCxnSpPr/>
      </xdr:nvCxnSpPr>
      <xdr:spPr>
        <a:xfrm>
          <a:off x="14592300" y="6397682"/>
          <a:ext cx="889000" cy="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11512</xdr:rowOff>
    </xdr:from>
    <xdr:to>
      <xdr:col>76</xdr:col>
      <xdr:colOff>114300</xdr:colOff>
      <xdr:row>37</xdr:row>
      <xdr:rowOff>54032</xdr:rowOff>
    </xdr:to>
    <xdr:cxnSp macro="">
      <xdr:nvCxnSpPr>
        <xdr:cNvPr id="523" name="直線コネクタ 522"/>
        <xdr:cNvCxnSpPr/>
      </xdr:nvCxnSpPr>
      <xdr:spPr>
        <a:xfrm>
          <a:off x="13703300" y="6183712"/>
          <a:ext cx="8890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11512</xdr:rowOff>
    </xdr:from>
    <xdr:to>
      <xdr:col>71</xdr:col>
      <xdr:colOff>177800</xdr:colOff>
      <xdr:row>36</xdr:row>
      <xdr:rowOff>158426</xdr:rowOff>
    </xdr:to>
    <xdr:cxnSp macro="">
      <xdr:nvCxnSpPr>
        <xdr:cNvPr id="526" name="直線コネクタ 525"/>
        <xdr:cNvCxnSpPr/>
      </xdr:nvCxnSpPr>
      <xdr:spPr>
        <a:xfrm flipV="1">
          <a:off x="12814300" y="6183712"/>
          <a:ext cx="889000" cy="1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151841</xdr:rowOff>
    </xdr:from>
    <xdr:to>
      <xdr:col>85</xdr:col>
      <xdr:colOff>177800</xdr:colOff>
      <xdr:row>37</xdr:row>
      <xdr:rowOff>81991</xdr:rowOff>
    </xdr:to>
    <xdr:sp macro="" textlink="">
      <xdr:nvSpPr>
        <xdr:cNvPr id="536" name="楕円 535"/>
        <xdr:cNvSpPr/>
      </xdr:nvSpPr>
      <xdr:spPr>
        <a:xfrm>
          <a:off x="162687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130268</xdr:rowOff>
    </xdr:from>
    <xdr:ext cx="534377" cy="259045"/>
    <xdr:sp macro="" textlink="">
      <xdr:nvSpPr>
        <xdr:cNvPr id="537" name="消防費該当値テキスト"/>
        <xdr:cNvSpPr txBox="1"/>
      </xdr:nvSpPr>
      <xdr:spPr>
        <a:xfrm>
          <a:off x="16370300" y="63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66764</xdr:rowOff>
    </xdr:from>
    <xdr:to>
      <xdr:col>81</xdr:col>
      <xdr:colOff>101600</xdr:colOff>
      <xdr:row>37</xdr:row>
      <xdr:rowOff>168363</xdr:rowOff>
    </xdr:to>
    <xdr:sp macro="" textlink="">
      <xdr:nvSpPr>
        <xdr:cNvPr id="538" name="楕円 537"/>
        <xdr:cNvSpPr/>
      </xdr:nvSpPr>
      <xdr:spPr>
        <a:xfrm>
          <a:off x="15430500" y="6410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159491</xdr:rowOff>
    </xdr:from>
    <xdr:ext cx="534377" cy="259045"/>
    <xdr:sp macro="" textlink="">
      <xdr:nvSpPr>
        <xdr:cNvPr id="539" name="テキスト ボックス 538"/>
        <xdr:cNvSpPr txBox="1"/>
      </xdr:nvSpPr>
      <xdr:spPr>
        <a:xfrm>
          <a:off x="15214111" y="65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3232</xdr:rowOff>
    </xdr:from>
    <xdr:to>
      <xdr:col>76</xdr:col>
      <xdr:colOff>165100</xdr:colOff>
      <xdr:row>37</xdr:row>
      <xdr:rowOff>104832</xdr:rowOff>
    </xdr:to>
    <xdr:sp macro="" textlink="">
      <xdr:nvSpPr>
        <xdr:cNvPr id="540" name="楕円 539"/>
        <xdr:cNvSpPr/>
      </xdr:nvSpPr>
      <xdr:spPr>
        <a:xfrm>
          <a:off x="14541500" y="63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95959</xdr:rowOff>
    </xdr:from>
    <xdr:ext cx="534377" cy="259045"/>
    <xdr:sp macro="" textlink="">
      <xdr:nvSpPr>
        <xdr:cNvPr id="541" name="テキスト ボックス 540"/>
        <xdr:cNvSpPr txBox="1"/>
      </xdr:nvSpPr>
      <xdr:spPr>
        <a:xfrm>
          <a:off x="14325111" y="64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132162</xdr:rowOff>
    </xdr:from>
    <xdr:to>
      <xdr:col>72</xdr:col>
      <xdr:colOff>38100</xdr:colOff>
      <xdr:row>36</xdr:row>
      <xdr:rowOff>62312</xdr:rowOff>
    </xdr:to>
    <xdr:sp macro="" textlink="">
      <xdr:nvSpPr>
        <xdr:cNvPr id="542" name="楕円 541"/>
        <xdr:cNvSpPr/>
      </xdr:nvSpPr>
      <xdr:spPr>
        <a:xfrm>
          <a:off x="13652500" y="61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78839</xdr:rowOff>
    </xdr:from>
    <xdr:ext cx="534377" cy="259045"/>
    <xdr:sp macro="" textlink="">
      <xdr:nvSpPr>
        <xdr:cNvPr id="543" name="テキスト ボックス 542"/>
        <xdr:cNvSpPr txBox="1"/>
      </xdr:nvSpPr>
      <xdr:spPr>
        <a:xfrm>
          <a:off x="13436111" y="59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107626</xdr:rowOff>
    </xdr:from>
    <xdr:to>
      <xdr:col>67</xdr:col>
      <xdr:colOff>101600</xdr:colOff>
      <xdr:row>37</xdr:row>
      <xdr:rowOff>37776</xdr:rowOff>
    </xdr:to>
    <xdr:sp macro="" textlink="">
      <xdr:nvSpPr>
        <xdr:cNvPr id="544" name="楕円 543"/>
        <xdr:cNvSpPr/>
      </xdr:nvSpPr>
      <xdr:spPr>
        <a:xfrm>
          <a:off x="12763500" y="62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28903</xdr:rowOff>
    </xdr:from>
    <xdr:ext cx="534377" cy="259045"/>
    <xdr:sp macro="" textlink="">
      <xdr:nvSpPr>
        <xdr:cNvPr id="545" name="テキスト ボックス 544"/>
        <xdr:cNvSpPr txBox="1"/>
      </xdr:nvSpPr>
      <xdr:spPr>
        <a:xfrm>
          <a:off x="12547111" y="63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116618</xdr:rowOff>
    </xdr:from>
    <xdr:to>
      <xdr:col>85</xdr:col>
      <xdr:colOff>127000</xdr:colOff>
      <xdr:row>58</xdr:row>
      <xdr:rowOff>18131</xdr:rowOff>
    </xdr:to>
    <xdr:cxnSp macro="">
      <xdr:nvCxnSpPr>
        <xdr:cNvPr id="576" name="直線コネクタ 575"/>
        <xdr:cNvCxnSpPr/>
      </xdr:nvCxnSpPr>
      <xdr:spPr>
        <a:xfrm>
          <a:off x="15481300" y="9889268"/>
          <a:ext cx="838200" cy="7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116618</xdr:rowOff>
    </xdr:from>
    <xdr:to>
      <xdr:col>81</xdr:col>
      <xdr:colOff>50800</xdr:colOff>
      <xdr:row>58</xdr:row>
      <xdr:rowOff>10071</xdr:rowOff>
    </xdr:to>
    <xdr:cxnSp macro="">
      <xdr:nvCxnSpPr>
        <xdr:cNvPr id="579" name="直線コネクタ 578"/>
        <xdr:cNvCxnSpPr/>
      </xdr:nvCxnSpPr>
      <xdr:spPr>
        <a:xfrm flipV="1">
          <a:off x="14592300" y="9889268"/>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10071</xdr:rowOff>
    </xdr:from>
    <xdr:to>
      <xdr:col>76</xdr:col>
      <xdr:colOff>114300</xdr:colOff>
      <xdr:row>58</xdr:row>
      <xdr:rowOff>36869</xdr:rowOff>
    </xdr:to>
    <xdr:cxnSp macro="">
      <xdr:nvCxnSpPr>
        <xdr:cNvPr id="582" name="直線コネクタ 581"/>
        <xdr:cNvCxnSpPr/>
      </xdr:nvCxnSpPr>
      <xdr:spPr>
        <a:xfrm flipV="1">
          <a:off x="13703300" y="9954171"/>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162998</xdr:rowOff>
    </xdr:from>
    <xdr:to>
      <xdr:col>71</xdr:col>
      <xdr:colOff>177800</xdr:colOff>
      <xdr:row>58</xdr:row>
      <xdr:rowOff>36869</xdr:rowOff>
    </xdr:to>
    <xdr:cxnSp macro="">
      <xdr:nvCxnSpPr>
        <xdr:cNvPr id="585" name="直線コネクタ 584"/>
        <xdr:cNvCxnSpPr/>
      </xdr:nvCxnSpPr>
      <xdr:spPr>
        <a:xfrm>
          <a:off x="12814300" y="9935648"/>
          <a:ext cx="889000" cy="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138781</xdr:rowOff>
    </xdr:from>
    <xdr:to>
      <xdr:col>85</xdr:col>
      <xdr:colOff>177800</xdr:colOff>
      <xdr:row>58</xdr:row>
      <xdr:rowOff>68931</xdr:rowOff>
    </xdr:to>
    <xdr:sp macro="" textlink="">
      <xdr:nvSpPr>
        <xdr:cNvPr id="595" name="楕円 594"/>
        <xdr:cNvSpPr/>
      </xdr:nvSpPr>
      <xdr:spPr>
        <a:xfrm>
          <a:off x="16268700" y="99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53708</xdr:rowOff>
    </xdr:from>
    <xdr:ext cx="534377" cy="259045"/>
    <xdr:sp macro="" textlink="">
      <xdr:nvSpPr>
        <xdr:cNvPr id="596" name="教育費該当値テキスト"/>
        <xdr:cNvSpPr txBox="1"/>
      </xdr:nvSpPr>
      <xdr:spPr>
        <a:xfrm>
          <a:off x="16370300" y="98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65818</xdr:rowOff>
    </xdr:from>
    <xdr:to>
      <xdr:col>81</xdr:col>
      <xdr:colOff>101600</xdr:colOff>
      <xdr:row>57</xdr:row>
      <xdr:rowOff>167418</xdr:rowOff>
    </xdr:to>
    <xdr:sp macro="" textlink="">
      <xdr:nvSpPr>
        <xdr:cNvPr id="597" name="楕円 596"/>
        <xdr:cNvSpPr/>
      </xdr:nvSpPr>
      <xdr:spPr>
        <a:xfrm>
          <a:off x="15430500" y="98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158545</xdr:rowOff>
    </xdr:from>
    <xdr:ext cx="534377" cy="259045"/>
    <xdr:sp macro="" textlink="">
      <xdr:nvSpPr>
        <xdr:cNvPr id="598" name="テキスト ボックス 597"/>
        <xdr:cNvSpPr txBox="1"/>
      </xdr:nvSpPr>
      <xdr:spPr>
        <a:xfrm>
          <a:off x="15214111" y="99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130721</xdr:rowOff>
    </xdr:from>
    <xdr:to>
      <xdr:col>76</xdr:col>
      <xdr:colOff>165100</xdr:colOff>
      <xdr:row>58</xdr:row>
      <xdr:rowOff>60871</xdr:rowOff>
    </xdr:to>
    <xdr:sp macro="" textlink="">
      <xdr:nvSpPr>
        <xdr:cNvPr id="599" name="楕円 598"/>
        <xdr:cNvSpPr/>
      </xdr:nvSpPr>
      <xdr:spPr>
        <a:xfrm>
          <a:off x="14541500" y="99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51998</xdr:rowOff>
    </xdr:from>
    <xdr:ext cx="534377" cy="259045"/>
    <xdr:sp macro="" textlink="">
      <xdr:nvSpPr>
        <xdr:cNvPr id="600" name="テキスト ボックス 599"/>
        <xdr:cNvSpPr txBox="1"/>
      </xdr:nvSpPr>
      <xdr:spPr>
        <a:xfrm>
          <a:off x="14325111" y="99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157519</xdr:rowOff>
    </xdr:from>
    <xdr:to>
      <xdr:col>72</xdr:col>
      <xdr:colOff>38100</xdr:colOff>
      <xdr:row>58</xdr:row>
      <xdr:rowOff>87669</xdr:rowOff>
    </xdr:to>
    <xdr:sp macro="" textlink="">
      <xdr:nvSpPr>
        <xdr:cNvPr id="601" name="楕円 600"/>
        <xdr:cNvSpPr/>
      </xdr:nvSpPr>
      <xdr:spPr>
        <a:xfrm>
          <a:off x="13652500" y="99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78796</xdr:rowOff>
    </xdr:from>
    <xdr:ext cx="534377" cy="259045"/>
    <xdr:sp macro="" textlink="">
      <xdr:nvSpPr>
        <xdr:cNvPr id="602" name="テキスト ボックス 601"/>
        <xdr:cNvSpPr txBox="1"/>
      </xdr:nvSpPr>
      <xdr:spPr>
        <a:xfrm>
          <a:off x="13436111" y="100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112198</xdr:rowOff>
    </xdr:from>
    <xdr:to>
      <xdr:col>67</xdr:col>
      <xdr:colOff>101600</xdr:colOff>
      <xdr:row>58</xdr:row>
      <xdr:rowOff>42348</xdr:rowOff>
    </xdr:to>
    <xdr:sp macro="" textlink="">
      <xdr:nvSpPr>
        <xdr:cNvPr id="603" name="楕円 602"/>
        <xdr:cNvSpPr/>
      </xdr:nvSpPr>
      <xdr:spPr>
        <a:xfrm>
          <a:off x="12763500" y="98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33475</xdr:rowOff>
    </xdr:from>
    <xdr:ext cx="534377" cy="259045"/>
    <xdr:sp macro="" textlink="">
      <xdr:nvSpPr>
        <xdr:cNvPr id="604" name="テキスト ボックス 603"/>
        <xdr:cNvSpPr txBox="1"/>
      </xdr:nvSpPr>
      <xdr:spPr>
        <a:xfrm>
          <a:off x="12547111" y="99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135471</xdr:rowOff>
    </xdr:from>
    <xdr:to>
      <xdr:col>85</xdr:col>
      <xdr:colOff>127000</xdr:colOff>
      <xdr:row>78</xdr:row>
      <xdr:rowOff>139700</xdr:rowOff>
    </xdr:to>
    <xdr:cxnSp macro="">
      <xdr:nvCxnSpPr>
        <xdr:cNvPr id="631" name="直線コネクタ 630"/>
        <xdr:cNvCxnSpPr/>
      </xdr:nvCxnSpPr>
      <xdr:spPr>
        <a:xfrm flipV="1">
          <a:off x="15481300" y="13508571"/>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136568</xdr:rowOff>
    </xdr:from>
    <xdr:to>
      <xdr:col>71</xdr:col>
      <xdr:colOff>177800</xdr:colOff>
      <xdr:row>78</xdr:row>
      <xdr:rowOff>139700</xdr:rowOff>
    </xdr:to>
    <xdr:cxnSp macro="">
      <xdr:nvCxnSpPr>
        <xdr:cNvPr id="640" name="直線コネクタ 639"/>
        <xdr:cNvCxnSpPr/>
      </xdr:nvCxnSpPr>
      <xdr:spPr>
        <a:xfrm>
          <a:off x="12814300" y="13509668"/>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84671</xdr:rowOff>
    </xdr:from>
    <xdr:to>
      <xdr:col>85</xdr:col>
      <xdr:colOff>177800</xdr:colOff>
      <xdr:row>79</xdr:row>
      <xdr:rowOff>14821</xdr:rowOff>
    </xdr:to>
    <xdr:sp macro="" textlink="">
      <xdr:nvSpPr>
        <xdr:cNvPr id="650" name="楕円 649"/>
        <xdr:cNvSpPr/>
      </xdr:nvSpPr>
      <xdr:spPr>
        <a:xfrm>
          <a:off x="162687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171048</xdr:rowOff>
    </xdr:from>
    <xdr:ext cx="378565" cy="259045"/>
    <xdr:sp macro="" textlink="">
      <xdr:nvSpPr>
        <xdr:cNvPr id="651" name="災害復旧費該当値テキスト"/>
        <xdr:cNvSpPr txBox="1"/>
      </xdr:nvSpPr>
      <xdr:spPr>
        <a:xfrm>
          <a:off x="16370300" y="1337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85768</xdr:rowOff>
    </xdr:from>
    <xdr:to>
      <xdr:col>67</xdr:col>
      <xdr:colOff>101600</xdr:colOff>
      <xdr:row>79</xdr:row>
      <xdr:rowOff>15918</xdr:rowOff>
    </xdr:to>
    <xdr:sp macro="" textlink="">
      <xdr:nvSpPr>
        <xdr:cNvPr id="658" name="楕円 657"/>
        <xdr:cNvSpPr/>
      </xdr:nvSpPr>
      <xdr:spPr>
        <a:xfrm>
          <a:off x="12763500" y="134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7045</xdr:rowOff>
    </xdr:from>
    <xdr:ext cx="378565" cy="259045"/>
    <xdr:sp macro="" textlink="">
      <xdr:nvSpPr>
        <xdr:cNvPr id="659" name="テキスト ボックス 658"/>
        <xdr:cNvSpPr txBox="1"/>
      </xdr:nvSpPr>
      <xdr:spPr>
        <a:xfrm>
          <a:off x="12625017" y="1355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140981</xdr:rowOff>
    </xdr:from>
    <xdr:to>
      <xdr:col>85</xdr:col>
      <xdr:colOff>127000</xdr:colOff>
      <xdr:row>97</xdr:row>
      <xdr:rowOff>152707</xdr:rowOff>
    </xdr:to>
    <xdr:cxnSp macro="">
      <xdr:nvCxnSpPr>
        <xdr:cNvPr id="688" name="直線コネクタ 687"/>
        <xdr:cNvCxnSpPr/>
      </xdr:nvCxnSpPr>
      <xdr:spPr>
        <a:xfrm>
          <a:off x="15481300" y="16771631"/>
          <a:ext cx="8382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140981</xdr:rowOff>
    </xdr:from>
    <xdr:to>
      <xdr:col>81</xdr:col>
      <xdr:colOff>50800</xdr:colOff>
      <xdr:row>97</xdr:row>
      <xdr:rowOff>147670</xdr:rowOff>
    </xdr:to>
    <xdr:cxnSp macro="">
      <xdr:nvCxnSpPr>
        <xdr:cNvPr id="691" name="直線コネクタ 690"/>
        <xdr:cNvCxnSpPr/>
      </xdr:nvCxnSpPr>
      <xdr:spPr>
        <a:xfrm flipV="1">
          <a:off x="14592300" y="16771631"/>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147670</xdr:rowOff>
    </xdr:from>
    <xdr:to>
      <xdr:col>76</xdr:col>
      <xdr:colOff>114300</xdr:colOff>
      <xdr:row>97</xdr:row>
      <xdr:rowOff>170112</xdr:rowOff>
    </xdr:to>
    <xdr:cxnSp macro="">
      <xdr:nvCxnSpPr>
        <xdr:cNvPr id="694" name="直線コネクタ 693"/>
        <xdr:cNvCxnSpPr/>
      </xdr:nvCxnSpPr>
      <xdr:spPr>
        <a:xfrm flipV="1">
          <a:off x="13703300" y="1677832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127927</xdr:rowOff>
    </xdr:from>
    <xdr:to>
      <xdr:col>71</xdr:col>
      <xdr:colOff>177800</xdr:colOff>
      <xdr:row>97</xdr:row>
      <xdr:rowOff>170112</xdr:rowOff>
    </xdr:to>
    <xdr:cxnSp macro="">
      <xdr:nvCxnSpPr>
        <xdr:cNvPr id="697" name="直線コネクタ 696"/>
        <xdr:cNvCxnSpPr/>
      </xdr:nvCxnSpPr>
      <xdr:spPr>
        <a:xfrm>
          <a:off x="12814300" y="16758577"/>
          <a:ext cx="889000" cy="4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101907</xdr:rowOff>
    </xdr:from>
    <xdr:to>
      <xdr:col>85</xdr:col>
      <xdr:colOff>177800</xdr:colOff>
      <xdr:row>98</xdr:row>
      <xdr:rowOff>32057</xdr:rowOff>
    </xdr:to>
    <xdr:sp macro="" textlink="">
      <xdr:nvSpPr>
        <xdr:cNvPr id="707" name="楕円 706"/>
        <xdr:cNvSpPr/>
      </xdr:nvSpPr>
      <xdr:spPr>
        <a:xfrm>
          <a:off x="16268700" y="167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16834</xdr:rowOff>
    </xdr:from>
    <xdr:ext cx="534377" cy="259045"/>
    <xdr:sp macro="" textlink="">
      <xdr:nvSpPr>
        <xdr:cNvPr id="708" name="公債費該当値テキスト"/>
        <xdr:cNvSpPr txBox="1"/>
      </xdr:nvSpPr>
      <xdr:spPr>
        <a:xfrm>
          <a:off x="16370300" y="166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90181</xdr:rowOff>
    </xdr:from>
    <xdr:to>
      <xdr:col>81</xdr:col>
      <xdr:colOff>101600</xdr:colOff>
      <xdr:row>98</xdr:row>
      <xdr:rowOff>20331</xdr:rowOff>
    </xdr:to>
    <xdr:sp macro="" textlink="">
      <xdr:nvSpPr>
        <xdr:cNvPr id="709" name="楕円 708"/>
        <xdr:cNvSpPr/>
      </xdr:nvSpPr>
      <xdr:spPr>
        <a:xfrm>
          <a:off x="15430500" y="167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11458</xdr:rowOff>
    </xdr:from>
    <xdr:ext cx="534377" cy="259045"/>
    <xdr:sp macro="" textlink="">
      <xdr:nvSpPr>
        <xdr:cNvPr id="710" name="テキスト ボックス 709"/>
        <xdr:cNvSpPr txBox="1"/>
      </xdr:nvSpPr>
      <xdr:spPr>
        <a:xfrm>
          <a:off x="15214111" y="168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96870</xdr:rowOff>
    </xdr:from>
    <xdr:to>
      <xdr:col>76</xdr:col>
      <xdr:colOff>165100</xdr:colOff>
      <xdr:row>98</xdr:row>
      <xdr:rowOff>27020</xdr:rowOff>
    </xdr:to>
    <xdr:sp macro="" textlink="">
      <xdr:nvSpPr>
        <xdr:cNvPr id="711" name="楕円 710"/>
        <xdr:cNvSpPr/>
      </xdr:nvSpPr>
      <xdr:spPr>
        <a:xfrm>
          <a:off x="14541500" y="167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18147</xdr:rowOff>
    </xdr:from>
    <xdr:ext cx="534377" cy="259045"/>
    <xdr:sp macro="" textlink="">
      <xdr:nvSpPr>
        <xdr:cNvPr id="712" name="テキスト ボックス 711"/>
        <xdr:cNvSpPr txBox="1"/>
      </xdr:nvSpPr>
      <xdr:spPr>
        <a:xfrm>
          <a:off x="14325111" y="168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119312</xdr:rowOff>
    </xdr:from>
    <xdr:to>
      <xdr:col>72</xdr:col>
      <xdr:colOff>38100</xdr:colOff>
      <xdr:row>98</xdr:row>
      <xdr:rowOff>49462</xdr:rowOff>
    </xdr:to>
    <xdr:sp macro="" textlink="">
      <xdr:nvSpPr>
        <xdr:cNvPr id="713" name="楕円 712"/>
        <xdr:cNvSpPr/>
      </xdr:nvSpPr>
      <xdr:spPr>
        <a:xfrm>
          <a:off x="13652500" y="16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40589</xdr:rowOff>
    </xdr:from>
    <xdr:ext cx="534377" cy="259045"/>
    <xdr:sp macro="" textlink="">
      <xdr:nvSpPr>
        <xdr:cNvPr id="714" name="テキスト ボックス 713"/>
        <xdr:cNvSpPr txBox="1"/>
      </xdr:nvSpPr>
      <xdr:spPr>
        <a:xfrm>
          <a:off x="13436111" y="168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77127</xdr:rowOff>
    </xdr:from>
    <xdr:to>
      <xdr:col>67</xdr:col>
      <xdr:colOff>101600</xdr:colOff>
      <xdr:row>98</xdr:row>
      <xdr:rowOff>7277</xdr:rowOff>
    </xdr:to>
    <xdr:sp macro="" textlink="">
      <xdr:nvSpPr>
        <xdr:cNvPr id="715" name="楕円 714"/>
        <xdr:cNvSpPr/>
      </xdr:nvSpPr>
      <xdr:spPr>
        <a:xfrm>
          <a:off x="12763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169854</xdr:rowOff>
    </xdr:from>
    <xdr:ext cx="534377" cy="259045"/>
    <xdr:sp macro="" textlink="">
      <xdr:nvSpPr>
        <xdr:cNvPr id="716" name="テキスト ボックス 715"/>
        <xdr:cNvSpPr txBox="1"/>
      </xdr:nvSpPr>
      <xdr:spPr>
        <a:xfrm>
          <a:off x="12547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65,852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7,929</a:t>
          </a:r>
          <a:r>
            <a:rPr kumimoji="1" lang="ja-JP" altLang="en-US" sz="1300">
              <a:latin typeface="ＭＳ Ｐゴシック" panose="020B0600070205080204" pitchFamily="50" charset="-128"/>
              <a:ea typeface="ＭＳ Ｐゴシック" panose="020B0600070205080204" pitchFamily="50" charset="-128"/>
            </a:rPr>
            <a:t>円・類似団体内順位も</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位上がった。これは、新庁舎整備事業にかかる土地購入費及び庁舎整備基金・公共施設整備基金への積立金が前年度に比べ増加したことによる。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労働費が住民一人当たり</a:t>
          </a:r>
          <a:r>
            <a:rPr kumimoji="1" lang="en-US" altLang="ja-JP" sz="1300">
              <a:latin typeface="ＭＳ Ｐゴシック" panose="020B0600070205080204" pitchFamily="50" charset="-128"/>
              <a:ea typeface="ＭＳ Ｐゴシック" panose="020B0600070205080204" pitchFamily="50" charset="-128"/>
            </a:rPr>
            <a:t>2,833</a:t>
          </a:r>
          <a:r>
            <a:rPr kumimoji="1" lang="ja-JP" altLang="en-US" sz="1300">
              <a:latin typeface="ＭＳ Ｐゴシック" panose="020B0600070205080204" pitchFamily="50" charset="-128"/>
              <a:ea typeface="ＭＳ Ｐゴシック" panose="020B0600070205080204" pitchFamily="50" charset="-128"/>
            </a:rPr>
            <a:t>円となっており、類似団体等と比較しても高いコストとなっている。これは、雇用促進等のためゴミ運搬等の業務において、シルバー人材センターに委託を行なってきたことによる。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30,793</a:t>
          </a:r>
          <a:r>
            <a:rPr kumimoji="1" lang="ja-JP" altLang="en-US" sz="1300">
              <a:latin typeface="ＭＳ Ｐゴシック" panose="020B0600070205080204" pitchFamily="50" charset="-128"/>
              <a:ea typeface="ＭＳ Ｐゴシック" panose="020B0600070205080204" pitchFamily="50" charset="-128"/>
            </a:rPr>
            <a:t>円となっており、類似団体等と比較しても低いコストとなっている。これは、大型建設事業等に係る起債の償還が始まってきたものの過去の事業債の償還終了により、前年度に比べ元利償還金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こと、また、近年の予算編成において、プライマリーバランスを黒字に保ち、新規の建設事業債の発行を抑制してきた結果によるものである。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庁舎整備や公共施設の老朽化などの課題に対応していくため、庁舎整備基金等に優先的に積立を行なったが、財政調整基金については、中期的な見通しのもとに、決算剰余金を積立てている。実質収支については、翌年度以降の繰越財源を安定的に確保するため標準財政規模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％程度で推移するよう努めている。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すべての会計において、赤字は発生しておらず、全体として財政状況は健全である。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年度からの国民健康保険広域化に向け、赤字を解消すべく、平成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年度より一般会計からの財政補てんを行なってきため、平成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年度決算時に赤字が解消されたものである。今後も負担と給付の適正化について努める。</a:t>
          </a:r>
        </a:p>
        <a:p>
          <a:r>
            <a:rPr kumimoji="1" lang="ja-JP" altLang="en-US" sz="1400">
              <a:latin typeface="ＭＳ ゴシック" pitchFamily="49" charset="-128"/>
              <a:ea typeface="ＭＳ ゴシック" pitchFamily="49" charset="-128"/>
            </a:rPr>
            <a:t>　下水道事業については、近年の下水道管渠布設工事量は減少してきており、新規債発行額も減少してきている。今後は維持管理に移行していくこと、また令和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年度から法適化による事業会計となることなどから、適切な事業運営により一層努める。</a:t>
          </a:r>
        </a:p>
        <a:p>
          <a:r>
            <a:rPr kumimoji="1" lang="ja-JP" altLang="en-US" sz="1400">
              <a:latin typeface="ＭＳ ゴシック" pitchFamily="49" charset="-128"/>
              <a:ea typeface="ＭＳ ゴシック" pitchFamily="49" charset="-128"/>
            </a:rPr>
            <a:t>　特別会計介護保険においては、要介護認定者数が高止まりしているものの、今後も介護保険制度の安定した運営を行なうため、介護給付費適正化対策や市独自の介護予防・生活支援サービスの提供を行なうとともに、認定調査の適正化等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13670174</v>
      </c>
      <c r="BO4" s="392"/>
      <c r="BP4" s="392"/>
      <c r="BQ4" s="392"/>
      <c r="BR4" s="392"/>
      <c r="BS4" s="392"/>
      <c r="BT4" s="392"/>
      <c r="BU4" s="393"/>
      <c r="BV4" s="391">
        <v>14029118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7.3</v>
      </c>
      <c r="CU4" s="398"/>
      <c r="CV4" s="398"/>
      <c r="CW4" s="398"/>
      <c r="CX4" s="398"/>
      <c r="CY4" s="398"/>
      <c r="CZ4" s="398"/>
      <c r="DA4" s="399"/>
      <c r="DB4" s="397">
        <v>9.6</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13027877</v>
      </c>
      <c r="BO5" s="429"/>
      <c r="BP5" s="429"/>
      <c r="BQ5" s="429"/>
      <c r="BR5" s="429"/>
      <c r="BS5" s="429"/>
      <c r="BT5" s="429"/>
      <c r="BU5" s="430"/>
      <c r="BV5" s="428">
        <v>13244697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v>
      </c>
      <c r="CU5" s="426"/>
      <c r="CV5" s="426"/>
      <c r="CW5" s="426"/>
      <c r="CX5" s="426"/>
      <c r="CY5" s="426"/>
      <c r="CZ5" s="426"/>
      <c r="DA5" s="427"/>
      <c r="DB5" s="425">
        <v>91</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642297</v>
      </c>
      <c r="BO6" s="429"/>
      <c r="BP6" s="429"/>
      <c r="BQ6" s="429"/>
      <c r="BR6" s="429"/>
      <c r="BS6" s="429"/>
      <c r="BT6" s="429"/>
      <c r="BU6" s="430"/>
      <c r="BV6" s="428">
        <v>784421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99.7</v>
      </c>
      <c r="CU6" s="466"/>
      <c r="CV6" s="466"/>
      <c r="CW6" s="466"/>
      <c r="CX6" s="466"/>
      <c r="CY6" s="466"/>
      <c r="CZ6" s="466"/>
      <c r="DA6" s="467"/>
      <c r="DB6" s="465">
        <v>96.6</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70420</v>
      </c>
      <c r="BO7" s="429"/>
      <c r="BP7" s="429"/>
      <c r="BQ7" s="429"/>
      <c r="BR7" s="429"/>
      <c r="BS7" s="429"/>
      <c r="BT7" s="429"/>
      <c r="BU7" s="430"/>
      <c r="BV7" s="428">
        <v>32213</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7830349</v>
      </c>
      <c r="CU7" s="429"/>
      <c r="CV7" s="429"/>
      <c r="CW7" s="429"/>
      <c r="CX7" s="429"/>
      <c r="CY7" s="429"/>
      <c r="CZ7" s="429"/>
      <c r="DA7" s="430"/>
      <c r="DB7" s="428">
        <v>7867375</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571877</v>
      </c>
      <c r="BO8" s="429"/>
      <c r="BP8" s="429"/>
      <c r="BQ8" s="429"/>
      <c r="BR8" s="429"/>
      <c r="BS8" s="429"/>
      <c r="BT8" s="429"/>
      <c r="BU8" s="430"/>
      <c r="BV8" s="428">
        <v>752208</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0.52</v>
      </c>
      <c r="CU8" s="469"/>
      <c r="CV8" s="469"/>
      <c r="CW8" s="469"/>
      <c r="CX8" s="469"/>
      <c r="CY8" s="469"/>
      <c r="CZ8" s="469"/>
      <c r="DA8" s="470"/>
      <c r="DB8" s="468">
        <v>0.52</v>
      </c>
      <c r="DC8" s="469"/>
      <c r="DD8" s="469"/>
      <c r="DE8" s="469"/>
      <c r="DF8" s="469"/>
      <c r="DG8" s="469"/>
      <c r="DH8" s="469"/>
      <c r="DI8" s="470"/>
      <c r="DJ8" s="185"/>
      <c r="DK8" s="185"/>
      <c r="DL8" s="185"/>
      <c r="DM8" s="185"/>
      <c r="DN8" s="185"/>
      <c r="DO8" s="185"/>
    </row>
    <row r="9" spans="1:119" ht="18.75" customHeight="1" thickBot="1" x14ac:dyDescent="0.25">
      <c r="A9" s="186"/>
      <c r="B9" s="422" t="s">
        <v>113</v>
      </c>
      <c r="C9" s="423"/>
      <c r="D9" s="423"/>
      <c r="E9" s="423"/>
      <c r="F9" s="423"/>
      <c r="G9" s="423"/>
      <c r="H9" s="423"/>
      <c r="I9" s="423"/>
      <c r="J9" s="423"/>
      <c r="K9" s="471"/>
      <c r="L9" s="472" t="s">
        <v>114</v>
      </c>
      <c r="M9" s="473"/>
      <c r="N9" s="473"/>
      <c r="O9" s="473"/>
      <c r="P9" s="473"/>
      <c r="Q9" s="474"/>
      <c r="R9" s="475">
        <v>32927</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106</v>
      </c>
      <c r="AV9" s="461"/>
      <c r="AW9" s="461"/>
      <c r="AX9" s="461"/>
      <c r="AY9" s="462" t="s">
        <v>117</v>
      </c>
      <c r="AZ9" s="463"/>
      <c r="BA9" s="463"/>
      <c r="BB9" s="463"/>
      <c r="BC9" s="463"/>
      <c r="BD9" s="463"/>
      <c r="BE9" s="463"/>
      <c r="BF9" s="463"/>
      <c r="BG9" s="463"/>
      <c r="BH9" s="463"/>
      <c r="BI9" s="463"/>
      <c r="BJ9" s="463"/>
      <c r="BK9" s="463"/>
      <c r="BL9" s="463"/>
      <c r="BM9" s="464"/>
      <c r="BN9" s="428">
        <v>-180331</v>
      </c>
      <c r="BO9" s="429"/>
      <c r="BP9" s="429"/>
      <c r="BQ9" s="429"/>
      <c r="BR9" s="429"/>
      <c r="BS9" s="429"/>
      <c r="BT9" s="429"/>
      <c r="BU9" s="430"/>
      <c r="BV9" s="428">
        <v>145940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10.4</v>
      </c>
      <c r="CU9" s="426"/>
      <c r="CV9" s="426"/>
      <c r="CW9" s="426"/>
      <c r="CX9" s="426"/>
      <c r="CY9" s="426"/>
      <c r="CZ9" s="426"/>
      <c r="DA9" s="427"/>
      <c r="DB9" s="425">
        <v>11</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119</v>
      </c>
      <c r="M10" s="458"/>
      <c r="N10" s="458"/>
      <c r="O10" s="458"/>
      <c r="P10" s="458"/>
      <c r="Q10" s="459"/>
      <c r="R10" s="479">
        <v>33817</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1957</v>
      </c>
      <c r="BO10" s="429"/>
      <c r="BP10" s="429"/>
      <c r="BQ10" s="429"/>
      <c r="BR10" s="429"/>
      <c r="BS10" s="429"/>
      <c r="BT10" s="429"/>
      <c r="BU10" s="430"/>
      <c r="BV10" s="428">
        <v>103084</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2">
      <c r="A12" s="186"/>
      <c r="B12" s="488" t="s">
        <v>131</v>
      </c>
      <c r="C12" s="489"/>
      <c r="D12" s="489"/>
      <c r="E12" s="489"/>
      <c r="F12" s="489"/>
      <c r="G12" s="489"/>
      <c r="H12" s="489"/>
      <c r="I12" s="489"/>
      <c r="J12" s="489"/>
      <c r="K12" s="490"/>
      <c r="L12" s="497" t="s">
        <v>132</v>
      </c>
      <c r="M12" s="498"/>
      <c r="N12" s="498"/>
      <c r="O12" s="498"/>
      <c r="P12" s="498"/>
      <c r="Q12" s="499"/>
      <c r="R12" s="500">
        <v>32389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140</v>
      </c>
      <c r="N13" s="517"/>
      <c r="O13" s="517"/>
      <c r="P13" s="517"/>
      <c r="Q13" s="518"/>
      <c r="R13" s="509">
        <v>32139</v>
      </c>
      <c r="S13" s="510"/>
      <c r="T13" s="510"/>
      <c r="U13" s="510"/>
      <c r="V13" s="511"/>
      <c r="W13" s="444" t="s">
        <v>141</v>
      </c>
      <c r="X13" s="445"/>
      <c r="Y13" s="445"/>
      <c r="Z13" s="445"/>
      <c r="AA13" s="445"/>
      <c r="AB13" s="435"/>
      <c r="AC13" s="479">
        <v>924</v>
      </c>
      <c r="AD13" s="480"/>
      <c r="AE13" s="480"/>
      <c r="AF13" s="480"/>
      <c r="AG13" s="519"/>
      <c r="AH13" s="479">
        <v>1008</v>
      </c>
      <c r="AI13" s="480"/>
      <c r="AJ13" s="480"/>
      <c r="AK13" s="480"/>
      <c r="AL13" s="481"/>
      <c r="AM13" s="457" t="s">
        <v>142</v>
      </c>
      <c r="AN13" s="458"/>
      <c r="AO13" s="458"/>
      <c r="AP13" s="458"/>
      <c r="AQ13" s="458"/>
      <c r="AR13" s="458"/>
      <c r="AS13" s="458"/>
      <c r="AT13" s="459"/>
      <c r="AU13" s="460" t="s">
        <v>136</v>
      </c>
      <c r="AV13" s="461"/>
      <c r="AW13" s="461"/>
      <c r="AX13" s="461"/>
      <c r="AY13" s="462" t="s">
        <v>143</v>
      </c>
      <c r="AZ13" s="463"/>
      <c r="BA13" s="463"/>
      <c r="BB13" s="463"/>
      <c r="BC13" s="463"/>
      <c r="BD13" s="463"/>
      <c r="BE13" s="463"/>
      <c r="BF13" s="463"/>
      <c r="BG13" s="463"/>
      <c r="BH13" s="463"/>
      <c r="BI13" s="463"/>
      <c r="BJ13" s="463"/>
      <c r="BK13" s="463"/>
      <c r="BL13" s="463"/>
      <c r="BM13" s="464"/>
      <c r="BN13" s="428">
        <v>-178374</v>
      </c>
      <c r="BO13" s="429"/>
      <c r="BP13" s="429"/>
      <c r="BQ13" s="429"/>
      <c r="BR13" s="429"/>
      <c r="BS13" s="429"/>
      <c r="BT13" s="429"/>
      <c r="BU13" s="430"/>
      <c r="BV13" s="428">
        <v>249024</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5.0999999999999996</v>
      </c>
      <c r="CU13" s="426"/>
      <c r="CV13" s="426"/>
      <c r="CW13" s="426"/>
      <c r="CX13" s="426"/>
      <c r="CY13" s="426"/>
      <c r="CZ13" s="426"/>
      <c r="DA13" s="427"/>
      <c r="DB13" s="425">
        <v>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145</v>
      </c>
      <c r="M14" s="507"/>
      <c r="N14" s="507"/>
      <c r="O14" s="507"/>
      <c r="P14" s="507"/>
      <c r="Q14" s="508"/>
      <c r="R14" s="509">
        <v>32371</v>
      </c>
      <c r="S14" s="510"/>
      <c r="T14" s="510"/>
      <c r="U14" s="510"/>
      <c r="V14" s="511"/>
      <c r="W14" s="418"/>
      <c r="X14" s="419"/>
      <c r="Y14" s="419"/>
      <c r="Z14" s="419"/>
      <c r="AA14" s="419"/>
      <c r="AB14" s="408"/>
      <c r="AC14" s="512">
        <v>6.2</v>
      </c>
      <c r="AD14" s="513"/>
      <c r="AE14" s="513"/>
      <c r="AF14" s="513"/>
      <c r="AG14" s="514"/>
      <c r="AH14" s="512">
        <v>6.5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139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147</v>
      </c>
      <c r="N15" s="517"/>
      <c r="O15" s="517"/>
      <c r="P15" s="517"/>
      <c r="Q15" s="518"/>
      <c r="R15" s="509">
        <v>32141</v>
      </c>
      <c r="S15" s="510"/>
      <c r="T15" s="510"/>
      <c r="U15" s="510"/>
      <c r="V15" s="511"/>
      <c r="W15" s="444" t="s">
        <v>148</v>
      </c>
      <c r="X15" s="445"/>
      <c r="Y15" s="445"/>
      <c r="Z15" s="445"/>
      <c r="AA15" s="445"/>
      <c r="AB15" s="435"/>
      <c r="AC15" s="479">
        <v>3541</v>
      </c>
      <c r="AD15" s="480"/>
      <c r="AE15" s="480"/>
      <c r="AF15" s="480"/>
      <c r="AG15" s="519"/>
      <c r="AH15" s="479">
        <v>3717</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3430139</v>
      </c>
      <c r="BO15" s="392"/>
      <c r="BP15" s="392"/>
      <c r="BQ15" s="392"/>
      <c r="BR15" s="392"/>
      <c r="BS15" s="392"/>
      <c r="BT15" s="392"/>
      <c r="BU15" s="393"/>
      <c r="BV15" s="391">
        <v>3386771</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23.7</v>
      </c>
      <c r="AD16" s="513"/>
      <c r="AE16" s="513"/>
      <c r="AF16" s="513"/>
      <c r="AG16" s="514"/>
      <c r="AH16" s="512">
        <v>23.8</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6477667</v>
      </c>
      <c r="BO16" s="429"/>
      <c r="BP16" s="429"/>
      <c r="BQ16" s="429"/>
      <c r="BR16" s="429"/>
      <c r="BS16" s="429"/>
      <c r="BT16" s="429"/>
      <c r="BU16" s="430"/>
      <c r="BV16" s="428">
        <v>6518199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10482</v>
      </c>
      <c r="AD17" s="480"/>
      <c r="AE17" s="480"/>
      <c r="AF17" s="480"/>
      <c r="AG17" s="519"/>
      <c r="AH17" s="479">
        <v>10876</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4340011</v>
      </c>
      <c r="BO17" s="429"/>
      <c r="BP17" s="429"/>
      <c r="BQ17" s="429"/>
      <c r="BR17" s="429"/>
      <c r="BS17" s="429"/>
      <c r="BT17" s="429"/>
      <c r="BU17" s="430"/>
      <c r="BV17" s="428">
        <v>4277584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158</v>
      </c>
      <c r="C18" s="471"/>
      <c r="D18" s="471"/>
      <c r="E18" s="540"/>
      <c r="F18" s="540"/>
      <c r="G18" s="540"/>
      <c r="H18" s="540"/>
      <c r="I18" s="540"/>
      <c r="J18" s="540"/>
      <c r="K18" s="540"/>
      <c r="L18" s="541">
        <v>39.93</v>
      </c>
      <c r="M18" s="541"/>
      <c r="N18" s="541"/>
      <c r="O18" s="541"/>
      <c r="P18" s="541"/>
      <c r="Q18" s="541"/>
      <c r="R18" s="542"/>
      <c r="S18" s="542"/>
      <c r="T18" s="542"/>
      <c r="U18" s="542"/>
      <c r="V18" s="543"/>
      <c r="W18" s="446"/>
      <c r="X18" s="447"/>
      <c r="Y18" s="447"/>
      <c r="Z18" s="447"/>
      <c r="AA18" s="447"/>
      <c r="AB18" s="438"/>
      <c r="AC18" s="544">
        <v>70.099999999999994</v>
      </c>
      <c r="AD18" s="545"/>
      <c r="AE18" s="545"/>
      <c r="AF18" s="545"/>
      <c r="AG18" s="546"/>
      <c r="AH18" s="544">
        <v>69.7</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7427070</v>
      </c>
      <c r="BO18" s="429"/>
      <c r="BP18" s="429"/>
      <c r="BQ18" s="429"/>
      <c r="BR18" s="429"/>
      <c r="BS18" s="429"/>
      <c r="BT18" s="429"/>
      <c r="BU18" s="430"/>
      <c r="BV18" s="428">
        <v>7278958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160</v>
      </c>
      <c r="C19" s="471"/>
      <c r="D19" s="471"/>
      <c r="E19" s="540"/>
      <c r="F19" s="540"/>
      <c r="G19" s="540"/>
      <c r="H19" s="540"/>
      <c r="I19" s="540"/>
      <c r="J19" s="540"/>
      <c r="K19" s="540"/>
      <c r="L19" s="548">
        <v>825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9582810</v>
      </c>
      <c r="BO19" s="429"/>
      <c r="BP19" s="429"/>
      <c r="BQ19" s="429"/>
      <c r="BR19" s="429"/>
      <c r="BS19" s="429"/>
      <c r="BT19" s="429"/>
      <c r="BU19" s="430"/>
      <c r="BV19" s="428">
        <v>9546159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162</v>
      </c>
      <c r="C20" s="471"/>
      <c r="D20" s="471"/>
      <c r="E20" s="540"/>
      <c r="F20" s="540"/>
      <c r="G20" s="540"/>
      <c r="H20" s="540"/>
      <c r="I20" s="540"/>
      <c r="J20" s="540"/>
      <c r="K20" s="540"/>
      <c r="L20" s="548">
        <v>12977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9505311</v>
      </c>
      <c r="BO23" s="429"/>
      <c r="BP23" s="429"/>
      <c r="BQ23" s="429"/>
      <c r="BR23" s="429"/>
      <c r="BS23" s="429"/>
      <c r="BT23" s="429"/>
      <c r="BU23" s="430"/>
      <c r="BV23" s="428">
        <v>9531800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171</v>
      </c>
      <c r="F24" s="458"/>
      <c r="G24" s="458"/>
      <c r="H24" s="458"/>
      <c r="I24" s="458"/>
      <c r="J24" s="458"/>
      <c r="K24" s="459"/>
      <c r="L24" s="479">
        <v>1</v>
      </c>
      <c r="M24" s="480"/>
      <c r="N24" s="480"/>
      <c r="O24" s="480"/>
      <c r="P24" s="519"/>
      <c r="Q24" s="479">
        <v>7560</v>
      </c>
      <c r="R24" s="480"/>
      <c r="S24" s="480"/>
      <c r="T24" s="480"/>
      <c r="U24" s="480"/>
      <c r="V24" s="519"/>
      <c r="W24" s="578"/>
      <c r="X24" s="566"/>
      <c r="Y24" s="567"/>
      <c r="Z24" s="478" t="s">
        <v>172</v>
      </c>
      <c r="AA24" s="458"/>
      <c r="AB24" s="458"/>
      <c r="AC24" s="458"/>
      <c r="AD24" s="458"/>
      <c r="AE24" s="458"/>
      <c r="AF24" s="458"/>
      <c r="AG24" s="459"/>
      <c r="AH24" s="479">
        <v>226</v>
      </c>
      <c r="AI24" s="480"/>
      <c r="AJ24" s="480"/>
      <c r="AK24" s="480"/>
      <c r="AL24" s="519"/>
      <c r="AM24" s="479">
        <v>713708</v>
      </c>
      <c r="AN24" s="480"/>
      <c r="AO24" s="480"/>
      <c r="AP24" s="480"/>
      <c r="AQ24" s="480"/>
      <c r="AR24" s="519"/>
      <c r="AS24" s="479">
        <v>3158</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7877865</v>
      </c>
      <c r="BO24" s="429"/>
      <c r="BP24" s="429"/>
      <c r="BQ24" s="429"/>
      <c r="BR24" s="429"/>
      <c r="BS24" s="429"/>
      <c r="BT24" s="429"/>
      <c r="BU24" s="430"/>
      <c r="BV24" s="428">
        <v>7715190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174</v>
      </c>
      <c r="F25" s="458"/>
      <c r="G25" s="458"/>
      <c r="H25" s="458"/>
      <c r="I25" s="458"/>
      <c r="J25" s="458"/>
      <c r="K25" s="459"/>
      <c r="L25" s="479">
        <v>1</v>
      </c>
      <c r="M25" s="480"/>
      <c r="N25" s="480"/>
      <c r="O25" s="480"/>
      <c r="P25" s="519"/>
      <c r="Q25" s="479">
        <v>6410</v>
      </c>
      <c r="R25" s="480"/>
      <c r="S25" s="480"/>
      <c r="T25" s="480"/>
      <c r="U25" s="480"/>
      <c r="V25" s="519"/>
      <c r="W25" s="578"/>
      <c r="X25" s="566"/>
      <c r="Y25" s="567"/>
      <c r="Z25" s="478" t="s">
        <v>175</v>
      </c>
      <c r="AA25" s="458"/>
      <c r="AB25" s="458"/>
      <c r="AC25" s="458"/>
      <c r="AD25" s="458"/>
      <c r="AE25" s="458"/>
      <c r="AF25" s="458"/>
      <c r="AG25" s="459"/>
      <c r="AH25" s="479">
        <v>41</v>
      </c>
      <c r="AI25" s="480"/>
      <c r="AJ25" s="480"/>
      <c r="AK25" s="480"/>
      <c r="AL25" s="519"/>
      <c r="AM25" s="479">
        <v>126239</v>
      </c>
      <c r="AN25" s="480"/>
      <c r="AO25" s="480"/>
      <c r="AP25" s="480"/>
      <c r="AQ25" s="480"/>
      <c r="AR25" s="519"/>
      <c r="AS25" s="479">
        <v>3079</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4916920</v>
      </c>
      <c r="BO25" s="392"/>
      <c r="BP25" s="392"/>
      <c r="BQ25" s="392"/>
      <c r="BR25" s="392"/>
      <c r="BS25" s="392"/>
      <c r="BT25" s="392"/>
      <c r="BU25" s="393"/>
      <c r="BV25" s="391">
        <v>5001947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177</v>
      </c>
      <c r="F26" s="458"/>
      <c r="G26" s="458"/>
      <c r="H26" s="458"/>
      <c r="I26" s="458"/>
      <c r="J26" s="458"/>
      <c r="K26" s="459"/>
      <c r="L26" s="479">
        <v>1</v>
      </c>
      <c r="M26" s="480"/>
      <c r="N26" s="480"/>
      <c r="O26" s="480"/>
      <c r="P26" s="519"/>
      <c r="Q26" s="479">
        <v>5670</v>
      </c>
      <c r="R26" s="480"/>
      <c r="S26" s="480"/>
      <c r="T26" s="480"/>
      <c r="U26" s="480"/>
      <c r="V26" s="519"/>
      <c r="W26" s="578"/>
      <c r="X26" s="566"/>
      <c r="Y26" s="567"/>
      <c r="Z26" s="478" t="s">
        <v>178</v>
      </c>
      <c r="AA26" s="588"/>
      <c r="AB26" s="588"/>
      <c r="AC26" s="588"/>
      <c r="AD26" s="588"/>
      <c r="AE26" s="588"/>
      <c r="AF26" s="588"/>
      <c r="AG26" s="589"/>
      <c r="AH26" s="479">
        <v>1</v>
      </c>
      <c r="AI26" s="480"/>
      <c r="AJ26" s="480"/>
      <c r="AK26" s="480"/>
      <c r="AL26" s="519"/>
      <c r="AM26" s="479" t="s">
        <v>179</v>
      </c>
      <c r="AN26" s="480"/>
      <c r="AO26" s="480"/>
      <c r="AP26" s="480"/>
      <c r="AQ26" s="480"/>
      <c r="AR26" s="519"/>
      <c r="AS26" s="479" t="s">
        <v>180</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182</v>
      </c>
      <c r="F27" s="458"/>
      <c r="G27" s="458"/>
      <c r="H27" s="458"/>
      <c r="I27" s="458"/>
      <c r="J27" s="458"/>
      <c r="K27" s="459"/>
      <c r="L27" s="479">
        <v>1</v>
      </c>
      <c r="M27" s="480"/>
      <c r="N27" s="480"/>
      <c r="O27" s="480"/>
      <c r="P27" s="519"/>
      <c r="Q27" s="479">
        <v>5100</v>
      </c>
      <c r="R27" s="480"/>
      <c r="S27" s="480"/>
      <c r="T27" s="480"/>
      <c r="U27" s="480"/>
      <c r="V27" s="519"/>
      <c r="W27" s="578"/>
      <c r="X27" s="566"/>
      <c r="Y27" s="567"/>
      <c r="Z27" s="478" t="s">
        <v>183</v>
      </c>
      <c r="AA27" s="458"/>
      <c r="AB27" s="458"/>
      <c r="AC27" s="458"/>
      <c r="AD27" s="458"/>
      <c r="AE27" s="458"/>
      <c r="AF27" s="458"/>
      <c r="AG27" s="459"/>
      <c r="AH27" s="479">
        <v>37</v>
      </c>
      <c r="AI27" s="480"/>
      <c r="AJ27" s="480"/>
      <c r="AK27" s="480"/>
      <c r="AL27" s="519"/>
      <c r="AM27" s="479">
        <v>96760</v>
      </c>
      <c r="AN27" s="480"/>
      <c r="AO27" s="480"/>
      <c r="AP27" s="480"/>
      <c r="AQ27" s="480"/>
      <c r="AR27" s="519"/>
      <c r="AS27" s="479">
        <v>2615</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320000</v>
      </c>
      <c r="BO27" s="602"/>
      <c r="BP27" s="602"/>
      <c r="BQ27" s="602"/>
      <c r="BR27" s="602"/>
      <c r="BS27" s="602"/>
      <c r="BT27" s="602"/>
      <c r="BU27" s="603"/>
      <c r="BV27" s="601">
        <v>320000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185</v>
      </c>
      <c r="F28" s="458"/>
      <c r="G28" s="458"/>
      <c r="H28" s="458"/>
      <c r="I28" s="458"/>
      <c r="J28" s="458"/>
      <c r="K28" s="459"/>
      <c r="L28" s="479">
        <v>1</v>
      </c>
      <c r="M28" s="480"/>
      <c r="N28" s="480"/>
      <c r="O28" s="480"/>
      <c r="P28" s="519"/>
      <c r="Q28" s="479">
        <v>4550</v>
      </c>
      <c r="R28" s="480"/>
      <c r="S28" s="480"/>
      <c r="T28" s="480"/>
      <c r="U28" s="480"/>
      <c r="V28" s="519"/>
      <c r="W28" s="578"/>
      <c r="X28" s="566"/>
      <c r="Y28" s="567"/>
      <c r="Z28" s="478" t="s">
        <v>186</v>
      </c>
      <c r="AA28" s="458"/>
      <c r="AB28" s="458"/>
      <c r="AC28" s="458"/>
      <c r="AD28" s="458"/>
      <c r="AE28" s="458"/>
      <c r="AF28" s="458"/>
      <c r="AG28" s="459"/>
      <c r="AH28" s="479" t="s">
        <v>130</v>
      </c>
      <c r="AI28" s="480"/>
      <c r="AJ28" s="480"/>
      <c r="AK28" s="480"/>
      <c r="AL28" s="519"/>
      <c r="AM28" s="479" t="s">
        <v>130</v>
      </c>
      <c r="AN28" s="480"/>
      <c r="AO28" s="480"/>
      <c r="AP28" s="480"/>
      <c r="AQ28" s="480"/>
      <c r="AR28" s="519"/>
      <c r="AS28" s="479" t="s">
        <v>139</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1506976</v>
      </c>
      <c r="BO28" s="392"/>
      <c r="BP28" s="392"/>
      <c r="BQ28" s="392"/>
      <c r="BR28" s="392"/>
      <c r="BS28" s="392"/>
      <c r="BT28" s="392"/>
      <c r="BU28" s="393"/>
      <c r="BV28" s="391">
        <v>1505019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188</v>
      </c>
      <c r="F29" s="458"/>
      <c r="G29" s="458"/>
      <c r="H29" s="458"/>
      <c r="I29" s="458"/>
      <c r="J29" s="458"/>
      <c r="K29" s="459"/>
      <c r="L29" s="479">
        <v>14</v>
      </c>
      <c r="M29" s="480"/>
      <c r="N29" s="480"/>
      <c r="O29" s="480"/>
      <c r="P29" s="519"/>
      <c r="Q29" s="479">
        <v>4300</v>
      </c>
      <c r="R29" s="480"/>
      <c r="S29" s="480"/>
      <c r="T29" s="480"/>
      <c r="U29" s="480"/>
      <c r="V29" s="519"/>
      <c r="W29" s="579"/>
      <c r="X29" s="580"/>
      <c r="Y29" s="581"/>
      <c r="Z29" s="478" t="s">
        <v>189</v>
      </c>
      <c r="AA29" s="458"/>
      <c r="AB29" s="458"/>
      <c r="AC29" s="458"/>
      <c r="AD29" s="458"/>
      <c r="AE29" s="458"/>
      <c r="AF29" s="458"/>
      <c r="AG29" s="459"/>
      <c r="AH29" s="479">
        <v>263</v>
      </c>
      <c r="AI29" s="480"/>
      <c r="AJ29" s="480"/>
      <c r="AK29" s="480"/>
      <c r="AL29" s="519"/>
      <c r="AM29" s="479">
        <v>810468</v>
      </c>
      <c r="AN29" s="480"/>
      <c r="AO29" s="480"/>
      <c r="AP29" s="480"/>
      <c r="AQ29" s="480"/>
      <c r="AR29" s="519"/>
      <c r="AS29" s="479">
        <v>3082</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157340</v>
      </c>
      <c r="BO29" s="429"/>
      <c r="BP29" s="429"/>
      <c r="BQ29" s="429"/>
      <c r="BR29" s="429"/>
      <c r="BS29" s="429"/>
      <c r="BT29" s="429"/>
      <c r="BU29" s="430"/>
      <c r="BV29" s="428">
        <v>164126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98.1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4182969</v>
      </c>
      <c r="BO30" s="602"/>
      <c r="BP30" s="602"/>
      <c r="BQ30" s="602"/>
      <c r="BR30" s="602"/>
      <c r="BS30" s="602"/>
      <c r="BT30" s="602"/>
      <c r="BU30" s="603"/>
      <c r="BV30" s="601">
        <v>3961099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善通寺市特別会計国民健康保険</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善通寺市特別会計下水道</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中讃広域行政事務組合（一般会計）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善通寺市土地開発公社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善通寺市特別会計介護保険</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善通寺市特別会計農業集落排水</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中讃広域行政事務組合（仲善クリーンセンター）</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（公財）ハートスクエア善通寺</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善通寺市特別会計介護予防サービス</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善通寺市特別会計太陽光発電</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中讃広域行政事務組合（瀬戸グリーンセンター）</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（株）まんでがん</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善通寺市特別会計後期高齢者医療</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まんのう町外三ヶ市町山林組合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（公財）善通寺市農地管理公社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まんのう町外三ヶ市町（七箇地区）山林組合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まんのう町外二ヶ市町（十郷地区）山林組合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香川県市町総合事務組合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香川県後期高齢者医療広域連合（一般会計）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香川県後期高齢者医療広域連合（後期高齢者医療事業）</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香川県広域水道事業団（水道事業会計）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f4Ctrm5VB8VrLHswIXyV7DhdH0N7kWksSDHyTB6AOqeNnwrZ7fw8EWmUeRBCem103DsuQv4K2A6LwJDi0MvsQ==" saltValue="MjLQYRh9HarzF+OzXDhb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2">
      <c r="A34" s="22"/>
      <c r="B34" s="31"/>
      <c r="C34" s="1206" t="s">
        <v>548</v>
      </c>
      <c r="D34" s="1206"/>
      <c r="E34" s="1207"/>
      <c r="F34" s="32">
        <v>8.4700000000000006</v>
      </c>
      <c r="G34" s="33">
        <v>11.54</v>
      </c>
      <c r="H34" s="33">
        <v>7.68</v>
      </c>
      <c r="I34" s="33">
        <v>9.56</v>
      </c>
      <c r="J34" s="34">
        <v>7.3</v>
      </c>
      <c r="K34" s="22"/>
      <c r="L34" s="22"/>
      <c r="M34" s="22"/>
      <c r="N34" s="22"/>
      <c r="O34" s="22"/>
      <c r="P34" s="22"/>
    </row>
    <row r="35" spans="1:16" ht="39" customHeight="1" x14ac:dyDescent="0.2">
      <c r="A35" s="22"/>
      <c r="B35" s="35"/>
      <c r="C35" s="1200" t="s">
        <v>549</v>
      </c>
      <c r="D35" s="1201"/>
      <c r="E35" s="1202"/>
      <c r="F35" s="36">
        <v>0.96</v>
      </c>
      <c r="G35" s="37">
        <v>1.43</v>
      </c>
      <c r="H35" s="37">
        <v>1.32</v>
      </c>
      <c r="I35" s="37">
        <v>1.33</v>
      </c>
      <c r="J35" s="38">
        <v>0.76</v>
      </c>
      <c r="K35" s="22"/>
      <c r="L35" s="22"/>
      <c r="M35" s="22"/>
      <c r="N35" s="22"/>
      <c r="O35" s="22"/>
      <c r="P35" s="22"/>
    </row>
    <row r="36" spans="1:16" ht="39" customHeight="1" x14ac:dyDescent="0.2">
      <c r="A36" s="22"/>
      <c r="B36" s="35"/>
      <c r="C36" s="1200" t="s">
        <v>550</v>
      </c>
      <c r="D36" s="1201"/>
      <c r="E36" s="1202"/>
      <c r="F36" s="36" t="s">
        <v>551</v>
      </c>
      <c r="G36" s="37" t="s">
        <v>552</v>
      </c>
      <c r="H36" s="37" t="s">
        <v>553</v>
      </c>
      <c r="I36" s="37">
        <v>0.78</v>
      </c>
      <c r="J36" s="38">
        <v>0.51</v>
      </c>
      <c r="K36" s="22"/>
      <c r="L36" s="22"/>
      <c r="M36" s="22"/>
      <c r="N36" s="22"/>
      <c r="O36" s="22"/>
      <c r="P36" s="22"/>
    </row>
    <row r="37" spans="1:16" ht="39" customHeight="1" x14ac:dyDescent="0.2">
      <c r="A37" s="22"/>
      <c r="B37" s="35"/>
      <c r="C37" s="1200" t="s">
        <v>554</v>
      </c>
      <c r="D37" s="1201"/>
      <c r="E37" s="1202"/>
      <c r="F37" s="36">
        <v>0.13</v>
      </c>
      <c r="G37" s="37">
        <v>0.17</v>
      </c>
      <c r="H37" s="37">
        <v>0.18</v>
      </c>
      <c r="I37" s="37">
        <v>0.17</v>
      </c>
      <c r="J37" s="38">
        <v>0.14000000000000001</v>
      </c>
      <c r="K37" s="22"/>
      <c r="L37" s="22"/>
      <c r="M37" s="22"/>
      <c r="N37" s="22"/>
      <c r="O37" s="22"/>
      <c r="P37" s="22"/>
    </row>
    <row r="38" spans="1:16" ht="39" customHeight="1" x14ac:dyDescent="0.2">
      <c r="A38" s="22"/>
      <c r="B38" s="35"/>
      <c r="C38" s="1200" t="s">
        <v>555</v>
      </c>
      <c r="D38" s="1201"/>
      <c r="E38" s="1202"/>
      <c r="F38" s="36">
        <v>0.05</v>
      </c>
      <c r="G38" s="37">
        <v>0</v>
      </c>
      <c r="H38" s="37">
        <v>0.01</v>
      </c>
      <c r="I38" s="37">
        <v>0</v>
      </c>
      <c r="J38" s="38">
        <v>0.03</v>
      </c>
      <c r="K38" s="22"/>
      <c r="L38" s="22"/>
      <c r="M38" s="22"/>
      <c r="N38" s="22"/>
      <c r="O38" s="22"/>
      <c r="P38" s="22"/>
    </row>
    <row r="39" spans="1:16" ht="39" customHeight="1" x14ac:dyDescent="0.2">
      <c r="A39" s="22"/>
      <c r="B39" s="35"/>
      <c r="C39" s="1200" t="s">
        <v>556</v>
      </c>
      <c r="D39" s="1201"/>
      <c r="E39" s="1202"/>
      <c r="F39" s="36">
        <v>0</v>
      </c>
      <c r="G39" s="37">
        <v>0</v>
      </c>
      <c r="H39" s="37">
        <v>0</v>
      </c>
      <c r="I39" s="37">
        <v>0</v>
      </c>
      <c r="J39" s="38">
        <v>0.01</v>
      </c>
      <c r="K39" s="22"/>
      <c r="L39" s="22"/>
      <c r="M39" s="22"/>
      <c r="N39" s="22"/>
      <c r="O39" s="22"/>
      <c r="P39" s="22"/>
    </row>
    <row r="40" spans="1:16" ht="39" customHeight="1" x14ac:dyDescent="0.2">
      <c r="A40" s="22"/>
      <c r="B40" s="35"/>
      <c r="C40" s="1200" t="s">
        <v>557</v>
      </c>
      <c r="D40" s="1201"/>
      <c r="E40" s="1202"/>
      <c r="F40" s="36">
        <v>0</v>
      </c>
      <c r="G40" s="37">
        <v>0.03</v>
      </c>
      <c r="H40" s="37">
        <v>0.05</v>
      </c>
      <c r="I40" s="37">
        <v>0.02</v>
      </c>
      <c r="J40" s="38">
        <v>0</v>
      </c>
      <c r="K40" s="22"/>
      <c r="L40" s="22"/>
      <c r="M40" s="22"/>
      <c r="N40" s="22"/>
      <c r="O40" s="22"/>
      <c r="P40" s="22"/>
    </row>
    <row r="41" spans="1:16" ht="39" customHeight="1" x14ac:dyDescent="0.2">
      <c r="A41" s="22"/>
      <c r="B41" s="35"/>
      <c r="C41" s="1200" t="s">
        <v>558</v>
      </c>
      <c r="D41" s="1201"/>
      <c r="E41" s="1202"/>
      <c r="F41" s="36">
        <v>0.01</v>
      </c>
      <c r="G41" s="37">
        <v>0</v>
      </c>
      <c r="H41" s="37">
        <v>0</v>
      </c>
      <c r="I41" s="37">
        <v>0.01</v>
      </c>
      <c r="J41" s="38">
        <v>0</v>
      </c>
      <c r="K41" s="22"/>
      <c r="L41" s="22"/>
      <c r="M41" s="22"/>
      <c r="N41" s="22"/>
      <c r="O41" s="22"/>
      <c r="P41" s="22"/>
    </row>
    <row r="42" spans="1:16" ht="39" customHeight="1" x14ac:dyDescent="0.2">
      <c r="A42" s="22"/>
      <c r="B42" s="39"/>
      <c r="C42" s="1200" t="s">
        <v>559</v>
      </c>
      <c r="D42" s="1201"/>
      <c r="E42" s="1202"/>
      <c r="F42" s="36" t="s">
        <v>499</v>
      </c>
      <c r="G42" s="37" t="s">
        <v>499</v>
      </c>
      <c r="H42" s="37" t="s">
        <v>499</v>
      </c>
      <c r="I42" s="37" t="s">
        <v>499</v>
      </c>
      <c r="J42" s="38" t="s">
        <v>499</v>
      </c>
      <c r="K42" s="22"/>
      <c r="L42" s="22"/>
      <c r="M42" s="22"/>
      <c r="N42" s="22"/>
      <c r="O42" s="22"/>
      <c r="P42" s="22"/>
    </row>
    <row r="43" spans="1:16" ht="39" customHeight="1" thickBot="1" x14ac:dyDescent="0.25">
      <c r="A43" s="22"/>
      <c r="B43" s="40"/>
      <c r="C43" s="1203" t="s">
        <v>560</v>
      </c>
      <c r="D43" s="1204"/>
      <c r="E43" s="1205"/>
      <c r="F43" s="41">
        <v>12.77</v>
      </c>
      <c r="G43" s="42">
        <v>14.09</v>
      </c>
      <c r="H43" s="42">
        <v>15.88</v>
      </c>
      <c r="I43" s="42">
        <v>15.8</v>
      </c>
      <c r="J43" s="43" t="s">
        <v>499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SuZ0SeD2r4i84/i3OVOi8XYVHwNlIrkSMI7OrtZ6Mb6yu9MUbnm0wnOIyeoeSaY5ftnjZ1OCtemiTTpF7SMg==" saltValue="3c/VODIlejenx55c0H+O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1123</v>
      </c>
      <c r="L45" s="60">
        <v>936</v>
      </c>
      <c r="M45" s="60">
        <v>1024</v>
      </c>
      <c r="N45" s="60">
        <v>1047</v>
      </c>
      <c r="O45" s="61">
        <v>997</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499</v>
      </c>
      <c r="L46" s="64" t="s">
        <v>499</v>
      </c>
      <c r="M46" s="64" t="s">
        <v>499</v>
      </c>
      <c r="N46" s="64" t="s">
        <v>499</v>
      </c>
      <c r="O46" s="65" t="s">
        <v>499</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499</v>
      </c>
      <c r="L47" s="64" t="s">
        <v>499</v>
      </c>
      <c r="M47" s="64" t="s">
        <v>499</v>
      </c>
      <c r="N47" s="64" t="s">
        <v>499</v>
      </c>
      <c r="O47" s="65" t="s">
        <v>499</v>
      </c>
      <c r="P47" s="48"/>
      <c r="Q47" s="48"/>
      <c r="R47" s="48"/>
      <c r="S47" s="48"/>
      <c r="T47" s="48"/>
      <c r="U47" s="48"/>
    </row>
    <row r="48" spans="1:21" ht="30.75" customHeight="1" x14ac:dyDescent="0.2">
      <c r="A48" s="48"/>
      <c r="B48" s="1210"/>
      <c r="C48" s="1211"/>
      <c r="D48" s="62"/>
      <c r="E48" s="1216" t="s">
        <v>15</v>
      </c>
      <c r="F48" s="1216"/>
      <c r="G48" s="1216"/>
      <c r="H48" s="1216"/>
      <c r="I48" s="1216"/>
      <c r="J48" s="1217"/>
      <c r="K48" s="63">
        <v>431</v>
      </c>
      <c r="L48" s="64">
        <v>430</v>
      </c>
      <c r="M48" s="64">
        <v>433</v>
      </c>
      <c r="N48" s="64">
        <v>407</v>
      </c>
      <c r="O48" s="65">
        <v>425</v>
      </c>
      <c r="P48" s="48"/>
      <c r="Q48" s="48"/>
      <c r="R48" s="48"/>
      <c r="S48" s="48"/>
      <c r="T48" s="48"/>
      <c r="U48" s="48"/>
    </row>
    <row r="49" spans="1:21" ht="30.75" customHeight="1" x14ac:dyDescent="0.2">
      <c r="A49" s="48"/>
      <c r="B49" s="1210"/>
      <c r="C49" s="1211"/>
      <c r="D49" s="62"/>
      <c r="E49" s="1216" t="s">
        <v>16</v>
      </c>
      <c r="F49" s="1216"/>
      <c r="G49" s="1216"/>
      <c r="H49" s="1216"/>
      <c r="I49" s="1216"/>
      <c r="J49" s="1217"/>
      <c r="K49" s="63">
        <v>9</v>
      </c>
      <c r="L49" s="64">
        <v>8</v>
      </c>
      <c r="M49" s="64">
        <v>8</v>
      </c>
      <c r="N49" s="64">
        <v>9</v>
      </c>
      <c r="O49" s="65">
        <v>12</v>
      </c>
      <c r="P49" s="48"/>
      <c r="Q49" s="48"/>
      <c r="R49" s="48"/>
      <c r="S49" s="48"/>
      <c r="T49" s="48"/>
      <c r="U49" s="48"/>
    </row>
    <row r="50" spans="1:21" ht="30.75" customHeight="1" x14ac:dyDescent="0.2">
      <c r="A50" s="48"/>
      <c r="B50" s="1210"/>
      <c r="C50" s="1211"/>
      <c r="D50" s="62"/>
      <c r="E50" s="1216" t="s">
        <v>17</v>
      </c>
      <c r="F50" s="1216"/>
      <c r="G50" s="1216"/>
      <c r="H50" s="1216"/>
      <c r="I50" s="1216"/>
      <c r="J50" s="1217"/>
      <c r="K50" s="63">
        <v>0</v>
      </c>
      <c r="L50" s="64">
        <v>4</v>
      </c>
      <c r="M50" s="64">
        <v>4</v>
      </c>
      <c r="N50" s="64">
        <v>4</v>
      </c>
      <c r="O50" s="65">
        <v>4</v>
      </c>
      <c r="P50" s="48"/>
      <c r="Q50" s="48"/>
      <c r="R50" s="48"/>
      <c r="S50" s="48"/>
      <c r="T50" s="48"/>
      <c r="U50" s="48"/>
    </row>
    <row r="51" spans="1:21" ht="30.75" customHeight="1" x14ac:dyDescent="0.2">
      <c r="A51" s="48"/>
      <c r="B51" s="1212"/>
      <c r="C51" s="1213"/>
      <c r="D51" s="66"/>
      <c r="E51" s="1216" t="s">
        <v>18</v>
      </c>
      <c r="F51" s="1216"/>
      <c r="G51" s="1216"/>
      <c r="H51" s="1216"/>
      <c r="I51" s="1216"/>
      <c r="J51" s="1217"/>
      <c r="K51" s="63" t="s">
        <v>499</v>
      </c>
      <c r="L51" s="64" t="s">
        <v>499</v>
      </c>
      <c r="M51" s="64" t="s">
        <v>499</v>
      </c>
      <c r="N51" s="64" t="s">
        <v>499</v>
      </c>
      <c r="O51" s="65" t="s">
        <v>499</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1132</v>
      </c>
      <c r="L52" s="64">
        <v>1062</v>
      </c>
      <c r="M52" s="64">
        <v>1076</v>
      </c>
      <c r="N52" s="64">
        <v>1141</v>
      </c>
      <c r="O52" s="65">
        <v>1103</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431</v>
      </c>
      <c r="L53" s="69">
        <v>316</v>
      </c>
      <c r="M53" s="69">
        <v>393</v>
      </c>
      <c r="N53" s="69">
        <v>326</v>
      </c>
      <c r="O53" s="70">
        <v>335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591</v>
      </c>
      <c r="L57" s="83" t="s">
        <v>591</v>
      </c>
      <c r="M57" s="83" t="s">
        <v>591</v>
      </c>
      <c r="N57" s="83" t="s">
        <v>591</v>
      </c>
      <c r="O57" s="84" t="s">
        <v>591</v>
      </c>
    </row>
    <row r="58" spans="1:21" ht="31.5" customHeight="1" thickBot="1" x14ac:dyDescent="0.25">
      <c r="B58" s="1226"/>
      <c r="C58" s="1227"/>
      <c r="D58" s="1231" t="s">
        <v>27</v>
      </c>
      <c r="E58" s="1232"/>
      <c r="F58" s="1232"/>
      <c r="G58" s="1232"/>
      <c r="H58" s="1232"/>
      <c r="I58" s="1232"/>
      <c r="J58" s="1233"/>
      <c r="K58" s="85" t="s">
        <v>591</v>
      </c>
      <c r="L58" s="86" t="s">
        <v>591</v>
      </c>
      <c r="M58" s="86" t="s">
        <v>591</v>
      </c>
      <c r="N58" s="86" t="s">
        <v>591</v>
      </c>
      <c r="O58" s="87" t="s">
        <v>591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1Lkg7zSjc8ASBoPe5DxQfz1aCP8WuHsHJjnbX/2Yj9eMjxtlD0WL7ONwTXMxJOUfTbZoYhDlsH6l1gPczLqZw==" saltValue="rF9a8ONiUpFpXOg6jdxX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541</v>
      </c>
      <c r="J40" s="99" t="s">
        <v>542</v>
      </c>
      <c r="K40" s="99" t="s">
        <v>543</v>
      </c>
      <c r="L40" s="99" t="s">
        <v>544</v>
      </c>
      <c r="M40" s="100" t="s">
        <v>545</v>
      </c>
    </row>
    <row r="41" spans="2:13" ht="27.75" customHeight="1" x14ac:dyDescent="0.2">
      <c r="B41" s="1234" t="s">
        <v>30</v>
      </c>
      <c r="C41" s="1235"/>
      <c r="D41" s="101"/>
      <c r="E41" s="1240" t="s">
        <v>31</v>
      </c>
      <c r="F41" s="1240"/>
      <c r="G41" s="1240"/>
      <c r="H41" s="1241"/>
      <c r="I41" s="102">
        <v>9461</v>
      </c>
      <c r="J41" s="103">
        <v>9796</v>
      </c>
      <c r="K41" s="103">
        <v>9577</v>
      </c>
      <c r="L41" s="103">
        <v>9532</v>
      </c>
      <c r="M41" s="104">
        <v>9505</v>
      </c>
    </row>
    <row r="42" spans="2:13" ht="27.75" customHeight="1" x14ac:dyDescent="0.2">
      <c r="B42" s="1236"/>
      <c r="C42" s="1237"/>
      <c r="D42" s="105"/>
      <c r="E42" s="1242" t="s">
        <v>32</v>
      </c>
      <c r="F42" s="1242"/>
      <c r="G42" s="1242"/>
      <c r="H42" s="1243"/>
      <c r="I42" s="106">
        <v>267</v>
      </c>
      <c r="J42" s="107">
        <v>258</v>
      </c>
      <c r="K42" s="107">
        <v>254</v>
      </c>
      <c r="L42" s="107">
        <v>16</v>
      </c>
      <c r="M42" s="108">
        <v>35</v>
      </c>
    </row>
    <row r="43" spans="2:13" ht="27.75" customHeight="1" x14ac:dyDescent="0.2">
      <c r="B43" s="1236"/>
      <c r="C43" s="1237"/>
      <c r="D43" s="105"/>
      <c r="E43" s="1242" t="s">
        <v>33</v>
      </c>
      <c r="F43" s="1242"/>
      <c r="G43" s="1242"/>
      <c r="H43" s="1243"/>
      <c r="I43" s="106">
        <v>5413</v>
      </c>
      <c r="J43" s="107">
        <v>5270</v>
      </c>
      <c r="K43" s="107">
        <v>5112</v>
      </c>
      <c r="L43" s="107">
        <v>4882</v>
      </c>
      <c r="M43" s="108">
        <v>4593</v>
      </c>
    </row>
    <row r="44" spans="2:13" ht="27.75" customHeight="1" x14ac:dyDescent="0.2">
      <c r="B44" s="1236"/>
      <c r="C44" s="1237"/>
      <c r="D44" s="105"/>
      <c r="E44" s="1242" t="s">
        <v>34</v>
      </c>
      <c r="F44" s="1242"/>
      <c r="G44" s="1242"/>
      <c r="H44" s="1243"/>
      <c r="I44" s="106">
        <v>142</v>
      </c>
      <c r="J44" s="107">
        <v>121</v>
      </c>
      <c r="K44" s="107">
        <v>109</v>
      </c>
      <c r="L44" s="107">
        <v>106</v>
      </c>
      <c r="M44" s="108">
        <v>92</v>
      </c>
    </row>
    <row r="45" spans="2:13" ht="27.75" customHeight="1" x14ac:dyDescent="0.2">
      <c r="B45" s="1236"/>
      <c r="C45" s="1237"/>
      <c r="D45" s="105"/>
      <c r="E45" s="1242" t="s">
        <v>35</v>
      </c>
      <c r="F45" s="1242"/>
      <c r="G45" s="1242"/>
      <c r="H45" s="1243"/>
      <c r="I45" s="106">
        <v>2159</v>
      </c>
      <c r="J45" s="107">
        <v>2027</v>
      </c>
      <c r="K45" s="107">
        <v>2080</v>
      </c>
      <c r="L45" s="107">
        <v>2179</v>
      </c>
      <c r="M45" s="108">
        <v>1967</v>
      </c>
    </row>
    <row r="46" spans="2:13" ht="27.75" customHeight="1" x14ac:dyDescent="0.2">
      <c r="B46" s="1236"/>
      <c r="C46" s="1237"/>
      <c r="D46" s="109"/>
      <c r="E46" s="1242" t="s">
        <v>36</v>
      </c>
      <c r="F46" s="1242"/>
      <c r="G46" s="1242"/>
      <c r="H46" s="1243"/>
      <c r="I46" s="106" t="s">
        <v>499</v>
      </c>
      <c r="J46" s="107" t="s">
        <v>499</v>
      </c>
      <c r="K46" s="107" t="s">
        <v>499</v>
      </c>
      <c r="L46" s="107">
        <v>121</v>
      </c>
      <c r="M46" s="108">
        <v>115</v>
      </c>
    </row>
    <row r="47" spans="2:13" ht="27.75" customHeight="1" x14ac:dyDescent="0.2">
      <c r="B47" s="1236"/>
      <c r="C47" s="1237"/>
      <c r="D47" s="110"/>
      <c r="E47" s="1244" t="s">
        <v>37</v>
      </c>
      <c r="F47" s="1245"/>
      <c r="G47" s="1245"/>
      <c r="H47" s="1246"/>
      <c r="I47" s="106" t="s">
        <v>499</v>
      </c>
      <c r="J47" s="107" t="s">
        <v>499</v>
      </c>
      <c r="K47" s="107" t="s">
        <v>499</v>
      </c>
      <c r="L47" s="107" t="s">
        <v>499</v>
      </c>
      <c r="M47" s="108" t="s">
        <v>499</v>
      </c>
    </row>
    <row r="48" spans="2:13" ht="27.75" customHeight="1" x14ac:dyDescent="0.2">
      <c r="B48" s="1236"/>
      <c r="C48" s="1237"/>
      <c r="D48" s="105"/>
      <c r="E48" s="1242" t="s">
        <v>38</v>
      </c>
      <c r="F48" s="1242"/>
      <c r="G48" s="1242"/>
      <c r="H48" s="1243"/>
      <c r="I48" s="106" t="s">
        <v>499</v>
      </c>
      <c r="J48" s="107" t="s">
        <v>499</v>
      </c>
      <c r="K48" s="107" t="s">
        <v>499</v>
      </c>
      <c r="L48" s="107" t="s">
        <v>499</v>
      </c>
      <c r="M48" s="108" t="s">
        <v>499</v>
      </c>
    </row>
    <row r="49" spans="2:13" ht="27.75" customHeight="1" x14ac:dyDescent="0.2">
      <c r="B49" s="1238"/>
      <c r="C49" s="1239"/>
      <c r="D49" s="105"/>
      <c r="E49" s="1242" t="s">
        <v>39</v>
      </c>
      <c r="F49" s="1242"/>
      <c r="G49" s="1242"/>
      <c r="H49" s="1243"/>
      <c r="I49" s="106" t="s">
        <v>499</v>
      </c>
      <c r="J49" s="107" t="s">
        <v>499</v>
      </c>
      <c r="K49" s="107" t="s">
        <v>499</v>
      </c>
      <c r="L49" s="107" t="s">
        <v>499</v>
      </c>
      <c r="M49" s="108" t="s">
        <v>499</v>
      </c>
    </row>
    <row r="50" spans="2:13" ht="27.75" customHeight="1" x14ac:dyDescent="0.2">
      <c r="B50" s="1247" t="s">
        <v>40</v>
      </c>
      <c r="C50" s="1248"/>
      <c r="D50" s="111"/>
      <c r="E50" s="1242" t="s">
        <v>41</v>
      </c>
      <c r="F50" s="1242"/>
      <c r="G50" s="1242"/>
      <c r="H50" s="1243"/>
      <c r="I50" s="106">
        <v>5183</v>
      </c>
      <c r="J50" s="107">
        <v>5678</v>
      </c>
      <c r="K50" s="107">
        <v>6206</v>
      </c>
      <c r="L50" s="107">
        <v>6171</v>
      </c>
      <c r="M50" s="108">
        <v>6401</v>
      </c>
    </row>
    <row r="51" spans="2:13" ht="27.75" customHeight="1" x14ac:dyDescent="0.2">
      <c r="B51" s="1236"/>
      <c r="C51" s="1237"/>
      <c r="D51" s="105"/>
      <c r="E51" s="1242" t="s">
        <v>42</v>
      </c>
      <c r="F51" s="1242"/>
      <c r="G51" s="1242"/>
      <c r="H51" s="1243"/>
      <c r="I51" s="106">
        <v>1285</v>
      </c>
      <c r="J51" s="107">
        <v>1301</v>
      </c>
      <c r="K51" s="107">
        <v>1337</v>
      </c>
      <c r="L51" s="107">
        <v>1366</v>
      </c>
      <c r="M51" s="108">
        <v>1300</v>
      </c>
    </row>
    <row r="52" spans="2:13" ht="27.75" customHeight="1" x14ac:dyDescent="0.2">
      <c r="B52" s="1238"/>
      <c r="C52" s="1239"/>
      <c r="D52" s="105"/>
      <c r="E52" s="1242" t="s">
        <v>43</v>
      </c>
      <c r="F52" s="1242"/>
      <c r="G52" s="1242"/>
      <c r="H52" s="1243"/>
      <c r="I52" s="106">
        <v>12180</v>
      </c>
      <c r="J52" s="107">
        <v>11935</v>
      </c>
      <c r="K52" s="107">
        <v>11697</v>
      </c>
      <c r="L52" s="107">
        <v>11481</v>
      </c>
      <c r="M52" s="108">
        <v>11185</v>
      </c>
    </row>
    <row r="53" spans="2:13" ht="27.75" customHeight="1" thickBot="1" x14ac:dyDescent="0.25">
      <c r="B53" s="1249" t="s">
        <v>44</v>
      </c>
      <c r="C53" s="1250"/>
      <c r="D53" s="112"/>
      <c r="E53" s="1251" t="s">
        <v>45</v>
      </c>
      <c r="F53" s="1251"/>
      <c r="G53" s="1251"/>
      <c r="H53" s="1252"/>
      <c r="I53" s="113">
        <v>-1205</v>
      </c>
      <c r="J53" s="114">
        <v>-1442</v>
      </c>
      <c r="K53" s="114">
        <v>-2107</v>
      </c>
      <c r="L53" s="114">
        <v>-2181</v>
      </c>
      <c r="M53" s="115">
        <v>-2579</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8S/WPg4iPVdtoJSCNK81k7X6cMb4Fxn/kEaknMap6tFAYUPcvXMv0u+ygU+25kr9TF1iZ8zAxnzZ5TKZ00n3Q==" saltValue="MFmfprLzfXS2t1iyjY1y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543</v>
      </c>
      <c r="G54" s="124" t="s">
        <v>544</v>
      </c>
      <c r="H54" s="125" t="s">
        <v>545</v>
      </c>
    </row>
    <row r="55" spans="2:8" ht="52.5" customHeight="1" x14ac:dyDescent="0.2">
      <c r="B55" s="126"/>
      <c r="C55" s="1261" t="s">
        <v>48</v>
      </c>
      <c r="D55" s="1261"/>
      <c r="E55" s="1262"/>
      <c r="F55" s="127">
        <v>1402</v>
      </c>
      <c r="G55" s="127">
        <v>1505</v>
      </c>
      <c r="H55" s="128">
        <v>1507</v>
      </c>
    </row>
    <row r="56" spans="2:8" ht="52.5" customHeight="1" x14ac:dyDescent="0.2">
      <c r="B56" s="129"/>
      <c r="C56" s="1263" t="s">
        <v>49</v>
      </c>
      <c r="D56" s="1263"/>
      <c r="E56" s="1264"/>
      <c r="F56" s="130">
        <v>171</v>
      </c>
      <c r="G56" s="130">
        <v>164</v>
      </c>
      <c r="H56" s="131">
        <v>157</v>
      </c>
    </row>
    <row r="57" spans="2:8" ht="53.25" customHeight="1" x14ac:dyDescent="0.2">
      <c r="B57" s="129"/>
      <c r="C57" s="1265" t="s">
        <v>50</v>
      </c>
      <c r="D57" s="1265"/>
      <c r="E57" s="1266"/>
      <c r="F57" s="132">
        <v>4134</v>
      </c>
      <c r="G57" s="132">
        <v>3961</v>
      </c>
      <c r="H57" s="133">
        <v>4183</v>
      </c>
    </row>
    <row r="58" spans="2:8" ht="45.75" customHeight="1" x14ac:dyDescent="0.2">
      <c r="B58" s="134"/>
      <c r="C58" s="1253" t="s">
        <v>585</v>
      </c>
      <c r="D58" s="1254"/>
      <c r="E58" s="1255"/>
      <c r="F58" s="135">
        <v>1858</v>
      </c>
      <c r="G58" s="135">
        <v>1744</v>
      </c>
      <c r="H58" s="136">
        <v>1772</v>
      </c>
    </row>
    <row r="59" spans="2:8" ht="45.75" customHeight="1" x14ac:dyDescent="0.2">
      <c r="B59" s="134"/>
      <c r="C59" s="1253" t="s">
        <v>587</v>
      </c>
      <c r="D59" s="1254"/>
      <c r="E59" s="1255"/>
      <c r="F59" s="135">
        <v>606</v>
      </c>
      <c r="G59" s="135">
        <v>614</v>
      </c>
      <c r="H59" s="136">
        <v>814</v>
      </c>
    </row>
    <row r="60" spans="2:8" ht="45.75" customHeight="1" x14ac:dyDescent="0.2">
      <c r="B60" s="134"/>
      <c r="C60" s="1253" t="s">
        <v>586</v>
      </c>
      <c r="D60" s="1254"/>
      <c r="E60" s="1255"/>
      <c r="F60" s="135">
        <v>632</v>
      </c>
      <c r="G60" s="135">
        <v>639</v>
      </c>
      <c r="H60" s="136">
        <v>646</v>
      </c>
    </row>
    <row r="61" spans="2:8" ht="45.75" customHeight="1" x14ac:dyDescent="0.2">
      <c r="B61" s="134"/>
      <c r="C61" s="1253" t="s">
        <v>588</v>
      </c>
      <c r="D61" s="1254"/>
      <c r="E61" s="1255"/>
      <c r="F61" s="135">
        <v>317</v>
      </c>
      <c r="G61" s="135">
        <v>317</v>
      </c>
      <c r="H61" s="136">
        <v>317</v>
      </c>
    </row>
    <row r="62" spans="2:8" ht="45.75" customHeight="1" thickBot="1" x14ac:dyDescent="0.25">
      <c r="B62" s="137"/>
      <c r="C62" s="1256" t="s">
        <v>589</v>
      </c>
      <c r="D62" s="1257"/>
      <c r="E62" s="1258"/>
      <c r="F62" s="138">
        <v>216</v>
      </c>
      <c r="G62" s="138">
        <v>211</v>
      </c>
      <c r="H62" s="139">
        <v>207</v>
      </c>
    </row>
    <row r="63" spans="2:8" ht="52.5" customHeight="1" thickBot="1" x14ac:dyDescent="0.25">
      <c r="B63" s="140"/>
      <c r="C63" s="1259" t="s">
        <v>51</v>
      </c>
      <c r="D63" s="1259"/>
      <c r="E63" s="1260"/>
      <c r="F63" s="141">
        <v>5707</v>
      </c>
      <c r="G63" s="141">
        <v>5630</v>
      </c>
      <c r="H63" s="142">
        <v>5847</v>
      </c>
    </row>
    <row r="64" spans="2:8" ht="15" customHeight="1" x14ac:dyDescent="0.2"/>
    <row r="65" ht="0" hidden="1" customHeight="1" x14ac:dyDescent="0.2"/>
    <row r="66" ht="0" hidden="1" customHeight="1" x14ac:dyDescent="0.2"/>
  </sheetData>
  <sheetProtection algorithmName="SHA-512" hashValue="zpX9oOVls59xdfxenmh5lzXOg3VPpPwEHVjaGhlx/1EJUE83k0akeOWGwU/+wtn1p8T41BgxOrbTI02tNS1QFA==" saltValue="SUW/pY++yJPpznQS2e4h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603</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599</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602</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597</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541</v>
      </c>
      <c r="BQ50" s="1277"/>
      <c r="BR50" s="1277"/>
      <c r="BS50" s="1277"/>
      <c r="BT50" s="1277"/>
      <c r="BU50" s="1277"/>
      <c r="BV50" s="1277"/>
      <c r="BW50" s="1277"/>
      <c r="BX50" s="1277" t="s">
        <v>542</v>
      </c>
      <c r="BY50" s="1277"/>
      <c r="BZ50" s="1277"/>
      <c r="CA50" s="1277"/>
      <c r="CB50" s="1277"/>
      <c r="CC50" s="1277"/>
      <c r="CD50" s="1277"/>
      <c r="CE50" s="1277"/>
      <c r="CF50" s="1277" t="s">
        <v>543</v>
      </c>
      <c r="CG50" s="1277"/>
      <c r="CH50" s="1277"/>
      <c r="CI50" s="1277"/>
      <c r="CJ50" s="1277"/>
      <c r="CK50" s="1277"/>
      <c r="CL50" s="1277"/>
      <c r="CM50" s="1277"/>
      <c r="CN50" s="1277" t="s">
        <v>544</v>
      </c>
      <c r="CO50" s="1277"/>
      <c r="CP50" s="1277"/>
      <c r="CQ50" s="1277"/>
      <c r="CR50" s="1277"/>
      <c r="CS50" s="1277"/>
      <c r="CT50" s="1277"/>
      <c r="CU50" s="1277"/>
      <c r="CV50" s="1277" t="s">
        <v>545</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596</v>
      </c>
      <c r="AO51" s="1276"/>
      <c r="AP51" s="1276"/>
      <c r="AQ51" s="1276"/>
      <c r="AR51" s="1276"/>
      <c r="AS51" s="1276"/>
      <c r="AT51" s="1276"/>
      <c r="AU51" s="1276"/>
      <c r="AV51" s="1276"/>
      <c r="AW51" s="1276"/>
      <c r="AX51" s="1276"/>
      <c r="AY51" s="1276"/>
      <c r="AZ51" s="1276"/>
      <c r="BA51" s="1276"/>
      <c r="BB51" s="1276" t="s">
        <v>594</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601</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75.2</v>
      </c>
      <c r="BY53" s="1275"/>
      <c r="BZ53" s="1275"/>
      <c r="CA53" s="1275"/>
      <c r="CB53" s="1275"/>
      <c r="CC53" s="1275"/>
      <c r="CD53" s="1275"/>
      <c r="CE53" s="1275"/>
      <c r="CF53" s="1275">
        <v>76.3</v>
      </c>
      <c r="CG53" s="1275"/>
      <c r="CH53" s="1275"/>
      <c r="CI53" s="1275"/>
      <c r="CJ53" s="1275"/>
      <c r="CK53" s="1275"/>
      <c r="CL53" s="1275"/>
      <c r="CM53" s="1275"/>
      <c r="CN53" s="1275">
        <v>77.099999999999994</v>
      </c>
      <c r="CO53" s="1275"/>
      <c r="CP53" s="1275"/>
      <c r="CQ53" s="1275"/>
      <c r="CR53" s="1275"/>
      <c r="CS53" s="1275"/>
      <c r="CT53" s="1275"/>
      <c r="CU53" s="1275"/>
      <c r="CV53" s="1275">
        <v>78.3</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595</v>
      </c>
      <c r="AO55" s="1277"/>
      <c r="AP55" s="1277"/>
      <c r="AQ55" s="1277"/>
      <c r="AR55" s="1277"/>
      <c r="AS55" s="1277"/>
      <c r="AT55" s="1277"/>
      <c r="AU55" s="1277"/>
      <c r="AV55" s="1277"/>
      <c r="AW55" s="1277"/>
      <c r="AX55" s="1277"/>
      <c r="AY55" s="1277"/>
      <c r="AZ55" s="1277"/>
      <c r="BA55" s="1277"/>
      <c r="BB55" s="1276" t="s">
        <v>594</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41.5</v>
      </c>
      <c r="BY55" s="1275"/>
      <c r="BZ55" s="1275"/>
      <c r="CA55" s="1275"/>
      <c r="CB55" s="1275"/>
      <c r="CC55" s="1275"/>
      <c r="CD55" s="1275"/>
      <c r="CE55" s="1275"/>
      <c r="CF55" s="1275">
        <v>36.6</v>
      </c>
      <c r="CG55" s="1275"/>
      <c r="CH55" s="1275"/>
      <c r="CI55" s="1275"/>
      <c r="CJ55" s="1275"/>
      <c r="CK55" s="1275"/>
      <c r="CL55" s="1275"/>
      <c r="CM55" s="1275"/>
      <c r="CN55" s="1275">
        <v>37.700000000000003</v>
      </c>
      <c r="CO55" s="1275"/>
      <c r="CP55" s="1275"/>
      <c r="CQ55" s="1275"/>
      <c r="CR55" s="1275"/>
      <c r="CS55" s="1275"/>
      <c r="CT55" s="1275"/>
      <c r="CU55" s="1275"/>
      <c r="CV55" s="1275">
        <v>37.9</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601</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56.4</v>
      </c>
      <c r="BY57" s="1275"/>
      <c r="BZ57" s="1275"/>
      <c r="CA57" s="1275"/>
      <c r="CB57" s="1275"/>
      <c r="CC57" s="1275"/>
      <c r="CD57" s="1275"/>
      <c r="CE57" s="1275"/>
      <c r="CF57" s="1275">
        <v>58.8</v>
      </c>
      <c r="CG57" s="1275"/>
      <c r="CH57" s="1275"/>
      <c r="CI57" s="1275"/>
      <c r="CJ57" s="1275"/>
      <c r="CK57" s="1275"/>
      <c r="CL57" s="1275"/>
      <c r="CM57" s="1275"/>
      <c r="CN57" s="1275">
        <v>59.4</v>
      </c>
      <c r="CO57" s="1275"/>
      <c r="CP57" s="1275"/>
      <c r="CQ57" s="1275"/>
      <c r="CR57" s="1275"/>
      <c r="CS57" s="1275"/>
      <c r="CT57" s="1275"/>
      <c r="CU57" s="1275"/>
      <c r="CV57" s="1275">
        <v>59.2</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600</v>
      </c>
    </row>
    <row r="64" spans="1:109" ht="13" x14ac:dyDescent="0.2">
      <c r="B64" s="1268"/>
      <c r="G64" s="1305"/>
      <c r="I64" s="1307"/>
      <c r="J64" s="1307"/>
      <c r="K64" s="1307"/>
      <c r="L64" s="1307"/>
      <c r="M64" s="1307"/>
      <c r="N64" s="1306"/>
      <c r="AM64" s="1305"/>
      <c r="AN64" s="1305" t="s">
        <v>599</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598</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597</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541</v>
      </c>
      <c r="BQ72" s="1277"/>
      <c r="BR72" s="1277"/>
      <c r="BS72" s="1277"/>
      <c r="BT72" s="1277"/>
      <c r="BU72" s="1277"/>
      <c r="BV72" s="1277"/>
      <c r="BW72" s="1277"/>
      <c r="BX72" s="1277" t="s">
        <v>542</v>
      </c>
      <c r="BY72" s="1277"/>
      <c r="BZ72" s="1277"/>
      <c r="CA72" s="1277"/>
      <c r="CB72" s="1277"/>
      <c r="CC72" s="1277"/>
      <c r="CD72" s="1277"/>
      <c r="CE72" s="1277"/>
      <c r="CF72" s="1277" t="s">
        <v>543</v>
      </c>
      <c r="CG72" s="1277"/>
      <c r="CH72" s="1277"/>
      <c r="CI72" s="1277"/>
      <c r="CJ72" s="1277"/>
      <c r="CK72" s="1277"/>
      <c r="CL72" s="1277"/>
      <c r="CM72" s="1277"/>
      <c r="CN72" s="1277" t="s">
        <v>544</v>
      </c>
      <c r="CO72" s="1277"/>
      <c r="CP72" s="1277"/>
      <c r="CQ72" s="1277"/>
      <c r="CR72" s="1277"/>
      <c r="CS72" s="1277"/>
      <c r="CT72" s="1277"/>
      <c r="CU72" s="1277"/>
      <c r="CV72" s="1277" t="s">
        <v>545</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596</v>
      </c>
      <c r="AO73" s="1276"/>
      <c r="AP73" s="1276"/>
      <c r="AQ73" s="1276"/>
      <c r="AR73" s="1276"/>
      <c r="AS73" s="1276"/>
      <c r="AT73" s="1276"/>
      <c r="AU73" s="1276"/>
      <c r="AV73" s="1276"/>
      <c r="AW73" s="1276"/>
      <c r="AX73" s="1276"/>
      <c r="AY73" s="1276"/>
      <c r="AZ73" s="1276"/>
      <c r="BA73" s="1276"/>
      <c r="BB73" s="1276" t="s">
        <v>594</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593</v>
      </c>
      <c r="BC75" s="1276"/>
      <c r="BD75" s="1276"/>
      <c r="BE75" s="1276"/>
      <c r="BF75" s="1276"/>
      <c r="BG75" s="1276"/>
      <c r="BH75" s="1276"/>
      <c r="BI75" s="1276"/>
      <c r="BJ75" s="1276"/>
      <c r="BK75" s="1276"/>
      <c r="BL75" s="1276"/>
      <c r="BM75" s="1276"/>
      <c r="BN75" s="1276"/>
      <c r="BO75" s="1276"/>
      <c r="BP75" s="1275">
        <v>8</v>
      </c>
      <c r="BQ75" s="1275"/>
      <c r="BR75" s="1275"/>
      <c r="BS75" s="1275"/>
      <c r="BT75" s="1275"/>
      <c r="BU75" s="1275"/>
      <c r="BV75" s="1275"/>
      <c r="BW75" s="1275"/>
      <c r="BX75" s="1275">
        <v>6.4</v>
      </c>
      <c r="BY75" s="1275"/>
      <c r="BZ75" s="1275"/>
      <c r="CA75" s="1275"/>
      <c r="CB75" s="1275"/>
      <c r="CC75" s="1275"/>
      <c r="CD75" s="1275"/>
      <c r="CE75" s="1275"/>
      <c r="CF75" s="1275">
        <v>5.5</v>
      </c>
      <c r="CG75" s="1275"/>
      <c r="CH75" s="1275"/>
      <c r="CI75" s="1275"/>
      <c r="CJ75" s="1275"/>
      <c r="CK75" s="1275"/>
      <c r="CL75" s="1275"/>
      <c r="CM75" s="1275"/>
      <c r="CN75" s="1275">
        <v>5</v>
      </c>
      <c r="CO75" s="1275"/>
      <c r="CP75" s="1275"/>
      <c r="CQ75" s="1275"/>
      <c r="CR75" s="1275"/>
      <c r="CS75" s="1275"/>
      <c r="CT75" s="1275"/>
      <c r="CU75" s="1275"/>
      <c r="CV75" s="1275">
        <v>5.0999999999999996</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595</v>
      </c>
      <c r="AO77" s="1277"/>
      <c r="AP77" s="1277"/>
      <c r="AQ77" s="1277"/>
      <c r="AR77" s="1277"/>
      <c r="AS77" s="1277"/>
      <c r="AT77" s="1277"/>
      <c r="AU77" s="1277"/>
      <c r="AV77" s="1277"/>
      <c r="AW77" s="1277"/>
      <c r="AX77" s="1277"/>
      <c r="AY77" s="1277"/>
      <c r="AZ77" s="1277"/>
      <c r="BA77" s="1277"/>
      <c r="BB77" s="1276" t="s">
        <v>594</v>
      </c>
      <c r="BC77" s="1276"/>
      <c r="BD77" s="1276"/>
      <c r="BE77" s="1276"/>
      <c r="BF77" s="1276"/>
      <c r="BG77" s="1276"/>
      <c r="BH77" s="1276"/>
      <c r="BI77" s="1276"/>
      <c r="BJ77" s="1276"/>
      <c r="BK77" s="1276"/>
      <c r="BL77" s="1276"/>
      <c r="BM77" s="1276"/>
      <c r="BN77" s="1276"/>
      <c r="BO77" s="1276"/>
      <c r="BP77" s="1275">
        <v>60.8</v>
      </c>
      <c r="BQ77" s="1275"/>
      <c r="BR77" s="1275"/>
      <c r="BS77" s="1275"/>
      <c r="BT77" s="1275"/>
      <c r="BU77" s="1275"/>
      <c r="BV77" s="1275"/>
      <c r="BW77" s="1275"/>
      <c r="BX77" s="1275">
        <v>41.5</v>
      </c>
      <c r="BY77" s="1275"/>
      <c r="BZ77" s="1275"/>
      <c r="CA77" s="1275"/>
      <c r="CB77" s="1275"/>
      <c r="CC77" s="1275"/>
      <c r="CD77" s="1275"/>
      <c r="CE77" s="1275"/>
      <c r="CF77" s="1275">
        <v>36.6</v>
      </c>
      <c r="CG77" s="1275"/>
      <c r="CH77" s="1275"/>
      <c r="CI77" s="1275"/>
      <c r="CJ77" s="1275"/>
      <c r="CK77" s="1275"/>
      <c r="CL77" s="1275"/>
      <c r="CM77" s="1275"/>
      <c r="CN77" s="1275">
        <v>37.700000000000003</v>
      </c>
      <c r="CO77" s="1275"/>
      <c r="CP77" s="1275"/>
      <c r="CQ77" s="1275"/>
      <c r="CR77" s="1275"/>
      <c r="CS77" s="1275"/>
      <c r="CT77" s="1275"/>
      <c r="CU77" s="1275"/>
      <c r="CV77" s="1275">
        <v>37.9</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593</v>
      </c>
      <c r="BC79" s="1276"/>
      <c r="BD79" s="1276"/>
      <c r="BE79" s="1276"/>
      <c r="BF79" s="1276"/>
      <c r="BG79" s="1276"/>
      <c r="BH79" s="1276"/>
      <c r="BI79" s="1276"/>
      <c r="BJ79" s="1276"/>
      <c r="BK79" s="1276"/>
      <c r="BL79" s="1276"/>
      <c r="BM79" s="1276"/>
      <c r="BN79" s="1276"/>
      <c r="BO79" s="1276"/>
      <c r="BP79" s="1275">
        <v>11.1</v>
      </c>
      <c r="BQ79" s="1275"/>
      <c r="BR79" s="1275"/>
      <c r="BS79" s="1275"/>
      <c r="BT79" s="1275"/>
      <c r="BU79" s="1275"/>
      <c r="BV79" s="1275"/>
      <c r="BW79" s="1275"/>
      <c r="BX79" s="1275">
        <v>9.6</v>
      </c>
      <c r="BY79" s="1275"/>
      <c r="BZ79" s="1275"/>
      <c r="CA79" s="1275"/>
      <c r="CB79" s="1275"/>
      <c r="CC79" s="1275"/>
      <c r="CD79" s="1275"/>
      <c r="CE79" s="1275"/>
      <c r="CF79" s="1275">
        <v>9.1999999999999993</v>
      </c>
      <c r="CG79" s="1275"/>
      <c r="CH79" s="1275"/>
      <c r="CI79" s="1275"/>
      <c r="CJ79" s="1275"/>
      <c r="CK79" s="1275"/>
      <c r="CL79" s="1275"/>
      <c r="CM79" s="1275"/>
      <c r="CN79" s="1275">
        <v>8.9</v>
      </c>
      <c r="CO79" s="1275"/>
      <c r="CP79" s="1275"/>
      <c r="CQ79" s="1275"/>
      <c r="CR79" s="1275"/>
      <c r="CS79" s="1275"/>
      <c r="CT79" s="1275"/>
      <c r="CU79" s="1275"/>
      <c r="CV79" s="1275">
        <v>8.6999999999999993</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Z6A5ac+UAujVjpCgzwDIi/CROYKPFW6z6tCJk5nRe3B6+/EnvkA74PRjmyOzsvV/oY7Y1VjotJ8L0jV8Fp1pg==" saltValue="rUfkdxT5u+hO50fgFk2oT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PqwtsTy0qRor2RIVDmE+BK+6LBlxLbMuCBnTTgEU6cA3u3BmT/WLmdkK/WECajP1zfG9TqBzsN7sWHQ1qo4UQ==" saltValue="pCV1eKgQnBKNMR0RVsuf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uYAo/N7kiRT/3xxzfvqSA6Ld9N7vmpRoAMqKxumLZVjKodr+UKRAo3S/QYmk6qmTV0xPH2+tASwTgJIz7oX/A==" saltValue="/TvzLhwhgoD8gLmzITK2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538</v>
      </c>
      <c r="G2" s="156"/>
      <c r="H2" s="157"/>
    </row>
    <row r="3" spans="1:8" x14ac:dyDescent="0.2">
      <c r="A3" s="153" t="s">
        <v>531</v>
      </c>
      <c r="B3" s="158"/>
      <c r="C3" s="159"/>
      <c r="D3" s="160">
        <v>60185</v>
      </c>
      <c r="E3" s="161"/>
      <c r="F3" s="162">
        <v>106614</v>
      </c>
      <c r="G3" s="163"/>
      <c r="H3" s="164"/>
    </row>
    <row r="4" spans="1:8" x14ac:dyDescent="0.2">
      <c r="A4" s="165"/>
      <c r="B4" s="166"/>
      <c r="C4" s="167"/>
      <c r="D4" s="168">
        <v>53567</v>
      </c>
      <c r="E4" s="169"/>
      <c r="F4" s="170">
        <v>45545</v>
      </c>
      <c r="G4" s="171"/>
      <c r="H4" s="172"/>
    </row>
    <row r="5" spans="1:8" x14ac:dyDescent="0.2">
      <c r="A5" s="153" t="s">
        <v>533</v>
      </c>
      <c r="B5" s="158"/>
      <c r="C5" s="159"/>
      <c r="D5" s="160">
        <v>42978</v>
      </c>
      <c r="E5" s="161"/>
      <c r="F5" s="162">
        <v>63727</v>
      </c>
      <c r="G5" s="163"/>
      <c r="H5" s="164"/>
    </row>
    <row r="6" spans="1:8" x14ac:dyDescent="0.2">
      <c r="A6" s="165"/>
      <c r="B6" s="166"/>
      <c r="C6" s="167"/>
      <c r="D6" s="168">
        <v>33940</v>
      </c>
      <c r="E6" s="169"/>
      <c r="F6" s="170">
        <v>34577</v>
      </c>
      <c r="G6" s="171"/>
      <c r="H6" s="172"/>
    </row>
    <row r="7" spans="1:8" x14ac:dyDescent="0.2">
      <c r="A7" s="153" t="s">
        <v>534</v>
      </c>
      <c r="B7" s="158"/>
      <c r="C7" s="159"/>
      <c r="D7" s="160">
        <v>34037</v>
      </c>
      <c r="E7" s="161"/>
      <c r="F7" s="162">
        <v>66954</v>
      </c>
      <c r="G7" s="163"/>
      <c r="H7" s="164"/>
    </row>
    <row r="8" spans="1:8" x14ac:dyDescent="0.2">
      <c r="A8" s="165"/>
      <c r="B8" s="166"/>
      <c r="C8" s="167"/>
      <c r="D8" s="168">
        <v>26736</v>
      </c>
      <c r="E8" s="169"/>
      <c r="F8" s="170">
        <v>37305</v>
      </c>
      <c r="G8" s="171"/>
      <c r="H8" s="172"/>
    </row>
    <row r="9" spans="1:8" x14ac:dyDescent="0.2">
      <c r="A9" s="153" t="s">
        <v>535</v>
      </c>
      <c r="B9" s="158"/>
      <c r="C9" s="159"/>
      <c r="D9" s="160">
        <v>33654</v>
      </c>
      <c r="E9" s="161"/>
      <c r="F9" s="162">
        <v>72656</v>
      </c>
      <c r="G9" s="163"/>
      <c r="H9" s="164"/>
    </row>
    <row r="10" spans="1:8" x14ac:dyDescent="0.2">
      <c r="A10" s="165"/>
      <c r="B10" s="166"/>
      <c r="C10" s="167"/>
      <c r="D10" s="168">
        <v>28139</v>
      </c>
      <c r="E10" s="169"/>
      <c r="F10" s="170">
        <v>36448</v>
      </c>
      <c r="G10" s="171"/>
      <c r="H10" s="172"/>
    </row>
    <row r="11" spans="1:8" x14ac:dyDescent="0.2">
      <c r="A11" s="153" t="s">
        <v>536</v>
      </c>
      <c r="B11" s="158"/>
      <c r="C11" s="159"/>
      <c r="D11" s="160">
        <v>25419</v>
      </c>
      <c r="E11" s="161"/>
      <c r="F11" s="162">
        <v>65080</v>
      </c>
      <c r="G11" s="163"/>
      <c r="H11" s="164"/>
    </row>
    <row r="12" spans="1:8" x14ac:dyDescent="0.2">
      <c r="A12" s="165"/>
      <c r="B12" s="166"/>
      <c r="C12" s="173"/>
      <c r="D12" s="168">
        <v>22777</v>
      </c>
      <c r="E12" s="169"/>
      <c r="F12" s="170">
        <v>38201</v>
      </c>
      <c r="G12" s="171"/>
      <c r="H12" s="172"/>
    </row>
    <row r="13" spans="1:8" x14ac:dyDescent="0.2">
      <c r="A13" s="153"/>
      <c r="B13" s="158"/>
      <c r="C13" s="174"/>
      <c r="D13" s="175">
        <v>39255</v>
      </c>
      <c r="E13" s="176"/>
      <c r="F13" s="177">
        <v>75006</v>
      </c>
      <c r="G13" s="178"/>
      <c r="H13" s="164"/>
    </row>
    <row r="14" spans="1:8" x14ac:dyDescent="0.2">
      <c r="A14" s="165"/>
      <c r="B14" s="166"/>
      <c r="C14" s="167"/>
      <c r="D14" s="168">
        <v>33032</v>
      </c>
      <c r="E14" s="169"/>
      <c r="F14" s="170">
        <v>38415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8.48</v>
      </c>
      <c r="C19" s="179">
        <f>ROUND(VALUE(SUBSTITUTE(実質収支比率等に係る経年分析!G$48,"▲","-")),2)</f>
        <v>11.54</v>
      </c>
      <c r="D19" s="179">
        <f>ROUND(VALUE(SUBSTITUTE(実質収支比率等に係る経年分析!H$48,"▲","-")),2)</f>
        <v>7.69</v>
      </c>
      <c r="E19" s="179">
        <f>ROUND(VALUE(SUBSTITUTE(実質収支比率等に係る経年分析!I$48,"▲","-")),2)</f>
        <v>9.56</v>
      </c>
      <c r="F19" s="179">
        <f>ROUND(VALUE(SUBSTITUTE(実質収支比率等に係る経年分析!J$48,"▲","-")),2)</f>
        <v>7.3</v>
      </c>
    </row>
    <row r="20" spans="1:11" x14ac:dyDescent="0.2">
      <c r="A20" s="179" t="s">
        <v>55</v>
      </c>
      <c r="B20" s="179">
        <f>ROUND(VALUE(SUBSTITUTE(実質収支比率等に係る経年分析!F$47,"▲","-")),2)</f>
        <v>19.07</v>
      </c>
      <c r="C20" s="179">
        <f>ROUND(VALUE(SUBSTITUTE(実質収支比率等に係る経年分析!G$47,"▲","-")),2)</f>
        <v>19.559999999999999</v>
      </c>
      <c r="D20" s="179">
        <f>ROUND(VALUE(SUBSTITUTE(実質収支比率等に係る経年分析!H$47,"▲","-")),2)</f>
        <v>17.77</v>
      </c>
      <c r="E20" s="179">
        <f>ROUND(VALUE(SUBSTITUTE(実質収支比率等に係る経年分析!I$47,"▲","-")),2)</f>
        <v>19.13</v>
      </c>
      <c r="F20" s="179">
        <f>ROUND(VALUE(SUBSTITUTE(実質収支比率等に係る経年分析!J$47,"▲","-")),2)</f>
        <v>19.25</v>
      </c>
    </row>
    <row r="21" spans="1:11" x14ac:dyDescent="0.2">
      <c r="A21" s="179" t="s">
        <v>56</v>
      </c>
      <c r="B21" s="179">
        <f>IF(ISNUMBER(VALUE(SUBSTITUTE(実質収支比率等に係る経年分析!F$49,"▲","-"))),ROUND(VALUE(SUBSTITUTE(実質収支比率等に係る経年分析!F$49,"▲","-")),2),NA())</f>
        <v>0.22</v>
      </c>
      <c r="C21" s="179">
        <f>IF(ISNUMBER(VALUE(SUBSTITUTE(実質収支比率等に係る経年分析!G$49,"▲","-"))),ROUND(VALUE(SUBSTITUTE(実質収支比率等に係る経年分析!G$49,"▲","-")),2),NA())</f>
        <v>3.46</v>
      </c>
      <c r="D21" s="179">
        <f>IF(ISNUMBER(VALUE(SUBSTITUTE(実質収支比率等に係る経年分析!H$49,"▲","-"))),ROUND(VALUE(SUBSTITUTE(実質収支比率等に係る経年分析!H$49,"▲","-")),2),NA())</f>
        <v>-5.73</v>
      </c>
      <c r="E21" s="179">
        <f>IF(ISNUMBER(VALUE(SUBSTITUTE(実質収支比率等に係る経年分析!I$49,"▲","-"))),ROUND(VALUE(SUBSTITUTE(実質収支比率等に係る経年分析!I$49,"▲","-")),2),NA())</f>
        <v>3.17</v>
      </c>
      <c r="F21" s="179">
        <f>IF(ISNUMBER(VALUE(SUBSTITUTE(実質収支比率等に係る経年分析!J$49,"▲","-"))),ROUND(VALUE(SUBSTITUTE(実質収支比率等に係る経年分析!J$49,"▲","-")),2),NA())</f>
        <v>-2.2799999999999998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12.77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14.09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15.88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15.8</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善通寺市特別会計農業集落排水</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善通寺市特別会計太陽光発電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善通寺市特別会計後期高齢者医療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善通寺市特別会計介護予防サービス</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2">
      <c r="A33" s="180" t="str">
        <f>IF(連結実質赤字比率に係る赤字・黒字の構成分析!C$37="",NA(),連結実質赤字比率に係る赤字・黒字の構成分析!C$37)</f>
        <v>善通寺市特別会計下水道</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0.14000000000000001</v>
      </c>
    </row>
    <row r="34" spans="1:16" x14ac:dyDescent="0.2">
      <c r="A34" s="180" t="str">
        <f>IF(連結実質赤字比率に係る赤字・黒字の構成分析!C$36="",NA(),連結実質赤字比率に係る赤字・黒字の構成分析!C$36)</f>
        <v>善通寺市特別会計国民健康保険</v>
      </c>
      <c r="B34" s="180">
        <f>IF(ROUND(VALUE(SUBSTITUTE(連結実質赤字比率に係る赤字・黒字の構成分析!F$36,"▲", "-")), 2) &lt; 0, ABS(ROUND(VALUE(SUBSTITUTE(連結実質赤字比率に係る赤字・黒字の構成分析!F$36,"▲", "-")), 2)), NA())</f>
        <v>2.5499999999999998</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2.0499999999999998</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0.05</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0.51</v>
      </c>
    </row>
    <row r="35" spans="1:16" x14ac:dyDescent="0.2">
      <c r="A35" s="180" t="str">
        <f>IF(連結実質赤字比率に係る赤字・黒字の構成分析!C$35="",NA(),連結実質赤字比率に係る赤字・黒字の構成分析!C$35)</f>
        <v>善通寺市特別会計介護保険</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1132</v>
      </c>
      <c r="E42" s="181"/>
      <c r="F42" s="181"/>
      <c r="G42" s="181">
        <f>'実質公債費比率（分子）の構造'!L$52</f>
        <v>1062</v>
      </c>
      <c r="H42" s="181"/>
      <c r="I42" s="181"/>
      <c r="J42" s="181">
        <f>'実質公債費比率（分子）の構造'!M$52</f>
        <v>1076</v>
      </c>
      <c r="K42" s="181"/>
      <c r="L42" s="181"/>
      <c r="M42" s="181">
        <f>'実質公債費比率（分子）の構造'!N$52</f>
        <v>1141</v>
      </c>
      <c r="N42" s="181"/>
      <c r="O42" s="181"/>
      <c r="P42" s="181">
        <f>'実質公債費比率（分子）の構造'!O$52</f>
        <v>1103</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x14ac:dyDescent="0.2">
      <c r="A45" s="181" t="s">
        <v>66</v>
      </c>
      <c r="B45" s="181">
        <f>'実質公債費比率（分子）の構造'!K$49</f>
        <v>9</v>
      </c>
      <c r="C45" s="181"/>
      <c r="D45" s="181"/>
      <c r="E45" s="181">
        <f>'実質公債費比率（分子）の構造'!L$49</f>
        <v>8</v>
      </c>
      <c r="F45" s="181"/>
      <c r="G45" s="181"/>
      <c r="H45" s="181">
        <f>'実質公債費比率（分子）の構造'!M$49</f>
        <v>8</v>
      </c>
      <c r="I45" s="181"/>
      <c r="J45" s="181"/>
      <c r="K45" s="181">
        <f>'実質公債費比率（分子）の構造'!N$49</f>
        <v>9</v>
      </c>
      <c r="L45" s="181"/>
      <c r="M45" s="181"/>
      <c r="N45" s="181">
        <f>'実質公債費比率（分子）の構造'!O$49</f>
        <v>12</v>
      </c>
      <c r="O45" s="181"/>
      <c r="P45" s="181"/>
    </row>
    <row r="46" spans="1:16" x14ac:dyDescent="0.2">
      <c r="A46" s="181" t="s">
        <v>67</v>
      </c>
      <c r="B46" s="181">
        <f>'実質公債費比率（分子）の構造'!K$48</f>
        <v>431</v>
      </c>
      <c r="C46" s="181"/>
      <c r="D46" s="181"/>
      <c r="E46" s="181">
        <f>'実質公債費比率（分子）の構造'!L$48</f>
        <v>430</v>
      </c>
      <c r="F46" s="181"/>
      <c r="G46" s="181"/>
      <c r="H46" s="181">
        <f>'実質公債費比率（分子）の構造'!M$48</f>
        <v>433</v>
      </c>
      <c r="I46" s="181"/>
      <c r="J46" s="181"/>
      <c r="K46" s="181">
        <f>'実質公債費比率（分子）の構造'!N$48</f>
        <v>407</v>
      </c>
      <c r="L46" s="181"/>
      <c r="M46" s="181"/>
      <c r="N46" s="181">
        <f>'実質公債費比率（分子）の構造'!O$48</f>
        <v>425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1123</v>
      </c>
      <c r="C49" s="181"/>
      <c r="D49" s="181"/>
      <c r="E49" s="181">
        <f>'実質公債費比率（分子）の構造'!L$45</f>
        <v>936</v>
      </c>
      <c r="F49" s="181"/>
      <c r="G49" s="181"/>
      <c r="H49" s="181">
        <f>'実質公債費比率（分子）の構造'!M$45</f>
        <v>1024</v>
      </c>
      <c r="I49" s="181"/>
      <c r="J49" s="181"/>
      <c r="K49" s="181">
        <f>'実質公債費比率（分子）の構造'!N$45</f>
        <v>1047</v>
      </c>
      <c r="L49" s="181"/>
      <c r="M49" s="181"/>
      <c r="N49" s="181">
        <f>'実質公債費比率（分子）の構造'!O$45</f>
        <v>997</v>
      </c>
      <c r="O49" s="181"/>
      <c r="P49" s="181"/>
    </row>
    <row r="50" spans="1:16" x14ac:dyDescent="0.2">
      <c r="A50" s="181" t="s">
        <v>71</v>
      </c>
      <c r="B50" s="181" t="e">
        <f>NA()</f>
        <v>#N/A</v>
      </c>
      <c r="C50" s="181">
        <f>IF(ISNUMBER('実質公債費比率（分子）の構造'!K$53),'実質公債費比率（分子）の構造'!K$53,NA())</f>
        <v>431</v>
      </c>
      <c r="D50" s="181" t="e">
        <f>NA()</f>
        <v>#N/A</v>
      </c>
      <c r="E50" s="181" t="e">
        <f>NA()</f>
        <v>#N/A</v>
      </c>
      <c r="F50" s="181">
        <f>IF(ISNUMBER('実質公債費比率（分子）の構造'!L$53),'実質公債費比率（分子）の構造'!L$53,NA())</f>
        <v>316</v>
      </c>
      <c r="G50" s="181" t="e">
        <f>NA()</f>
        <v>#N/A</v>
      </c>
      <c r="H50" s="181" t="e">
        <f>NA()</f>
        <v>#N/A</v>
      </c>
      <c r="I50" s="181">
        <f>IF(ISNUMBER('実質公債費比率（分子）の構造'!M$53),'実質公債費比率（分子）の構造'!M$53,NA())</f>
        <v>393</v>
      </c>
      <c r="J50" s="181" t="e">
        <f>NA()</f>
        <v>#N/A</v>
      </c>
      <c r="K50" s="181" t="e">
        <f>NA()</f>
        <v>#N/A</v>
      </c>
      <c r="L50" s="181">
        <f>IF(ISNUMBER('実質公債費比率（分子）の構造'!N$53),'実質公債費比率（分子）の構造'!N$53,NA())</f>
        <v>326</v>
      </c>
      <c r="M50" s="181" t="e">
        <f>NA()</f>
        <v>#N/A</v>
      </c>
      <c r="N50" s="181" t="e">
        <f>NA()</f>
        <v>#N/A</v>
      </c>
      <c r="O50" s="181">
        <f>IF(ISNUMBER('実質公債費比率（分子）の構造'!O$53),'実質公債費比率（分子）の構造'!O$53,NA())</f>
        <v>335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12180</v>
      </c>
      <c r="E56" s="180"/>
      <c r="F56" s="180"/>
      <c r="G56" s="180">
        <f>'将来負担比率（分子）の構造'!J$52</f>
        <v>11935</v>
      </c>
      <c r="H56" s="180"/>
      <c r="I56" s="180"/>
      <c r="J56" s="180">
        <f>'将来負担比率（分子）の構造'!K$52</f>
        <v>11697</v>
      </c>
      <c r="K56" s="180"/>
      <c r="L56" s="180"/>
      <c r="M56" s="180">
        <f>'将来負担比率（分子）の構造'!L$52</f>
        <v>11481</v>
      </c>
      <c r="N56" s="180"/>
      <c r="O56" s="180"/>
      <c r="P56" s="180">
        <f>'将来負担比率（分子）の構造'!M$52</f>
        <v>11185</v>
      </c>
    </row>
    <row r="57" spans="1:16" x14ac:dyDescent="0.2">
      <c r="A57" s="180" t="s">
        <v>42</v>
      </c>
      <c r="B57" s="180"/>
      <c r="C57" s="180"/>
      <c r="D57" s="180">
        <f>'将来負担比率（分子）の構造'!I$51</f>
        <v>1285</v>
      </c>
      <c r="E57" s="180"/>
      <c r="F57" s="180"/>
      <c r="G57" s="180">
        <f>'将来負担比率（分子）の構造'!J$51</f>
        <v>1301</v>
      </c>
      <c r="H57" s="180"/>
      <c r="I57" s="180"/>
      <c r="J57" s="180">
        <f>'将来負担比率（分子）の構造'!K$51</f>
        <v>1337</v>
      </c>
      <c r="K57" s="180"/>
      <c r="L57" s="180"/>
      <c r="M57" s="180">
        <f>'将来負担比率（分子）の構造'!L$51</f>
        <v>1366</v>
      </c>
      <c r="N57" s="180"/>
      <c r="O57" s="180"/>
      <c r="P57" s="180">
        <f>'将来負担比率（分子）の構造'!M$51</f>
        <v>1300</v>
      </c>
    </row>
    <row r="58" spans="1:16" x14ac:dyDescent="0.2">
      <c r="A58" s="180" t="s">
        <v>41</v>
      </c>
      <c r="B58" s="180"/>
      <c r="C58" s="180"/>
      <c r="D58" s="180">
        <f>'将来負担比率（分子）の構造'!I$50</f>
        <v>5183</v>
      </c>
      <c r="E58" s="180"/>
      <c r="F58" s="180"/>
      <c r="G58" s="180">
        <f>'将来負担比率（分子）の構造'!J$50</f>
        <v>5678</v>
      </c>
      <c r="H58" s="180"/>
      <c r="I58" s="180"/>
      <c r="J58" s="180">
        <f>'将来負担比率（分子）の構造'!K$50</f>
        <v>6206</v>
      </c>
      <c r="K58" s="180"/>
      <c r="L58" s="180"/>
      <c r="M58" s="180">
        <f>'将来負担比率（分子）の構造'!L$50</f>
        <v>6171</v>
      </c>
      <c r="N58" s="180"/>
      <c r="O58" s="180"/>
      <c r="P58" s="180">
        <f>'将来負担比率（分子）の構造'!M$50</f>
        <v>6401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121</v>
      </c>
      <c r="L61" s="180"/>
      <c r="M61" s="180"/>
      <c r="N61" s="180">
        <f>'将来負担比率（分子）の構造'!M$46</f>
        <v>115</v>
      </c>
      <c r="O61" s="180"/>
      <c r="P61" s="180"/>
    </row>
    <row r="62" spans="1:16" x14ac:dyDescent="0.2">
      <c r="A62" s="180" t="s">
        <v>35</v>
      </c>
      <c r="B62" s="180">
        <f>'将来負担比率（分子）の構造'!I$45</f>
        <v>2159</v>
      </c>
      <c r="C62" s="180"/>
      <c r="D62" s="180"/>
      <c r="E62" s="180">
        <f>'将来負担比率（分子）の構造'!J$45</f>
        <v>2027</v>
      </c>
      <c r="F62" s="180"/>
      <c r="G62" s="180"/>
      <c r="H62" s="180">
        <f>'将来負担比率（分子）の構造'!K$45</f>
        <v>2080</v>
      </c>
      <c r="I62" s="180"/>
      <c r="J62" s="180"/>
      <c r="K62" s="180">
        <f>'将来負担比率（分子）の構造'!L$45</f>
        <v>2179</v>
      </c>
      <c r="L62" s="180"/>
      <c r="M62" s="180"/>
      <c r="N62" s="180">
        <f>'将来負担比率（分子）の構造'!M$45</f>
        <v>1967</v>
      </c>
      <c r="O62" s="180"/>
      <c r="P62" s="180"/>
    </row>
    <row r="63" spans="1:16" x14ac:dyDescent="0.2">
      <c r="A63" s="180" t="s">
        <v>34</v>
      </c>
      <c r="B63" s="180">
        <f>'将来負担比率（分子）の構造'!I$44</f>
        <v>142</v>
      </c>
      <c r="C63" s="180"/>
      <c r="D63" s="180"/>
      <c r="E63" s="180">
        <f>'将来負担比率（分子）の構造'!J$44</f>
        <v>121</v>
      </c>
      <c r="F63" s="180"/>
      <c r="G63" s="180"/>
      <c r="H63" s="180">
        <f>'将来負担比率（分子）の構造'!K$44</f>
        <v>109</v>
      </c>
      <c r="I63" s="180"/>
      <c r="J63" s="180"/>
      <c r="K63" s="180">
        <f>'将来負担比率（分子）の構造'!L$44</f>
        <v>106</v>
      </c>
      <c r="L63" s="180"/>
      <c r="M63" s="180"/>
      <c r="N63" s="180">
        <f>'将来負担比率（分子）の構造'!M$44</f>
        <v>92</v>
      </c>
      <c r="O63" s="180"/>
      <c r="P63" s="180"/>
    </row>
    <row r="64" spans="1:16" x14ac:dyDescent="0.2">
      <c r="A64" s="180" t="s">
        <v>33</v>
      </c>
      <c r="B64" s="180">
        <f>'将来負担比率（分子）の構造'!I$43</f>
        <v>5413</v>
      </c>
      <c r="C64" s="180"/>
      <c r="D64" s="180"/>
      <c r="E64" s="180">
        <f>'将来負担比率（分子）の構造'!J$43</f>
        <v>5270</v>
      </c>
      <c r="F64" s="180"/>
      <c r="G64" s="180"/>
      <c r="H64" s="180">
        <f>'将来負担比率（分子）の構造'!K$43</f>
        <v>5112</v>
      </c>
      <c r="I64" s="180"/>
      <c r="J64" s="180"/>
      <c r="K64" s="180">
        <f>'将来負担比率（分子）の構造'!L$43</f>
        <v>4882</v>
      </c>
      <c r="L64" s="180"/>
      <c r="M64" s="180"/>
      <c r="N64" s="180">
        <f>'将来負担比率（分子）の構造'!M$43</f>
        <v>4593</v>
      </c>
      <c r="O64" s="180"/>
      <c r="P64" s="180"/>
    </row>
    <row r="65" spans="1:16" x14ac:dyDescent="0.2">
      <c r="A65" s="180" t="s">
        <v>32</v>
      </c>
      <c r="B65" s="180">
        <f>'将来負担比率（分子）の構造'!I$42</f>
        <v>267</v>
      </c>
      <c r="C65" s="180"/>
      <c r="D65" s="180"/>
      <c r="E65" s="180">
        <f>'将来負担比率（分子）の構造'!J$42</f>
        <v>258</v>
      </c>
      <c r="F65" s="180"/>
      <c r="G65" s="180"/>
      <c r="H65" s="180">
        <f>'将来負担比率（分子）の構造'!K$42</f>
        <v>254</v>
      </c>
      <c r="I65" s="180"/>
      <c r="J65" s="180"/>
      <c r="K65" s="180">
        <f>'将来負担比率（分子）の構造'!L$42</f>
        <v>16</v>
      </c>
      <c r="L65" s="180"/>
      <c r="M65" s="180"/>
      <c r="N65" s="180">
        <f>'将来負担比率（分子）の構造'!M$42</f>
        <v>35</v>
      </c>
      <c r="O65" s="180"/>
      <c r="P65" s="180"/>
    </row>
    <row r="66" spans="1:16" x14ac:dyDescent="0.2">
      <c r="A66" s="180" t="s">
        <v>31</v>
      </c>
      <c r="B66" s="180">
        <f>'将来負担比率（分子）の構造'!I$41</f>
        <v>9461</v>
      </c>
      <c r="C66" s="180"/>
      <c r="D66" s="180"/>
      <c r="E66" s="180">
        <f>'将来負担比率（分子）の構造'!J$41</f>
        <v>9796</v>
      </c>
      <c r="F66" s="180"/>
      <c r="G66" s="180"/>
      <c r="H66" s="180">
        <f>'将来負担比率（分子）の構造'!K$41</f>
        <v>9577</v>
      </c>
      <c r="I66" s="180"/>
      <c r="J66" s="180"/>
      <c r="K66" s="180">
        <f>'将来負担比率（分子）の構造'!L$41</f>
        <v>9532</v>
      </c>
      <c r="L66" s="180"/>
      <c r="M66" s="180"/>
      <c r="N66" s="180">
        <f>'将来負担比率（分子）の構造'!M$41</f>
        <v>9505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1402</v>
      </c>
      <c r="C72" s="184">
        <f>基金残高に係る経年分析!G55</f>
        <v>1505</v>
      </c>
      <c r="D72" s="184">
        <f>基金残高に係る経年分析!H55</f>
        <v>1507</v>
      </c>
    </row>
    <row r="73" spans="1:16" x14ac:dyDescent="0.2">
      <c r="A73" s="183" t="s">
        <v>78</v>
      </c>
      <c r="B73" s="184">
        <f>基金残高に係る経年分析!F56</f>
        <v>171</v>
      </c>
      <c r="C73" s="184">
        <f>基金残高に係る経年分析!G56</f>
        <v>164</v>
      </c>
      <c r="D73" s="184">
        <f>基金残高に係る経年分析!H56</f>
        <v>157</v>
      </c>
    </row>
    <row r="74" spans="1:16" x14ac:dyDescent="0.2">
      <c r="A74" s="183" t="s">
        <v>79</v>
      </c>
      <c r="B74" s="184">
        <f>基金残高に係る経年分析!F57</f>
        <v>4134</v>
      </c>
      <c r="C74" s="184">
        <f>基金残高に係る経年分析!G57</f>
        <v>3961</v>
      </c>
      <c r="D74" s="184">
        <f>基金残高に係る経年分析!H57</f>
        <v>4183</v>
      </c>
    </row>
  </sheetData>
  <sheetProtection algorithmName="SHA-512" hashValue="brpaYN8nhtqLf32c5l/KDpzCwOQGHuNq7YfNWfhgoDUNfyKJDNSuCtbru6U6ce42p4KAkYcK9krTcVKgPCMbsQ==" saltValue="FQkGywrQSj/NkCipW1tY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3640583</v>
      </c>
      <c r="S5" s="631"/>
      <c r="T5" s="631"/>
      <c r="U5" s="631"/>
      <c r="V5" s="631"/>
      <c r="W5" s="631"/>
      <c r="X5" s="631"/>
      <c r="Y5" s="632"/>
      <c r="Z5" s="633">
        <v>26.6</v>
      </c>
      <c r="AA5" s="633"/>
      <c r="AB5" s="633"/>
      <c r="AC5" s="633"/>
      <c r="AD5" s="634">
        <v>3535994</v>
      </c>
      <c r="AE5" s="634"/>
      <c r="AF5" s="634"/>
      <c r="AG5" s="634"/>
      <c r="AH5" s="634"/>
      <c r="AI5" s="634"/>
      <c r="AJ5" s="634"/>
      <c r="AK5" s="634"/>
      <c r="AL5" s="635">
        <v>47.5</v>
      </c>
      <c r="AM5" s="636"/>
      <c r="AN5" s="636"/>
      <c r="AO5" s="637"/>
      <c r="AP5" s="627" t="s">
        <v>228</v>
      </c>
      <c r="AQ5" s="628"/>
      <c r="AR5" s="628"/>
      <c r="AS5" s="628"/>
      <c r="AT5" s="628"/>
      <c r="AU5" s="628"/>
      <c r="AV5" s="628"/>
      <c r="AW5" s="628"/>
      <c r="AX5" s="628"/>
      <c r="AY5" s="628"/>
      <c r="AZ5" s="628"/>
      <c r="BA5" s="628"/>
      <c r="BB5" s="628"/>
      <c r="BC5" s="628"/>
      <c r="BD5" s="628"/>
      <c r="BE5" s="628"/>
      <c r="BF5" s="629"/>
      <c r="BG5" s="641">
        <v>3535994</v>
      </c>
      <c r="BH5" s="642"/>
      <c r="BI5" s="642"/>
      <c r="BJ5" s="642"/>
      <c r="BK5" s="642"/>
      <c r="BL5" s="642"/>
      <c r="BM5" s="642"/>
      <c r="BN5" s="643"/>
      <c r="BO5" s="644">
        <v>97.1</v>
      </c>
      <c r="BP5" s="644"/>
      <c r="BQ5" s="644"/>
      <c r="BR5" s="644"/>
      <c r="BS5" s="645">
        <v>39472</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106096</v>
      </c>
      <c r="S6" s="642"/>
      <c r="T6" s="642"/>
      <c r="U6" s="642"/>
      <c r="V6" s="642"/>
      <c r="W6" s="642"/>
      <c r="X6" s="642"/>
      <c r="Y6" s="643"/>
      <c r="Z6" s="644">
        <v>0.8</v>
      </c>
      <c r="AA6" s="644"/>
      <c r="AB6" s="644"/>
      <c r="AC6" s="644"/>
      <c r="AD6" s="645">
        <v>106096</v>
      </c>
      <c r="AE6" s="645"/>
      <c r="AF6" s="645"/>
      <c r="AG6" s="645"/>
      <c r="AH6" s="645"/>
      <c r="AI6" s="645"/>
      <c r="AJ6" s="645"/>
      <c r="AK6" s="645"/>
      <c r="AL6" s="646">
        <v>1.4</v>
      </c>
      <c r="AM6" s="647"/>
      <c r="AN6" s="647"/>
      <c r="AO6" s="648"/>
      <c r="AP6" s="638" t="s">
        <v>233</v>
      </c>
      <c r="AQ6" s="639"/>
      <c r="AR6" s="639"/>
      <c r="AS6" s="639"/>
      <c r="AT6" s="639"/>
      <c r="AU6" s="639"/>
      <c r="AV6" s="639"/>
      <c r="AW6" s="639"/>
      <c r="AX6" s="639"/>
      <c r="AY6" s="639"/>
      <c r="AZ6" s="639"/>
      <c r="BA6" s="639"/>
      <c r="BB6" s="639"/>
      <c r="BC6" s="639"/>
      <c r="BD6" s="639"/>
      <c r="BE6" s="639"/>
      <c r="BF6" s="640"/>
      <c r="BG6" s="641">
        <v>3535994</v>
      </c>
      <c r="BH6" s="642"/>
      <c r="BI6" s="642"/>
      <c r="BJ6" s="642"/>
      <c r="BK6" s="642"/>
      <c r="BL6" s="642"/>
      <c r="BM6" s="642"/>
      <c r="BN6" s="643"/>
      <c r="BO6" s="644">
        <v>97.1</v>
      </c>
      <c r="BP6" s="644"/>
      <c r="BQ6" s="644"/>
      <c r="BR6" s="644"/>
      <c r="BS6" s="645">
        <v>39472</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180212</v>
      </c>
      <c r="CS6" s="642"/>
      <c r="CT6" s="642"/>
      <c r="CU6" s="642"/>
      <c r="CV6" s="642"/>
      <c r="CW6" s="642"/>
      <c r="CX6" s="642"/>
      <c r="CY6" s="643"/>
      <c r="CZ6" s="635">
        <v>1.4</v>
      </c>
      <c r="DA6" s="636"/>
      <c r="DB6" s="636"/>
      <c r="DC6" s="655"/>
      <c r="DD6" s="650" t="s">
        <v>130</v>
      </c>
      <c r="DE6" s="642"/>
      <c r="DF6" s="642"/>
      <c r="DG6" s="642"/>
      <c r="DH6" s="642"/>
      <c r="DI6" s="642"/>
      <c r="DJ6" s="642"/>
      <c r="DK6" s="642"/>
      <c r="DL6" s="642"/>
      <c r="DM6" s="642"/>
      <c r="DN6" s="642"/>
      <c r="DO6" s="642"/>
      <c r="DP6" s="643"/>
      <c r="DQ6" s="650">
        <v>180212</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10320</v>
      </c>
      <c r="S7" s="642"/>
      <c r="T7" s="642"/>
      <c r="U7" s="642"/>
      <c r="V7" s="642"/>
      <c r="W7" s="642"/>
      <c r="X7" s="642"/>
      <c r="Y7" s="643"/>
      <c r="Z7" s="644">
        <v>0.1</v>
      </c>
      <c r="AA7" s="644"/>
      <c r="AB7" s="644"/>
      <c r="AC7" s="644"/>
      <c r="AD7" s="645">
        <v>10320</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1715426</v>
      </c>
      <c r="BH7" s="642"/>
      <c r="BI7" s="642"/>
      <c r="BJ7" s="642"/>
      <c r="BK7" s="642"/>
      <c r="BL7" s="642"/>
      <c r="BM7" s="642"/>
      <c r="BN7" s="643"/>
      <c r="BO7" s="644">
        <v>47.1</v>
      </c>
      <c r="BP7" s="644"/>
      <c r="BQ7" s="644"/>
      <c r="BR7" s="644"/>
      <c r="BS7" s="645">
        <v>39472</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2132894</v>
      </c>
      <c r="CS7" s="642"/>
      <c r="CT7" s="642"/>
      <c r="CU7" s="642"/>
      <c r="CV7" s="642"/>
      <c r="CW7" s="642"/>
      <c r="CX7" s="642"/>
      <c r="CY7" s="643"/>
      <c r="CZ7" s="644">
        <v>16.399999999999999</v>
      </c>
      <c r="DA7" s="644"/>
      <c r="DB7" s="644"/>
      <c r="DC7" s="644"/>
      <c r="DD7" s="650">
        <v>182426</v>
      </c>
      <c r="DE7" s="642"/>
      <c r="DF7" s="642"/>
      <c r="DG7" s="642"/>
      <c r="DH7" s="642"/>
      <c r="DI7" s="642"/>
      <c r="DJ7" s="642"/>
      <c r="DK7" s="642"/>
      <c r="DL7" s="642"/>
      <c r="DM7" s="642"/>
      <c r="DN7" s="642"/>
      <c r="DO7" s="642"/>
      <c r="DP7" s="643"/>
      <c r="DQ7" s="650">
        <v>1668812</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21542</v>
      </c>
      <c r="S8" s="642"/>
      <c r="T8" s="642"/>
      <c r="U8" s="642"/>
      <c r="V8" s="642"/>
      <c r="W8" s="642"/>
      <c r="X8" s="642"/>
      <c r="Y8" s="643"/>
      <c r="Z8" s="644">
        <v>0.2</v>
      </c>
      <c r="AA8" s="644"/>
      <c r="AB8" s="644"/>
      <c r="AC8" s="644"/>
      <c r="AD8" s="645">
        <v>21542</v>
      </c>
      <c r="AE8" s="645"/>
      <c r="AF8" s="645"/>
      <c r="AG8" s="645"/>
      <c r="AH8" s="645"/>
      <c r="AI8" s="645"/>
      <c r="AJ8" s="645"/>
      <c r="AK8" s="645"/>
      <c r="AL8" s="646">
        <v>0.3</v>
      </c>
      <c r="AM8" s="647"/>
      <c r="AN8" s="647"/>
      <c r="AO8" s="648"/>
      <c r="AP8" s="638" t="s">
        <v>239</v>
      </c>
      <c r="AQ8" s="639"/>
      <c r="AR8" s="639"/>
      <c r="AS8" s="639"/>
      <c r="AT8" s="639"/>
      <c r="AU8" s="639"/>
      <c r="AV8" s="639"/>
      <c r="AW8" s="639"/>
      <c r="AX8" s="639"/>
      <c r="AY8" s="639"/>
      <c r="AZ8" s="639"/>
      <c r="BA8" s="639"/>
      <c r="BB8" s="639"/>
      <c r="BC8" s="639"/>
      <c r="BD8" s="639"/>
      <c r="BE8" s="639"/>
      <c r="BF8" s="640"/>
      <c r="BG8" s="641">
        <v>56906</v>
      </c>
      <c r="BH8" s="642"/>
      <c r="BI8" s="642"/>
      <c r="BJ8" s="642"/>
      <c r="BK8" s="642"/>
      <c r="BL8" s="642"/>
      <c r="BM8" s="642"/>
      <c r="BN8" s="643"/>
      <c r="BO8" s="644">
        <v>1.6</v>
      </c>
      <c r="BP8" s="644"/>
      <c r="BQ8" s="644"/>
      <c r="BR8" s="644"/>
      <c r="BS8" s="650" t="s">
        <v>130</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5242919</v>
      </c>
      <c r="CS8" s="642"/>
      <c r="CT8" s="642"/>
      <c r="CU8" s="642"/>
      <c r="CV8" s="642"/>
      <c r="CW8" s="642"/>
      <c r="CX8" s="642"/>
      <c r="CY8" s="643"/>
      <c r="CZ8" s="644">
        <v>40.200000000000003</v>
      </c>
      <c r="DA8" s="644"/>
      <c r="DB8" s="644"/>
      <c r="DC8" s="644"/>
      <c r="DD8" s="650" t="s">
        <v>241</v>
      </c>
      <c r="DE8" s="642"/>
      <c r="DF8" s="642"/>
      <c r="DG8" s="642"/>
      <c r="DH8" s="642"/>
      <c r="DI8" s="642"/>
      <c r="DJ8" s="642"/>
      <c r="DK8" s="642"/>
      <c r="DL8" s="642"/>
      <c r="DM8" s="642"/>
      <c r="DN8" s="642"/>
      <c r="DO8" s="642"/>
      <c r="DP8" s="643"/>
      <c r="DQ8" s="650">
        <v>2671795</v>
      </c>
      <c r="DR8" s="642"/>
      <c r="DS8" s="642"/>
      <c r="DT8" s="642"/>
      <c r="DU8" s="642"/>
      <c r="DV8" s="642"/>
      <c r="DW8" s="642"/>
      <c r="DX8" s="642"/>
      <c r="DY8" s="642"/>
      <c r="DZ8" s="642"/>
      <c r="EA8" s="642"/>
      <c r="EB8" s="642"/>
      <c r="EC8" s="651"/>
    </row>
    <row r="9" spans="2:143" ht="11.25" customHeight="1" x14ac:dyDescent="0.2">
      <c r="B9" s="638" t="s">
        <v>242</v>
      </c>
      <c r="C9" s="639"/>
      <c r="D9" s="639"/>
      <c r="E9" s="639"/>
      <c r="F9" s="639"/>
      <c r="G9" s="639"/>
      <c r="H9" s="639"/>
      <c r="I9" s="639"/>
      <c r="J9" s="639"/>
      <c r="K9" s="639"/>
      <c r="L9" s="639"/>
      <c r="M9" s="639"/>
      <c r="N9" s="639"/>
      <c r="O9" s="639"/>
      <c r="P9" s="639"/>
      <c r="Q9" s="640"/>
      <c r="R9" s="641">
        <v>15919</v>
      </c>
      <c r="S9" s="642"/>
      <c r="T9" s="642"/>
      <c r="U9" s="642"/>
      <c r="V9" s="642"/>
      <c r="W9" s="642"/>
      <c r="X9" s="642"/>
      <c r="Y9" s="643"/>
      <c r="Z9" s="644">
        <v>0.1</v>
      </c>
      <c r="AA9" s="644"/>
      <c r="AB9" s="644"/>
      <c r="AC9" s="644"/>
      <c r="AD9" s="645">
        <v>15919</v>
      </c>
      <c r="AE9" s="645"/>
      <c r="AF9" s="645"/>
      <c r="AG9" s="645"/>
      <c r="AH9" s="645"/>
      <c r="AI9" s="645"/>
      <c r="AJ9" s="645"/>
      <c r="AK9" s="645"/>
      <c r="AL9" s="646">
        <v>0.2</v>
      </c>
      <c r="AM9" s="647"/>
      <c r="AN9" s="647"/>
      <c r="AO9" s="648"/>
      <c r="AP9" s="638" t="s">
        <v>243</v>
      </c>
      <c r="AQ9" s="639"/>
      <c r="AR9" s="639"/>
      <c r="AS9" s="639"/>
      <c r="AT9" s="639"/>
      <c r="AU9" s="639"/>
      <c r="AV9" s="639"/>
      <c r="AW9" s="639"/>
      <c r="AX9" s="639"/>
      <c r="AY9" s="639"/>
      <c r="AZ9" s="639"/>
      <c r="BA9" s="639"/>
      <c r="BB9" s="639"/>
      <c r="BC9" s="639"/>
      <c r="BD9" s="639"/>
      <c r="BE9" s="639"/>
      <c r="BF9" s="640"/>
      <c r="BG9" s="641">
        <v>1444791</v>
      </c>
      <c r="BH9" s="642"/>
      <c r="BI9" s="642"/>
      <c r="BJ9" s="642"/>
      <c r="BK9" s="642"/>
      <c r="BL9" s="642"/>
      <c r="BM9" s="642"/>
      <c r="BN9" s="643"/>
      <c r="BO9" s="644">
        <v>39.700000000000003</v>
      </c>
      <c r="BP9" s="644"/>
      <c r="BQ9" s="644"/>
      <c r="BR9" s="644"/>
      <c r="BS9" s="650" t="s">
        <v>241</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946972</v>
      </c>
      <c r="CS9" s="642"/>
      <c r="CT9" s="642"/>
      <c r="CU9" s="642"/>
      <c r="CV9" s="642"/>
      <c r="CW9" s="642"/>
      <c r="CX9" s="642"/>
      <c r="CY9" s="643"/>
      <c r="CZ9" s="644">
        <v>7.3</v>
      </c>
      <c r="DA9" s="644"/>
      <c r="DB9" s="644"/>
      <c r="DC9" s="644"/>
      <c r="DD9" s="650">
        <v>101476</v>
      </c>
      <c r="DE9" s="642"/>
      <c r="DF9" s="642"/>
      <c r="DG9" s="642"/>
      <c r="DH9" s="642"/>
      <c r="DI9" s="642"/>
      <c r="DJ9" s="642"/>
      <c r="DK9" s="642"/>
      <c r="DL9" s="642"/>
      <c r="DM9" s="642"/>
      <c r="DN9" s="642"/>
      <c r="DO9" s="642"/>
      <c r="DP9" s="643"/>
      <c r="DQ9" s="650">
        <v>623240</v>
      </c>
      <c r="DR9" s="642"/>
      <c r="DS9" s="642"/>
      <c r="DT9" s="642"/>
      <c r="DU9" s="642"/>
      <c r="DV9" s="642"/>
      <c r="DW9" s="642"/>
      <c r="DX9" s="642"/>
      <c r="DY9" s="642"/>
      <c r="DZ9" s="642"/>
      <c r="EA9" s="642"/>
      <c r="EB9" s="642"/>
      <c r="EC9" s="651"/>
    </row>
    <row r="10" spans="2:143" ht="11.25" customHeight="1" x14ac:dyDescent="0.2">
      <c r="B10" s="638" t="s">
        <v>245</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130</v>
      </c>
      <c r="AA10" s="644"/>
      <c r="AB10" s="644"/>
      <c r="AC10" s="644"/>
      <c r="AD10" s="645" t="s">
        <v>130</v>
      </c>
      <c r="AE10" s="645"/>
      <c r="AF10" s="645"/>
      <c r="AG10" s="645"/>
      <c r="AH10" s="645"/>
      <c r="AI10" s="645"/>
      <c r="AJ10" s="645"/>
      <c r="AK10" s="645"/>
      <c r="AL10" s="646" t="s">
        <v>241</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99554</v>
      </c>
      <c r="BH10" s="642"/>
      <c r="BI10" s="642"/>
      <c r="BJ10" s="642"/>
      <c r="BK10" s="642"/>
      <c r="BL10" s="642"/>
      <c r="BM10" s="642"/>
      <c r="BN10" s="643"/>
      <c r="BO10" s="644">
        <v>2.7</v>
      </c>
      <c r="BP10" s="644"/>
      <c r="BQ10" s="644"/>
      <c r="BR10" s="644"/>
      <c r="BS10" s="650">
        <v>16767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91747</v>
      </c>
      <c r="CS10" s="642"/>
      <c r="CT10" s="642"/>
      <c r="CU10" s="642"/>
      <c r="CV10" s="642"/>
      <c r="CW10" s="642"/>
      <c r="CX10" s="642"/>
      <c r="CY10" s="643"/>
      <c r="CZ10" s="644">
        <v>0.7</v>
      </c>
      <c r="DA10" s="644"/>
      <c r="DB10" s="644"/>
      <c r="DC10" s="644"/>
      <c r="DD10" s="650" t="s">
        <v>130</v>
      </c>
      <c r="DE10" s="642"/>
      <c r="DF10" s="642"/>
      <c r="DG10" s="642"/>
      <c r="DH10" s="642"/>
      <c r="DI10" s="642"/>
      <c r="DJ10" s="642"/>
      <c r="DK10" s="642"/>
      <c r="DL10" s="642"/>
      <c r="DM10" s="642"/>
      <c r="DN10" s="642"/>
      <c r="DO10" s="642"/>
      <c r="DP10" s="643"/>
      <c r="DQ10" s="650">
        <v>70404</v>
      </c>
      <c r="DR10" s="642"/>
      <c r="DS10" s="642"/>
      <c r="DT10" s="642"/>
      <c r="DU10" s="642"/>
      <c r="DV10" s="642"/>
      <c r="DW10" s="642"/>
      <c r="DX10" s="642"/>
      <c r="DY10" s="642"/>
      <c r="DZ10" s="642"/>
      <c r="EA10" s="642"/>
      <c r="EB10" s="642"/>
      <c r="EC10" s="651"/>
    </row>
    <row r="11" spans="2:143" ht="11.25" customHeight="1" x14ac:dyDescent="0.2">
      <c r="B11" s="638" t="s">
        <v>248</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241</v>
      </c>
      <c r="AA11" s="644"/>
      <c r="AB11" s="644"/>
      <c r="AC11" s="644"/>
      <c r="AD11" s="645" t="s">
        <v>130</v>
      </c>
      <c r="AE11" s="645"/>
      <c r="AF11" s="645"/>
      <c r="AG11" s="645"/>
      <c r="AH11" s="645"/>
      <c r="AI11" s="645"/>
      <c r="AJ11" s="645"/>
      <c r="AK11" s="645"/>
      <c r="AL11" s="646" t="s">
        <v>130</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114175</v>
      </c>
      <c r="BH11" s="642"/>
      <c r="BI11" s="642"/>
      <c r="BJ11" s="642"/>
      <c r="BK11" s="642"/>
      <c r="BL11" s="642"/>
      <c r="BM11" s="642"/>
      <c r="BN11" s="643"/>
      <c r="BO11" s="644">
        <v>3.1</v>
      </c>
      <c r="BP11" s="644"/>
      <c r="BQ11" s="644"/>
      <c r="BR11" s="644"/>
      <c r="BS11" s="650">
        <v>22705</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323405</v>
      </c>
      <c r="CS11" s="642"/>
      <c r="CT11" s="642"/>
      <c r="CU11" s="642"/>
      <c r="CV11" s="642"/>
      <c r="CW11" s="642"/>
      <c r="CX11" s="642"/>
      <c r="CY11" s="643"/>
      <c r="CZ11" s="644">
        <v>2.5</v>
      </c>
      <c r="DA11" s="644"/>
      <c r="DB11" s="644"/>
      <c r="DC11" s="644"/>
      <c r="DD11" s="650">
        <v>67992</v>
      </c>
      <c r="DE11" s="642"/>
      <c r="DF11" s="642"/>
      <c r="DG11" s="642"/>
      <c r="DH11" s="642"/>
      <c r="DI11" s="642"/>
      <c r="DJ11" s="642"/>
      <c r="DK11" s="642"/>
      <c r="DL11" s="642"/>
      <c r="DM11" s="642"/>
      <c r="DN11" s="642"/>
      <c r="DO11" s="642"/>
      <c r="DP11" s="643"/>
      <c r="DQ11" s="650">
        <v>237123</v>
      </c>
      <c r="DR11" s="642"/>
      <c r="DS11" s="642"/>
      <c r="DT11" s="642"/>
      <c r="DU11" s="642"/>
      <c r="DV11" s="642"/>
      <c r="DW11" s="642"/>
      <c r="DX11" s="642"/>
      <c r="DY11" s="642"/>
      <c r="DZ11" s="642"/>
      <c r="EA11" s="642"/>
      <c r="EB11" s="642"/>
      <c r="EC11" s="651"/>
    </row>
    <row r="12" spans="2:143" ht="11.25" customHeight="1" x14ac:dyDescent="0.2">
      <c r="B12" s="638" t="s">
        <v>251</v>
      </c>
      <c r="C12" s="639"/>
      <c r="D12" s="639"/>
      <c r="E12" s="639"/>
      <c r="F12" s="639"/>
      <c r="G12" s="639"/>
      <c r="H12" s="639"/>
      <c r="I12" s="639"/>
      <c r="J12" s="639"/>
      <c r="K12" s="639"/>
      <c r="L12" s="639"/>
      <c r="M12" s="639"/>
      <c r="N12" s="639"/>
      <c r="O12" s="639"/>
      <c r="P12" s="639"/>
      <c r="Q12" s="640"/>
      <c r="R12" s="641">
        <v>626019</v>
      </c>
      <c r="S12" s="642"/>
      <c r="T12" s="642"/>
      <c r="U12" s="642"/>
      <c r="V12" s="642"/>
      <c r="W12" s="642"/>
      <c r="X12" s="642"/>
      <c r="Y12" s="643"/>
      <c r="Z12" s="644">
        <v>4.5999999999999996</v>
      </c>
      <c r="AA12" s="644"/>
      <c r="AB12" s="644"/>
      <c r="AC12" s="644"/>
      <c r="AD12" s="645">
        <v>626019</v>
      </c>
      <c r="AE12" s="645"/>
      <c r="AF12" s="645"/>
      <c r="AG12" s="645"/>
      <c r="AH12" s="645"/>
      <c r="AI12" s="645"/>
      <c r="AJ12" s="645"/>
      <c r="AK12" s="645"/>
      <c r="AL12" s="646">
        <v>8.4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1442254</v>
      </c>
      <c r="BH12" s="642"/>
      <c r="BI12" s="642"/>
      <c r="BJ12" s="642"/>
      <c r="BK12" s="642"/>
      <c r="BL12" s="642"/>
      <c r="BM12" s="642"/>
      <c r="BN12" s="643"/>
      <c r="BO12" s="644">
        <v>39.6</v>
      </c>
      <c r="BP12" s="644"/>
      <c r="BQ12" s="644"/>
      <c r="BR12" s="644"/>
      <c r="BS12" s="650" t="s">
        <v>130</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169997</v>
      </c>
      <c r="CS12" s="642"/>
      <c r="CT12" s="642"/>
      <c r="CU12" s="642"/>
      <c r="CV12" s="642"/>
      <c r="CW12" s="642"/>
      <c r="CX12" s="642"/>
      <c r="CY12" s="643"/>
      <c r="CZ12" s="644">
        <v>1.3</v>
      </c>
      <c r="DA12" s="644"/>
      <c r="DB12" s="644"/>
      <c r="DC12" s="644"/>
      <c r="DD12" s="650">
        <v>3780</v>
      </c>
      <c r="DE12" s="642"/>
      <c r="DF12" s="642"/>
      <c r="DG12" s="642"/>
      <c r="DH12" s="642"/>
      <c r="DI12" s="642"/>
      <c r="DJ12" s="642"/>
      <c r="DK12" s="642"/>
      <c r="DL12" s="642"/>
      <c r="DM12" s="642"/>
      <c r="DN12" s="642"/>
      <c r="DO12" s="642"/>
      <c r="DP12" s="643"/>
      <c r="DQ12" s="650">
        <v>113203</v>
      </c>
      <c r="DR12" s="642"/>
      <c r="DS12" s="642"/>
      <c r="DT12" s="642"/>
      <c r="DU12" s="642"/>
      <c r="DV12" s="642"/>
      <c r="DW12" s="642"/>
      <c r="DX12" s="642"/>
      <c r="DY12" s="642"/>
      <c r="DZ12" s="642"/>
      <c r="EA12" s="642"/>
      <c r="EB12" s="642"/>
      <c r="EC12" s="651"/>
    </row>
    <row r="13" spans="2:143" ht="11.25" customHeight="1" x14ac:dyDescent="0.2">
      <c r="B13" s="638" t="s">
        <v>254</v>
      </c>
      <c r="C13" s="639"/>
      <c r="D13" s="639"/>
      <c r="E13" s="639"/>
      <c r="F13" s="639"/>
      <c r="G13" s="639"/>
      <c r="H13" s="639"/>
      <c r="I13" s="639"/>
      <c r="J13" s="639"/>
      <c r="K13" s="639"/>
      <c r="L13" s="639"/>
      <c r="M13" s="639"/>
      <c r="N13" s="639"/>
      <c r="O13" s="639"/>
      <c r="P13" s="639"/>
      <c r="Q13" s="640"/>
      <c r="R13" s="641" t="s">
        <v>130</v>
      </c>
      <c r="S13" s="642"/>
      <c r="T13" s="642"/>
      <c r="U13" s="642"/>
      <c r="V13" s="642"/>
      <c r="W13" s="642"/>
      <c r="X13" s="642"/>
      <c r="Y13" s="643"/>
      <c r="Z13" s="644" t="s">
        <v>130</v>
      </c>
      <c r="AA13" s="644"/>
      <c r="AB13" s="644"/>
      <c r="AC13" s="644"/>
      <c r="AD13" s="645" t="s">
        <v>130</v>
      </c>
      <c r="AE13" s="645"/>
      <c r="AF13" s="645"/>
      <c r="AG13" s="645"/>
      <c r="AH13" s="645"/>
      <c r="AI13" s="645"/>
      <c r="AJ13" s="645"/>
      <c r="AK13" s="645"/>
      <c r="AL13" s="646" t="s">
        <v>241</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1435780</v>
      </c>
      <c r="BH13" s="642"/>
      <c r="BI13" s="642"/>
      <c r="BJ13" s="642"/>
      <c r="BK13" s="642"/>
      <c r="BL13" s="642"/>
      <c r="BM13" s="642"/>
      <c r="BN13" s="643"/>
      <c r="BO13" s="644">
        <v>39.4</v>
      </c>
      <c r="BP13" s="644"/>
      <c r="BQ13" s="644"/>
      <c r="BR13" s="644"/>
      <c r="BS13" s="650" t="s">
        <v>130</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1080201</v>
      </c>
      <c r="CS13" s="642"/>
      <c r="CT13" s="642"/>
      <c r="CU13" s="642"/>
      <c r="CV13" s="642"/>
      <c r="CW13" s="642"/>
      <c r="CX13" s="642"/>
      <c r="CY13" s="643"/>
      <c r="CZ13" s="644">
        <v>8.3000000000000007</v>
      </c>
      <c r="DA13" s="644"/>
      <c r="DB13" s="644"/>
      <c r="DC13" s="644"/>
      <c r="DD13" s="650">
        <v>224054</v>
      </c>
      <c r="DE13" s="642"/>
      <c r="DF13" s="642"/>
      <c r="DG13" s="642"/>
      <c r="DH13" s="642"/>
      <c r="DI13" s="642"/>
      <c r="DJ13" s="642"/>
      <c r="DK13" s="642"/>
      <c r="DL13" s="642"/>
      <c r="DM13" s="642"/>
      <c r="DN13" s="642"/>
      <c r="DO13" s="642"/>
      <c r="DP13" s="643"/>
      <c r="DQ13" s="650">
        <v>820187</v>
      </c>
      <c r="DR13" s="642"/>
      <c r="DS13" s="642"/>
      <c r="DT13" s="642"/>
      <c r="DU13" s="642"/>
      <c r="DV13" s="642"/>
      <c r="DW13" s="642"/>
      <c r="DX13" s="642"/>
      <c r="DY13" s="642"/>
      <c r="DZ13" s="642"/>
      <c r="EA13" s="642"/>
      <c r="EB13" s="642"/>
      <c r="EC13" s="651"/>
    </row>
    <row r="14" spans="2:143" ht="11.25" customHeight="1" x14ac:dyDescent="0.2">
      <c r="B14" s="638" t="s">
        <v>257</v>
      </c>
      <c r="C14" s="639"/>
      <c r="D14" s="639"/>
      <c r="E14" s="639"/>
      <c r="F14" s="639"/>
      <c r="G14" s="639"/>
      <c r="H14" s="639"/>
      <c r="I14" s="639"/>
      <c r="J14" s="639"/>
      <c r="K14" s="639"/>
      <c r="L14" s="639"/>
      <c r="M14" s="639"/>
      <c r="N14" s="639"/>
      <c r="O14" s="639"/>
      <c r="P14" s="639"/>
      <c r="Q14" s="640"/>
      <c r="R14" s="641" t="s">
        <v>241</v>
      </c>
      <c r="S14" s="642"/>
      <c r="T14" s="642"/>
      <c r="U14" s="642"/>
      <c r="V14" s="642"/>
      <c r="W14" s="642"/>
      <c r="X14" s="642"/>
      <c r="Y14" s="643"/>
      <c r="Z14" s="644" t="s">
        <v>241</v>
      </c>
      <c r="AA14" s="644"/>
      <c r="AB14" s="644"/>
      <c r="AC14" s="644"/>
      <c r="AD14" s="645" t="s">
        <v>130</v>
      </c>
      <c r="AE14" s="645"/>
      <c r="AF14" s="645"/>
      <c r="AG14" s="645"/>
      <c r="AH14" s="645"/>
      <c r="AI14" s="645"/>
      <c r="AJ14" s="645"/>
      <c r="AK14" s="645"/>
      <c r="AL14" s="646" t="s">
        <v>130</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109453</v>
      </c>
      <c r="BH14" s="642"/>
      <c r="BI14" s="642"/>
      <c r="BJ14" s="642"/>
      <c r="BK14" s="642"/>
      <c r="BL14" s="642"/>
      <c r="BM14" s="642"/>
      <c r="BN14" s="643"/>
      <c r="BO14" s="644">
        <v>3</v>
      </c>
      <c r="BP14" s="644"/>
      <c r="BQ14" s="644"/>
      <c r="BR14" s="644"/>
      <c r="BS14" s="650" t="s">
        <v>241</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605556</v>
      </c>
      <c r="CS14" s="642"/>
      <c r="CT14" s="642"/>
      <c r="CU14" s="642"/>
      <c r="CV14" s="642"/>
      <c r="CW14" s="642"/>
      <c r="CX14" s="642"/>
      <c r="CY14" s="643"/>
      <c r="CZ14" s="644">
        <v>4.5999999999999996</v>
      </c>
      <c r="DA14" s="644"/>
      <c r="DB14" s="644"/>
      <c r="DC14" s="644"/>
      <c r="DD14" s="650">
        <v>177068</v>
      </c>
      <c r="DE14" s="642"/>
      <c r="DF14" s="642"/>
      <c r="DG14" s="642"/>
      <c r="DH14" s="642"/>
      <c r="DI14" s="642"/>
      <c r="DJ14" s="642"/>
      <c r="DK14" s="642"/>
      <c r="DL14" s="642"/>
      <c r="DM14" s="642"/>
      <c r="DN14" s="642"/>
      <c r="DO14" s="642"/>
      <c r="DP14" s="643"/>
      <c r="DQ14" s="650">
        <v>418456</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35773</v>
      </c>
      <c r="S15" s="642"/>
      <c r="T15" s="642"/>
      <c r="U15" s="642"/>
      <c r="V15" s="642"/>
      <c r="W15" s="642"/>
      <c r="X15" s="642"/>
      <c r="Y15" s="643"/>
      <c r="Z15" s="644">
        <v>0.3</v>
      </c>
      <c r="AA15" s="644"/>
      <c r="AB15" s="644"/>
      <c r="AC15" s="644"/>
      <c r="AD15" s="645">
        <v>35773</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268861</v>
      </c>
      <c r="BH15" s="642"/>
      <c r="BI15" s="642"/>
      <c r="BJ15" s="642"/>
      <c r="BK15" s="642"/>
      <c r="BL15" s="642"/>
      <c r="BM15" s="642"/>
      <c r="BN15" s="643"/>
      <c r="BO15" s="644">
        <v>7.4</v>
      </c>
      <c r="BP15" s="644"/>
      <c r="BQ15" s="644"/>
      <c r="BR15" s="644"/>
      <c r="BS15" s="650" t="s">
        <v>241</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1250642</v>
      </c>
      <c r="CS15" s="642"/>
      <c r="CT15" s="642"/>
      <c r="CU15" s="642"/>
      <c r="CV15" s="642"/>
      <c r="CW15" s="642"/>
      <c r="CX15" s="642"/>
      <c r="CY15" s="643"/>
      <c r="CZ15" s="644">
        <v>9.6</v>
      </c>
      <c r="DA15" s="644"/>
      <c r="DB15" s="644"/>
      <c r="DC15" s="644"/>
      <c r="DD15" s="650">
        <v>66500</v>
      </c>
      <c r="DE15" s="642"/>
      <c r="DF15" s="642"/>
      <c r="DG15" s="642"/>
      <c r="DH15" s="642"/>
      <c r="DI15" s="642"/>
      <c r="DJ15" s="642"/>
      <c r="DK15" s="642"/>
      <c r="DL15" s="642"/>
      <c r="DM15" s="642"/>
      <c r="DN15" s="642"/>
      <c r="DO15" s="642"/>
      <c r="DP15" s="643"/>
      <c r="DQ15" s="650">
        <v>1138555</v>
      </c>
      <c r="DR15" s="642"/>
      <c r="DS15" s="642"/>
      <c r="DT15" s="642"/>
      <c r="DU15" s="642"/>
      <c r="DV15" s="642"/>
      <c r="DW15" s="642"/>
      <c r="DX15" s="642"/>
      <c r="DY15" s="642"/>
      <c r="DZ15" s="642"/>
      <c r="EA15" s="642"/>
      <c r="EB15" s="642"/>
      <c r="EC15" s="651"/>
    </row>
    <row r="16" spans="2:143" ht="11.25" customHeight="1" x14ac:dyDescent="0.2">
      <c r="B16" s="638" t="s">
        <v>263</v>
      </c>
      <c r="C16" s="639"/>
      <c r="D16" s="639"/>
      <c r="E16" s="639"/>
      <c r="F16" s="639"/>
      <c r="G16" s="639"/>
      <c r="H16" s="639"/>
      <c r="I16" s="639"/>
      <c r="J16" s="639"/>
      <c r="K16" s="639"/>
      <c r="L16" s="639"/>
      <c r="M16" s="639"/>
      <c r="N16" s="639"/>
      <c r="O16" s="639"/>
      <c r="P16" s="639"/>
      <c r="Q16" s="640"/>
      <c r="R16" s="641" t="s">
        <v>130</v>
      </c>
      <c r="S16" s="642"/>
      <c r="T16" s="642"/>
      <c r="U16" s="642"/>
      <c r="V16" s="642"/>
      <c r="W16" s="642"/>
      <c r="X16" s="642"/>
      <c r="Y16" s="643"/>
      <c r="Z16" s="644" t="s">
        <v>130</v>
      </c>
      <c r="AA16" s="644"/>
      <c r="AB16" s="644"/>
      <c r="AC16" s="644"/>
      <c r="AD16" s="645" t="s">
        <v>130</v>
      </c>
      <c r="AE16" s="645"/>
      <c r="AF16" s="645"/>
      <c r="AG16" s="645"/>
      <c r="AH16" s="645"/>
      <c r="AI16" s="645"/>
      <c r="AJ16" s="645"/>
      <c r="AK16" s="645"/>
      <c r="AL16" s="646" t="s">
        <v>130</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241</v>
      </c>
      <c r="BH16" s="642"/>
      <c r="BI16" s="642"/>
      <c r="BJ16" s="642"/>
      <c r="BK16" s="642"/>
      <c r="BL16" s="642"/>
      <c r="BM16" s="642"/>
      <c r="BN16" s="643"/>
      <c r="BO16" s="644" t="s">
        <v>241</v>
      </c>
      <c r="BP16" s="644"/>
      <c r="BQ16" s="644"/>
      <c r="BR16" s="644"/>
      <c r="BS16" s="650" t="s">
        <v>130</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5993</v>
      </c>
      <c r="CS16" s="642"/>
      <c r="CT16" s="642"/>
      <c r="CU16" s="642"/>
      <c r="CV16" s="642"/>
      <c r="CW16" s="642"/>
      <c r="CX16" s="642"/>
      <c r="CY16" s="643"/>
      <c r="CZ16" s="644">
        <v>0</v>
      </c>
      <c r="DA16" s="644"/>
      <c r="DB16" s="644"/>
      <c r="DC16" s="644"/>
      <c r="DD16" s="650" t="s">
        <v>130</v>
      </c>
      <c r="DE16" s="642"/>
      <c r="DF16" s="642"/>
      <c r="DG16" s="642"/>
      <c r="DH16" s="642"/>
      <c r="DI16" s="642"/>
      <c r="DJ16" s="642"/>
      <c r="DK16" s="642"/>
      <c r="DL16" s="642"/>
      <c r="DM16" s="642"/>
      <c r="DN16" s="642"/>
      <c r="DO16" s="642"/>
      <c r="DP16" s="643"/>
      <c r="DQ16" s="650">
        <v>1932</v>
      </c>
      <c r="DR16" s="642"/>
      <c r="DS16" s="642"/>
      <c r="DT16" s="642"/>
      <c r="DU16" s="642"/>
      <c r="DV16" s="642"/>
      <c r="DW16" s="642"/>
      <c r="DX16" s="642"/>
      <c r="DY16" s="642"/>
      <c r="DZ16" s="642"/>
      <c r="EA16" s="642"/>
      <c r="EB16" s="642"/>
      <c r="EC16" s="651"/>
    </row>
    <row r="17" spans="2:133" ht="11.25" customHeight="1" x14ac:dyDescent="0.2">
      <c r="B17" s="638" t="s">
        <v>266</v>
      </c>
      <c r="C17" s="639"/>
      <c r="D17" s="639"/>
      <c r="E17" s="639"/>
      <c r="F17" s="639"/>
      <c r="G17" s="639"/>
      <c r="H17" s="639"/>
      <c r="I17" s="639"/>
      <c r="J17" s="639"/>
      <c r="K17" s="639"/>
      <c r="L17" s="639"/>
      <c r="M17" s="639"/>
      <c r="N17" s="639"/>
      <c r="O17" s="639"/>
      <c r="P17" s="639"/>
      <c r="Q17" s="640"/>
      <c r="R17" s="641">
        <v>17356</v>
      </c>
      <c r="S17" s="642"/>
      <c r="T17" s="642"/>
      <c r="U17" s="642"/>
      <c r="V17" s="642"/>
      <c r="W17" s="642"/>
      <c r="X17" s="642"/>
      <c r="Y17" s="643"/>
      <c r="Z17" s="644">
        <v>0.1</v>
      </c>
      <c r="AA17" s="644"/>
      <c r="AB17" s="644"/>
      <c r="AC17" s="644"/>
      <c r="AD17" s="645">
        <v>17356</v>
      </c>
      <c r="AE17" s="645"/>
      <c r="AF17" s="645"/>
      <c r="AG17" s="645"/>
      <c r="AH17" s="645"/>
      <c r="AI17" s="645"/>
      <c r="AJ17" s="645"/>
      <c r="AK17" s="645"/>
      <c r="AL17" s="646">
        <v>0.2</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130</v>
      </c>
      <c r="BP17" s="644"/>
      <c r="BQ17" s="644"/>
      <c r="BR17" s="644"/>
      <c r="BS17" s="650" t="s">
        <v>130</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997339</v>
      </c>
      <c r="CS17" s="642"/>
      <c r="CT17" s="642"/>
      <c r="CU17" s="642"/>
      <c r="CV17" s="642"/>
      <c r="CW17" s="642"/>
      <c r="CX17" s="642"/>
      <c r="CY17" s="643"/>
      <c r="CZ17" s="644">
        <v>7.7</v>
      </c>
      <c r="DA17" s="644"/>
      <c r="DB17" s="644"/>
      <c r="DC17" s="644"/>
      <c r="DD17" s="650" t="s">
        <v>241</v>
      </c>
      <c r="DE17" s="642"/>
      <c r="DF17" s="642"/>
      <c r="DG17" s="642"/>
      <c r="DH17" s="642"/>
      <c r="DI17" s="642"/>
      <c r="DJ17" s="642"/>
      <c r="DK17" s="642"/>
      <c r="DL17" s="642"/>
      <c r="DM17" s="642"/>
      <c r="DN17" s="642"/>
      <c r="DO17" s="642"/>
      <c r="DP17" s="643"/>
      <c r="DQ17" s="650">
        <v>996594</v>
      </c>
      <c r="DR17" s="642"/>
      <c r="DS17" s="642"/>
      <c r="DT17" s="642"/>
      <c r="DU17" s="642"/>
      <c r="DV17" s="642"/>
      <c r="DW17" s="642"/>
      <c r="DX17" s="642"/>
      <c r="DY17" s="642"/>
      <c r="DZ17" s="642"/>
      <c r="EA17" s="642"/>
      <c r="EB17" s="642"/>
      <c r="EC17" s="651"/>
    </row>
    <row r="18" spans="2:133" ht="11.25" customHeight="1" x14ac:dyDescent="0.2">
      <c r="B18" s="638" t="s">
        <v>269</v>
      </c>
      <c r="C18" s="639"/>
      <c r="D18" s="639"/>
      <c r="E18" s="639"/>
      <c r="F18" s="639"/>
      <c r="G18" s="639"/>
      <c r="H18" s="639"/>
      <c r="I18" s="639"/>
      <c r="J18" s="639"/>
      <c r="K18" s="639"/>
      <c r="L18" s="639"/>
      <c r="M18" s="639"/>
      <c r="N18" s="639"/>
      <c r="O18" s="639"/>
      <c r="P18" s="639"/>
      <c r="Q18" s="640"/>
      <c r="R18" s="641">
        <v>3794977</v>
      </c>
      <c r="S18" s="642"/>
      <c r="T18" s="642"/>
      <c r="U18" s="642"/>
      <c r="V18" s="642"/>
      <c r="W18" s="642"/>
      <c r="X18" s="642"/>
      <c r="Y18" s="643"/>
      <c r="Z18" s="644">
        <v>27.8</v>
      </c>
      <c r="AA18" s="644"/>
      <c r="AB18" s="644"/>
      <c r="AC18" s="644"/>
      <c r="AD18" s="645">
        <v>3036031</v>
      </c>
      <c r="AE18" s="645"/>
      <c r="AF18" s="645"/>
      <c r="AG18" s="645"/>
      <c r="AH18" s="645"/>
      <c r="AI18" s="645"/>
      <c r="AJ18" s="645"/>
      <c r="AK18" s="645"/>
      <c r="AL18" s="646">
        <v>40.700000000000003</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241</v>
      </c>
      <c r="BH18" s="642"/>
      <c r="BI18" s="642"/>
      <c r="BJ18" s="642"/>
      <c r="BK18" s="642"/>
      <c r="BL18" s="642"/>
      <c r="BM18" s="642"/>
      <c r="BN18" s="643"/>
      <c r="BO18" s="644" t="s">
        <v>241</v>
      </c>
      <c r="BP18" s="644"/>
      <c r="BQ18" s="644"/>
      <c r="BR18" s="644"/>
      <c r="BS18" s="650" t="s">
        <v>130</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130</v>
      </c>
      <c r="CS18" s="642"/>
      <c r="CT18" s="642"/>
      <c r="CU18" s="642"/>
      <c r="CV18" s="642"/>
      <c r="CW18" s="642"/>
      <c r="CX18" s="642"/>
      <c r="CY18" s="643"/>
      <c r="CZ18" s="644" t="s">
        <v>241</v>
      </c>
      <c r="DA18" s="644"/>
      <c r="DB18" s="644"/>
      <c r="DC18" s="644"/>
      <c r="DD18" s="650" t="s">
        <v>130</v>
      </c>
      <c r="DE18" s="642"/>
      <c r="DF18" s="642"/>
      <c r="DG18" s="642"/>
      <c r="DH18" s="642"/>
      <c r="DI18" s="642"/>
      <c r="DJ18" s="642"/>
      <c r="DK18" s="642"/>
      <c r="DL18" s="642"/>
      <c r="DM18" s="642"/>
      <c r="DN18" s="642"/>
      <c r="DO18" s="642"/>
      <c r="DP18" s="643"/>
      <c r="DQ18" s="650" t="s">
        <v>130</v>
      </c>
      <c r="DR18" s="642"/>
      <c r="DS18" s="642"/>
      <c r="DT18" s="642"/>
      <c r="DU18" s="642"/>
      <c r="DV18" s="642"/>
      <c r="DW18" s="642"/>
      <c r="DX18" s="642"/>
      <c r="DY18" s="642"/>
      <c r="DZ18" s="642"/>
      <c r="EA18" s="642"/>
      <c r="EB18" s="642"/>
      <c r="EC18" s="651"/>
    </row>
    <row r="19" spans="2:133" ht="11.25" customHeight="1" x14ac:dyDescent="0.2">
      <c r="B19" s="638" t="s">
        <v>272</v>
      </c>
      <c r="C19" s="639"/>
      <c r="D19" s="639"/>
      <c r="E19" s="639"/>
      <c r="F19" s="639"/>
      <c r="G19" s="639"/>
      <c r="H19" s="639"/>
      <c r="I19" s="639"/>
      <c r="J19" s="639"/>
      <c r="K19" s="639"/>
      <c r="L19" s="639"/>
      <c r="M19" s="639"/>
      <c r="N19" s="639"/>
      <c r="O19" s="639"/>
      <c r="P19" s="639"/>
      <c r="Q19" s="640"/>
      <c r="R19" s="641">
        <v>3036031</v>
      </c>
      <c r="S19" s="642"/>
      <c r="T19" s="642"/>
      <c r="U19" s="642"/>
      <c r="V19" s="642"/>
      <c r="W19" s="642"/>
      <c r="X19" s="642"/>
      <c r="Y19" s="643"/>
      <c r="Z19" s="644">
        <v>22.2</v>
      </c>
      <c r="AA19" s="644"/>
      <c r="AB19" s="644"/>
      <c r="AC19" s="644"/>
      <c r="AD19" s="645">
        <v>3036031</v>
      </c>
      <c r="AE19" s="645"/>
      <c r="AF19" s="645"/>
      <c r="AG19" s="645"/>
      <c r="AH19" s="645"/>
      <c r="AI19" s="645"/>
      <c r="AJ19" s="645"/>
      <c r="AK19" s="645"/>
      <c r="AL19" s="646">
        <v>40.700000000000003</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104589</v>
      </c>
      <c r="BH19" s="642"/>
      <c r="BI19" s="642"/>
      <c r="BJ19" s="642"/>
      <c r="BK19" s="642"/>
      <c r="BL19" s="642"/>
      <c r="BM19" s="642"/>
      <c r="BN19" s="643"/>
      <c r="BO19" s="644">
        <v>2.9</v>
      </c>
      <c r="BP19" s="644"/>
      <c r="BQ19" s="644"/>
      <c r="BR19" s="644"/>
      <c r="BS19" s="650" t="s">
        <v>241</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241</v>
      </c>
      <c r="CS19" s="642"/>
      <c r="CT19" s="642"/>
      <c r="CU19" s="642"/>
      <c r="CV19" s="642"/>
      <c r="CW19" s="642"/>
      <c r="CX19" s="642"/>
      <c r="CY19" s="643"/>
      <c r="CZ19" s="644" t="s">
        <v>130</v>
      </c>
      <c r="DA19" s="644"/>
      <c r="DB19" s="644"/>
      <c r="DC19" s="644"/>
      <c r="DD19" s="650" t="s">
        <v>130</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x14ac:dyDescent="0.2">
      <c r="B20" s="638" t="s">
        <v>275</v>
      </c>
      <c r="C20" s="639"/>
      <c r="D20" s="639"/>
      <c r="E20" s="639"/>
      <c r="F20" s="639"/>
      <c r="G20" s="639"/>
      <c r="H20" s="639"/>
      <c r="I20" s="639"/>
      <c r="J20" s="639"/>
      <c r="K20" s="639"/>
      <c r="L20" s="639"/>
      <c r="M20" s="639"/>
      <c r="N20" s="639"/>
      <c r="O20" s="639"/>
      <c r="P20" s="639"/>
      <c r="Q20" s="640"/>
      <c r="R20" s="641">
        <v>758946</v>
      </c>
      <c r="S20" s="642"/>
      <c r="T20" s="642"/>
      <c r="U20" s="642"/>
      <c r="V20" s="642"/>
      <c r="W20" s="642"/>
      <c r="X20" s="642"/>
      <c r="Y20" s="643"/>
      <c r="Z20" s="644">
        <v>5.6</v>
      </c>
      <c r="AA20" s="644"/>
      <c r="AB20" s="644"/>
      <c r="AC20" s="644"/>
      <c r="AD20" s="645" t="s">
        <v>241</v>
      </c>
      <c r="AE20" s="645"/>
      <c r="AF20" s="645"/>
      <c r="AG20" s="645"/>
      <c r="AH20" s="645"/>
      <c r="AI20" s="645"/>
      <c r="AJ20" s="645"/>
      <c r="AK20" s="645"/>
      <c r="AL20" s="646" t="s">
        <v>241</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104589</v>
      </c>
      <c r="BH20" s="642"/>
      <c r="BI20" s="642"/>
      <c r="BJ20" s="642"/>
      <c r="BK20" s="642"/>
      <c r="BL20" s="642"/>
      <c r="BM20" s="642"/>
      <c r="BN20" s="643"/>
      <c r="BO20" s="644">
        <v>2.9</v>
      </c>
      <c r="BP20" s="644"/>
      <c r="BQ20" s="644"/>
      <c r="BR20" s="644"/>
      <c r="BS20" s="650" t="s">
        <v>130</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13027877</v>
      </c>
      <c r="CS20" s="642"/>
      <c r="CT20" s="642"/>
      <c r="CU20" s="642"/>
      <c r="CV20" s="642"/>
      <c r="CW20" s="642"/>
      <c r="CX20" s="642"/>
      <c r="CY20" s="643"/>
      <c r="CZ20" s="644">
        <v>100</v>
      </c>
      <c r="DA20" s="644"/>
      <c r="DB20" s="644"/>
      <c r="DC20" s="644"/>
      <c r="DD20" s="650">
        <v>823296</v>
      </c>
      <c r="DE20" s="642"/>
      <c r="DF20" s="642"/>
      <c r="DG20" s="642"/>
      <c r="DH20" s="642"/>
      <c r="DI20" s="642"/>
      <c r="DJ20" s="642"/>
      <c r="DK20" s="642"/>
      <c r="DL20" s="642"/>
      <c r="DM20" s="642"/>
      <c r="DN20" s="642"/>
      <c r="DO20" s="642"/>
      <c r="DP20" s="643"/>
      <c r="DQ20" s="650">
        <v>8940513</v>
      </c>
      <c r="DR20" s="642"/>
      <c r="DS20" s="642"/>
      <c r="DT20" s="642"/>
      <c r="DU20" s="642"/>
      <c r="DV20" s="642"/>
      <c r="DW20" s="642"/>
      <c r="DX20" s="642"/>
      <c r="DY20" s="642"/>
      <c r="DZ20" s="642"/>
      <c r="EA20" s="642"/>
      <c r="EB20" s="642"/>
      <c r="EC20" s="651"/>
    </row>
    <row r="21" spans="2:133" ht="11.25" customHeight="1" x14ac:dyDescent="0.2">
      <c r="B21" s="638" t="s">
        <v>278</v>
      </c>
      <c r="C21" s="639"/>
      <c r="D21" s="639"/>
      <c r="E21" s="639"/>
      <c r="F21" s="639"/>
      <c r="G21" s="639"/>
      <c r="H21" s="639"/>
      <c r="I21" s="639"/>
      <c r="J21" s="639"/>
      <c r="K21" s="639"/>
      <c r="L21" s="639"/>
      <c r="M21" s="639"/>
      <c r="N21" s="639"/>
      <c r="O21" s="639"/>
      <c r="P21" s="639"/>
      <c r="Q21" s="640"/>
      <c r="R21" s="641" t="s">
        <v>130</v>
      </c>
      <c r="S21" s="642"/>
      <c r="T21" s="642"/>
      <c r="U21" s="642"/>
      <c r="V21" s="642"/>
      <c r="W21" s="642"/>
      <c r="X21" s="642"/>
      <c r="Y21" s="643"/>
      <c r="Z21" s="644" t="s">
        <v>130</v>
      </c>
      <c r="AA21" s="644"/>
      <c r="AB21" s="644"/>
      <c r="AC21" s="644"/>
      <c r="AD21" s="645" t="s">
        <v>241</v>
      </c>
      <c r="AE21" s="645"/>
      <c r="AF21" s="645"/>
      <c r="AG21" s="645"/>
      <c r="AH21" s="645"/>
      <c r="AI21" s="645"/>
      <c r="AJ21" s="645"/>
      <c r="AK21" s="645"/>
      <c r="AL21" s="646" t="s">
        <v>130</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130</v>
      </c>
      <c r="BH21" s="642"/>
      <c r="BI21" s="642"/>
      <c r="BJ21" s="642"/>
      <c r="BK21" s="642"/>
      <c r="BL21" s="642"/>
      <c r="BM21" s="642"/>
      <c r="BN21" s="643"/>
      <c r="BO21" s="644" t="s">
        <v>241</v>
      </c>
      <c r="BP21" s="644"/>
      <c r="BQ21" s="644"/>
      <c r="BR21" s="644"/>
      <c r="BS21" s="650" t="s">
        <v>241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280</v>
      </c>
      <c r="C22" s="639"/>
      <c r="D22" s="639"/>
      <c r="E22" s="639"/>
      <c r="F22" s="639"/>
      <c r="G22" s="639"/>
      <c r="H22" s="639"/>
      <c r="I22" s="639"/>
      <c r="J22" s="639"/>
      <c r="K22" s="639"/>
      <c r="L22" s="639"/>
      <c r="M22" s="639"/>
      <c r="N22" s="639"/>
      <c r="O22" s="639"/>
      <c r="P22" s="639"/>
      <c r="Q22" s="640"/>
      <c r="R22" s="641">
        <v>8268585</v>
      </c>
      <c r="S22" s="642"/>
      <c r="T22" s="642"/>
      <c r="U22" s="642"/>
      <c r="V22" s="642"/>
      <c r="W22" s="642"/>
      <c r="X22" s="642"/>
      <c r="Y22" s="643"/>
      <c r="Z22" s="644">
        <v>60.5</v>
      </c>
      <c r="AA22" s="644"/>
      <c r="AB22" s="644"/>
      <c r="AC22" s="644"/>
      <c r="AD22" s="645">
        <v>7405050</v>
      </c>
      <c r="AE22" s="645"/>
      <c r="AF22" s="645"/>
      <c r="AG22" s="645"/>
      <c r="AH22" s="645"/>
      <c r="AI22" s="645"/>
      <c r="AJ22" s="645"/>
      <c r="AK22" s="645"/>
      <c r="AL22" s="646">
        <v>99.4</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241</v>
      </c>
      <c r="BH22" s="642"/>
      <c r="BI22" s="642"/>
      <c r="BJ22" s="642"/>
      <c r="BK22" s="642"/>
      <c r="BL22" s="642"/>
      <c r="BM22" s="642"/>
      <c r="BN22" s="643"/>
      <c r="BO22" s="644" t="s">
        <v>130</v>
      </c>
      <c r="BP22" s="644"/>
      <c r="BQ22" s="644"/>
      <c r="BR22" s="644"/>
      <c r="BS22" s="650" t="s">
        <v>130</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283</v>
      </c>
      <c r="C23" s="639"/>
      <c r="D23" s="639"/>
      <c r="E23" s="639"/>
      <c r="F23" s="639"/>
      <c r="G23" s="639"/>
      <c r="H23" s="639"/>
      <c r="I23" s="639"/>
      <c r="J23" s="639"/>
      <c r="K23" s="639"/>
      <c r="L23" s="639"/>
      <c r="M23" s="639"/>
      <c r="N23" s="639"/>
      <c r="O23" s="639"/>
      <c r="P23" s="639"/>
      <c r="Q23" s="640"/>
      <c r="R23" s="641">
        <v>5739</v>
      </c>
      <c r="S23" s="642"/>
      <c r="T23" s="642"/>
      <c r="U23" s="642"/>
      <c r="V23" s="642"/>
      <c r="W23" s="642"/>
      <c r="X23" s="642"/>
      <c r="Y23" s="643"/>
      <c r="Z23" s="644">
        <v>0</v>
      </c>
      <c r="AA23" s="644"/>
      <c r="AB23" s="644"/>
      <c r="AC23" s="644"/>
      <c r="AD23" s="645">
        <v>5739</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104589</v>
      </c>
      <c r="BH23" s="642"/>
      <c r="BI23" s="642"/>
      <c r="BJ23" s="642"/>
      <c r="BK23" s="642"/>
      <c r="BL23" s="642"/>
      <c r="BM23" s="642"/>
      <c r="BN23" s="643"/>
      <c r="BO23" s="644">
        <v>2.9</v>
      </c>
      <c r="BP23" s="644"/>
      <c r="BQ23" s="644"/>
      <c r="BR23" s="644"/>
      <c r="BS23" s="650" t="s">
        <v>130</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2">
      <c r="B24" s="638" t="s">
        <v>290</v>
      </c>
      <c r="C24" s="639"/>
      <c r="D24" s="639"/>
      <c r="E24" s="639"/>
      <c r="F24" s="639"/>
      <c r="G24" s="639"/>
      <c r="H24" s="639"/>
      <c r="I24" s="639"/>
      <c r="J24" s="639"/>
      <c r="K24" s="639"/>
      <c r="L24" s="639"/>
      <c r="M24" s="639"/>
      <c r="N24" s="639"/>
      <c r="O24" s="639"/>
      <c r="P24" s="639"/>
      <c r="Q24" s="640"/>
      <c r="R24" s="641">
        <v>231853</v>
      </c>
      <c r="S24" s="642"/>
      <c r="T24" s="642"/>
      <c r="U24" s="642"/>
      <c r="V24" s="642"/>
      <c r="W24" s="642"/>
      <c r="X24" s="642"/>
      <c r="Y24" s="643"/>
      <c r="Z24" s="644">
        <v>1.7</v>
      </c>
      <c r="AA24" s="644"/>
      <c r="AB24" s="644"/>
      <c r="AC24" s="644"/>
      <c r="AD24" s="645">
        <v>28</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130</v>
      </c>
      <c r="BP24" s="644"/>
      <c r="BQ24" s="644"/>
      <c r="BR24" s="644"/>
      <c r="BS24" s="650" t="s">
        <v>130</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7240440</v>
      </c>
      <c r="CS24" s="631"/>
      <c r="CT24" s="631"/>
      <c r="CU24" s="631"/>
      <c r="CV24" s="631"/>
      <c r="CW24" s="631"/>
      <c r="CX24" s="631"/>
      <c r="CY24" s="632"/>
      <c r="CZ24" s="635">
        <v>55.6</v>
      </c>
      <c r="DA24" s="636"/>
      <c r="DB24" s="636"/>
      <c r="DC24" s="655"/>
      <c r="DD24" s="674">
        <v>4667730</v>
      </c>
      <c r="DE24" s="631"/>
      <c r="DF24" s="631"/>
      <c r="DG24" s="631"/>
      <c r="DH24" s="631"/>
      <c r="DI24" s="631"/>
      <c r="DJ24" s="631"/>
      <c r="DK24" s="632"/>
      <c r="DL24" s="674">
        <v>4469583</v>
      </c>
      <c r="DM24" s="631"/>
      <c r="DN24" s="631"/>
      <c r="DO24" s="631"/>
      <c r="DP24" s="631"/>
      <c r="DQ24" s="631"/>
      <c r="DR24" s="631"/>
      <c r="DS24" s="631"/>
      <c r="DT24" s="631"/>
      <c r="DU24" s="631"/>
      <c r="DV24" s="632"/>
      <c r="DW24" s="635">
        <v>56.5</v>
      </c>
      <c r="DX24" s="636"/>
      <c r="DY24" s="636"/>
      <c r="DZ24" s="636"/>
      <c r="EA24" s="636"/>
      <c r="EB24" s="636"/>
      <c r="EC24" s="637"/>
    </row>
    <row r="25" spans="2:133" ht="11.25" customHeight="1" x14ac:dyDescent="0.2">
      <c r="B25" s="638" t="s">
        <v>293</v>
      </c>
      <c r="C25" s="639"/>
      <c r="D25" s="639"/>
      <c r="E25" s="639"/>
      <c r="F25" s="639"/>
      <c r="G25" s="639"/>
      <c r="H25" s="639"/>
      <c r="I25" s="639"/>
      <c r="J25" s="639"/>
      <c r="K25" s="639"/>
      <c r="L25" s="639"/>
      <c r="M25" s="639"/>
      <c r="N25" s="639"/>
      <c r="O25" s="639"/>
      <c r="P25" s="639"/>
      <c r="Q25" s="640"/>
      <c r="R25" s="641">
        <v>150866</v>
      </c>
      <c r="S25" s="642"/>
      <c r="T25" s="642"/>
      <c r="U25" s="642"/>
      <c r="V25" s="642"/>
      <c r="W25" s="642"/>
      <c r="X25" s="642"/>
      <c r="Y25" s="643"/>
      <c r="Z25" s="644">
        <v>1.1000000000000001</v>
      </c>
      <c r="AA25" s="644"/>
      <c r="AB25" s="644"/>
      <c r="AC25" s="644"/>
      <c r="AD25" s="645">
        <v>11491</v>
      </c>
      <c r="AE25" s="645"/>
      <c r="AF25" s="645"/>
      <c r="AG25" s="645"/>
      <c r="AH25" s="645"/>
      <c r="AI25" s="645"/>
      <c r="AJ25" s="645"/>
      <c r="AK25" s="645"/>
      <c r="AL25" s="646">
        <v>0.2</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130</v>
      </c>
      <c r="BP25" s="644"/>
      <c r="BQ25" s="644"/>
      <c r="BR25" s="644"/>
      <c r="BS25" s="650" t="s">
        <v>241</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3147565</v>
      </c>
      <c r="CS25" s="677"/>
      <c r="CT25" s="677"/>
      <c r="CU25" s="677"/>
      <c r="CV25" s="677"/>
      <c r="CW25" s="677"/>
      <c r="CX25" s="677"/>
      <c r="CY25" s="678"/>
      <c r="CZ25" s="646">
        <v>24.2</v>
      </c>
      <c r="DA25" s="675"/>
      <c r="DB25" s="675"/>
      <c r="DC25" s="679"/>
      <c r="DD25" s="650">
        <v>2749121</v>
      </c>
      <c r="DE25" s="677"/>
      <c r="DF25" s="677"/>
      <c r="DG25" s="677"/>
      <c r="DH25" s="677"/>
      <c r="DI25" s="677"/>
      <c r="DJ25" s="677"/>
      <c r="DK25" s="678"/>
      <c r="DL25" s="650">
        <v>2562634</v>
      </c>
      <c r="DM25" s="677"/>
      <c r="DN25" s="677"/>
      <c r="DO25" s="677"/>
      <c r="DP25" s="677"/>
      <c r="DQ25" s="677"/>
      <c r="DR25" s="677"/>
      <c r="DS25" s="677"/>
      <c r="DT25" s="677"/>
      <c r="DU25" s="677"/>
      <c r="DV25" s="678"/>
      <c r="DW25" s="646">
        <v>32.4</v>
      </c>
      <c r="DX25" s="675"/>
      <c r="DY25" s="675"/>
      <c r="DZ25" s="675"/>
      <c r="EA25" s="675"/>
      <c r="EB25" s="675"/>
      <c r="EC25" s="676"/>
    </row>
    <row r="26" spans="2:133" ht="11.25" customHeight="1" x14ac:dyDescent="0.2">
      <c r="B26" s="638" t="s">
        <v>296</v>
      </c>
      <c r="C26" s="639"/>
      <c r="D26" s="639"/>
      <c r="E26" s="639"/>
      <c r="F26" s="639"/>
      <c r="G26" s="639"/>
      <c r="H26" s="639"/>
      <c r="I26" s="639"/>
      <c r="J26" s="639"/>
      <c r="K26" s="639"/>
      <c r="L26" s="639"/>
      <c r="M26" s="639"/>
      <c r="N26" s="639"/>
      <c r="O26" s="639"/>
      <c r="P26" s="639"/>
      <c r="Q26" s="640"/>
      <c r="R26" s="641">
        <v>103299</v>
      </c>
      <c r="S26" s="642"/>
      <c r="T26" s="642"/>
      <c r="U26" s="642"/>
      <c r="V26" s="642"/>
      <c r="W26" s="642"/>
      <c r="X26" s="642"/>
      <c r="Y26" s="643"/>
      <c r="Z26" s="644">
        <v>0.8</v>
      </c>
      <c r="AA26" s="644"/>
      <c r="AB26" s="644"/>
      <c r="AC26" s="644"/>
      <c r="AD26" s="645" t="s">
        <v>241</v>
      </c>
      <c r="AE26" s="645"/>
      <c r="AF26" s="645"/>
      <c r="AG26" s="645"/>
      <c r="AH26" s="645"/>
      <c r="AI26" s="645"/>
      <c r="AJ26" s="645"/>
      <c r="AK26" s="645"/>
      <c r="AL26" s="646" t="s">
        <v>241</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241</v>
      </c>
      <c r="BP26" s="644"/>
      <c r="BQ26" s="644"/>
      <c r="BR26" s="644"/>
      <c r="BS26" s="650" t="s">
        <v>241</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1556912</v>
      </c>
      <c r="CS26" s="642"/>
      <c r="CT26" s="642"/>
      <c r="CU26" s="642"/>
      <c r="CV26" s="642"/>
      <c r="CW26" s="642"/>
      <c r="CX26" s="642"/>
      <c r="CY26" s="643"/>
      <c r="CZ26" s="646">
        <v>12</v>
      </c>
      <c r="DA26" s="675"/>
      <c r="DB26" s="675"/>
      <c r="DC26" s="679"/>
      <c r="DD26" s="650">
        <v>1339374</v>
      </c>
      <c r="DE26" s="642"/>
      <c r="DF26" s="642"/>
      <c r="DG26" s="642"/>
      <c r="DH26" s="642"/>
      <c r="DI26" s="642"/>
      <c r="DJ26" s="642"/>
      <c r="DK26" s="643"/>
      <c r="DL26" s="650" t="s">
        <v>241</v>
      </c>
      <c r="DM26" s="642"/>
      <c r="DN26" s="642"/>
      <c r="DO26" s="642"/>
      <c r="DP26" s="642"/>
      <c r="DQ26" s="642"/>
      <c r="DR26" s="642"/>
      <c r="DS26" s="642"/>
      <c r="DT26" s="642"/>
      <c r="DU26" s="642"/>
      <c r="DV26" s="643"/>
      <c r="DW26" s="646" t="s">
        <v>130</v>
      </c>
      <c r="DX26" s="675"/>
      <c r="DY26" s="675"/>
      <c r="DZ26" s="675"/>
      <c r="EA26" s="675"/>
      <c r="EB26" s="675"/>
      <c r="EC26" s="676"/>
    </row>
    <row r="27" spans="2:133" ht="11.25" customHeight="1" x14ac:dyDescent="0.2">
      <c r="B27" s="638" t="s">
        <v>299</v>
      </c>
      <c r="C27" s="639"/>
      <c r="D27" s="639"/>
      <c r="E27" s="639"/>
      <c r="F27" s="639"/>
      <c r="G27" s="639"/>
      <c r="H27" s="639"/>
      <c r="I27" s="639"/>
      <c r="J27" s="639"/>
      <c r="K27" s="639"/>
      <c r="L27" s="639"/>
      <c r="M27" s="639"/>
      <c r="N27" s="639"/>
      <c r="O27" s="639"/>
      <c r="P27" s="639"/>
      <c r="Q27" s="640"/>
      <c r="R27" s="641">
        <v>1761685</v>
      </c>
      <c r="S27" s="642"/>
      <c r="T27" s="642"/>
      <c r="U27" s="642"/>
      <c r="V27" s="642"/>
      <c r="W27" s="642"/>
      <c r="X27" s="642"/>
      <c r="Y27" s="643"/>
      <c r="Z27" s="644">
        <v>12.9</v>
      </c>
      <c r="AA27" s="644"/>
      <c r="AB27" s="644"/>
      <c r="AC27" s="644"/>
      <c r="AD27" s="645" t="s">
        <v>130</v>
      </c>
      <c r="AE27" s="645"/>
      <c r="AF27" s="645"/>
      <c r="AG27" s="645"/>
      <c r="AH27" s="645"/>
      <c r="AI27" s="645"/>
      <c r="AJ27" s="645"/>
      <c r="AK27" s="645"/>
      <c r="AL27" s="646" t="s">
        <v>130</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3640583</v>
      </c>
      <c r="BH27" s="642"/>
      <c r="BI27" s="642"/>
      <c r="BJ27" s="642"/>
      <c r="BK27" s="642"/>
      <c r="BL27" s="642"/>
      <c r="BM27" s="642"/>
      <c r="BN27" s="643"/>
      <c r="BO27" s="644">
        <v>100</v>
      </c>
      <c r="BP27" s="644"/>
      <c r="BQ27" s="644"/>
      <c r="BR27" s="644"/>
      <c r="BS27" s="650">
        <v>39472</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3095536</v>
      </c>
      <c r="CS27" s="677"/>
      <c r="CT27" s="677"/>
      <c r="CU27" s="677"/>
      <c r="CV27" s="677"/>
      <c r="CW27" s="677"/>
      <c r="CX27" s="677"/>
      <c r="CY27" s="678"/>
      <c r="CZ27" s="646">
        <v>23.8</v>
      </c>
      <c r="DA27" s="675"/>
      <c r="DB27" s="675"/>
      <c r="DC27" s="679"/>
      <c r="DD27" s="650">
        <v>922015</v>
      </c>
      <c r="DE27" s="677"/>
      <c r="DF27" s="677"/>
      <c r="DG27" s="677"/>
      <c r="DH27" s="677"/>
      <c r="DI27" s="677"/>
      <c r="DJ27" s="677"/>
      <c r="DK27" s="678"/>
      <c r="DL27" s="650">
        <v>910355</v>
      </c>
      <c r="DM27" s="677"/>
      <c r="DN27" s="677"/>
      <c r="DO27" s="677"/>
      <c r="DP27" s="677"/>
      <c r="DQ27" s="677"/>
      <c r="DR27" s="677"/>
      <c r="DS27" s="677"/>
      <c r="DT27" s="677"/>
      <c r="DU27" s="677"/>
      <c r="DV27" s="678"/>
      <c r="DW27" s="646">
        <v>11.5</v>
      </c>
      <c r="DX27" s="675"/>
      <c r="DY27" s="675"/>
      <c r="DZ27" s="675"/>
      <c r="EA27" s="675"/>
      <c r="EB27" s="675"/>
      <c r="EC27" s="676"/>
    </row>
    <row r="28" spans="2:133" ht="11.25" customHeight="1" x14ac:dyDescent="0.2">
      <c r="B28" s="683" t="s">
        <v>302</v>
      </c>
      <c r="C28" s="684"/>
      <c r="D28" s="684"/>
      <c r="E28" s="684"/>
      <c r="F28" s="684"/>
      <c r="G28" s="684"/>
      <c r="H28" s="684"/>
      <c r="I28" s="684"/>
      <c r="J28" s="684"/>
      <c r="K28" s="684"/>
      <c r="L28" s="684"/>
      <c r="M28" s="684"/>
      <c r="N28" s="684"/>
      <c r="O28" s="684"/>
      <c r="P28" s="684"/>
      <c r="Q28" s="685"/>
      <c r="R28" s="641">
        <v>6534</v>
      </c>
      <c r="S28" s="642"/>
      <c r="T28" s="642"/>
      <c r="U28" s="642"/>
      <c r="V28" s="642"/>
      <c r="W28" s="642"/>
      <c r="X28" s="642"/>
      <c r="Y28" s="643"/>
      <c r="Z28" s="644">
        <v>0</v>
      </c>
      <c r="AA28" s="644"/>
      <c r="AB28" s="644"/>
      <c r="AC28" s="644"/>
      <c r="AD28" s="645">
        <v>6534</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997339</v>
      </c>
      <c r="CS28" s="642"/>
      <c r="CT28" s="642"/>
      <c r="CU28" s="642"/>
      <c r="CV28" s="642"/>
      <c r="CW28" s="642"/>
      <c r="CX28" s="642"/>
      <c r="CY28" s="643"/>
      <c r="CZ28" s="646">
        <v>7.7</v>
      </c>
      <c r="DA28" s="675"/>
      <c r="DB28" s="675"/>
      <c r="DC28" s="679"/>
      <c r="DD28" s="650">
        <v>996594</v>
      </c>
      <c r="DE28" s="642"/>
      <c r="DF28" s="642"/>
      <c r="DG28" s="642"/>
      <c r="DH28" s="642"/>
      <c r="DI28" s="642"/>
      <c r="DJ28" s="642"/>
      <c r="DK28" s="643"/>
      <c r="DL28" s="650">
        <v>996594</v>
      </c>
      <c r="DM28" s="642"/>
      <c r="DN28" s="642"/>
      <c r="DO28" s="642"/>
      <c r="DP28" s="642"/>
      <c r="DQ28" s="642"/>
      <c r="DR28" s="642"/>
      <c r="DS28" s="642"/>
      <c r="DT28" s="642"/>
      <c r="DU28" s="642"/>
      <c r="DV28" s="643"/>
      <c r="DW28" s="646">
        <v>12.6</v>
      </c>
      <c r="DX28" s="675"/>
      <c r="DY28" s="675"/>
      <c r="DZ28" s="675"/>
      <c r="EA28" s="675"/>
      <c r="EB28" s="675"/>
      <c r="EC28" s="676"/>
    </row>
    <row r="29" spans="2:133" ht="11.25" customHeight="1" x14ac:dyDescent="0.2">
      <c r="B29" s="638" t="s">
        <v>304</v>
      </c>
      <c r="C29" s="639"/>
      <c r="D29" s="639"/>
      <c r="E29" s="639"/>
      <c r="F29" s="639"/>
      <c r="G29" s="639"/>
      <c r="H29" s="639"/>
      <c r="I29" s="639"/>
      <c r="J29" s="639"/>
      <c r="K29" s="639"/>
      <c r="L29" s="639"/>
      <c r="M29" s="639"/>
      <c r="N29" s="639"/>
      <c r="O29" s="639"/>
      <c r="P29" s="639"/>
      <c r="Q29" s="640"/>
      <c r="R29" s="641">
        <v>829253</v>
      </c>
      <c r="S29" s="642"/>
      <c r="T29" s="642"/>
      <c r="U29" s="642"/>
      <c r="V29" s="642"/>
      <c r="W29" s="642"/>
      <c r="X29" s="642"/>
      <c r="Y29" s="643"/>
      <c r="Z29" s="644">
        <v>6.1</v>
      </c>
      <c r="AA29" s="644"/>
      <c r="AB29" s="644"/>
      <c r="AC29" s="644"/>
      <c r="AD29" s="645" t="s">
        <v>241</v>
      </c>
      <c r="AE29" s="645"/>
      <c r="AF29" s="645"/>
      <c r="AG29" s="645"/>
      <c r="AH29" s="645"/>
      <c r="AI29" s="645"/>
      <c r="AJ29" s="645"/>
      <c r="AK29" s="645"/>
      <c r="AL29" s="646" t="s">
        <v>130</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70</v>
      </c>
      <c r="CG29" s="657"/>
      <c r="CH29" s="657"/>
      <c r="CI29" s="657"/>
      <c r="CJ29" s="657"/>
      <c r="CK29" s="657"/>
      <c r="CL29" s="657"/>
      <c r="CM29" s="657"/>
      <c r="CN29" s="657"/>
      <c r="CO29" s="657"/>
      <c r="CP29" s="657"/>
      <c r="CQ29" s="658"/>
      <c r="CR29" s="641">
        <v>997339</v>
      </c>
      <c r="CS29" s="677"/>
      <c r="CT29" s="677"/>
      <c r="CU29" s="677"/>
      <c r="CV29" s="677"/>
      <c r="CW29" s="677"/>
      <c r="CX29" s="677"/>
      <c r="CY29" s="678"/>
      <c r="CZ29" s="646">
        <v>7.7</v>
      </c>
      <c r="DA29" s="675"/>
      <c r="DB29" s="675"/>
      <c r="DC29" s="679"/>
      <c r="DD29" s="650">
        <v>996594</v>
      </c>
      <c r="DE29" s="677"/>
      <c r="DF29" s="677"/>
      <c r="DG29" s="677"/>
      <c r="DH29" s="677"/>
      <c r="DI29" s="677"/>
      <c r="DJ29" s="677"/>
      <c r="DK29" s="678"/>
      <c r="DL29" s="650">
        <v>996594</v>
      </c>
      <c r="DM29" s="677"/>
      <c r="DN29" s="677"/>
      <c r="DO29" s="677"/>
      <c r="DP29" s="677"/>
      <c r="DQ29" s="677"/>
      <c r="DR29" s="677"/>
      <c r="DS29" s="677"/>
      <c r="DT29" s="677"/>
      <c r="DU29" s="677"/>
      <c r="DV29" s="678"/>
      <c r="DW29" s="646">
        <v>12.6</v>
      </c>
      <c r="DX29" s="675"/>
      <c r="DY29" s="675"/>
      <c r="DZ29" s="675"/>
      <c r="EA29" s="675"/>
      <c r="EB29" s="675"/>
      <c r="EC29" s="676"/>
    </row>
    <row r="30" spans="2:133" ht="11.25" customHeight="1" x14ac:dyDescent="0.2">
      <c r="B30" s="638" t="s">
        <v>308</v>
      </c>
      <c r="C30" s="639"/>
      <c r="D30" s="639"/>
      <c r="E30" s="639"/>
      <c r="F30" s="639"/>
      <c r="G30" s="639"/>
      <c r="H30" s="639"/>
      <c r="I30" s="639"/>
      <c r="J30" s="639"/>
      <c r="K30" s="639"/>
      <c r="L30" s="639"/>
      <c r="M30" s="639"/>
      <c r="N30" s="639"/>
      <c r="O30" s="639"/>
      <c r="P30" s="639"/>
      <c r="Q30" s="640"/>
      <c r="R30" s="641">
        <v>22523</v>
      </c>
      <c r="S30" s="642"/>
      <c r="T30" s="642"/>
      <c r="U30" s="642"/>
      <c r="V30" s="642"/>
      <c r="W30" s="642"/>
      <c r="X30" s="642"/>
      <c r="Y30" s="643"/>
      <c r="Z30" s="644">
        <v>0.2</v>
      </c>
      <c r="AA30" s="644"/>
      <c r="AB30" s="644"/>
      <c r="AC30" s="644"/>
      <c r="AD30" s="645">
        <v>4159</v>
      </c>
      <c r="AE30" s="645"/>
      <c r="AF30" s="645"/>
      <c r="AG30" s="645"/>
      <c r="AH30" s="645"/>
      <c r="AI30" s="645"/>
      <c r="AJ30" s="645"/>
      <c r="AK30" s="645"/>
      <c r="AL30" s="646">
        <v>0.1</v>
      </c>
      <c r="AM30" s="647"/>
      <c r="AN30" s="647"/>
      <c r="AO30" s="648"/>
      <c r="AP30" s="689" t="s">
        <v>309</v>
      </c>
      <c r="AQ30" s="690"/>
      <c r="AR30" s="690"/>
      <c r="AS30" s="690"/>
      <c r="AT30" s="695" t="s">
        <v>310</v>
      </c>
      <c r="AU30" s="230"/>
      <c r="AV30" s="230"/>
      <c r="AW30" s="230"/>
      <c r="AX30" s="627" t="s">
        <v>189</v>
      </c>
      <c r="AY30" s="628"/>
      <c r="AZ30" s="628"/>
      <c r="BA30" s="628"/>
      <c r="BB30" s="628"/>
      <c r="BC30" s="628"/>
      <c r="BD30" s="628"/>
      <c r="BE30" s="628"/>
      <c r="BF30" s="629"/>
      <c r="BG30" s="701">
        <v>99.1</v>
      </c>
      <c r="BH30" s="702"/>
      <c r="BI30" s="702"/>
      <c r="BJ30" s="702"/>
      <c r="BK30" s="702"/>
      <c r="BL30" s="702"/>
      <c r="BM30" s="636">
        <v>96.1</v>
      </c>
      <c r="BN30" s="702"/>
      <c r="BO30" s="702"/>
      <c r="BP30" s="702"/>
      <c r="BQ30" s="703"/>
      <c r="BR30" s="701">
        <v>99</v>
      </c>
      <c r="BS30" s="702"/>
      <c r="BT30" s="702"/>
      <c r="BU30" s="702"/>
      <c r="BV30" s="702"/>
      <c r="BW30" s="702"/>
      <c r="BX30" s="636">
        <v>95.8</v>
      </c>
      <c r="BY30" s="702"/>
      <c r="BZ30" s="702"/>
      <c r="CA30" s="702"/>
      <c r="CB30" s="703"/>
      <c r="CD30" s="706"/>
      <c r="CE30" s="707"/>
      <c r="CF30" s="656" t="s">
        <v>311</v>
      </c>
      <c r="CG30" s="657"/>
      <c r="CH30" s="657"/>
      <c r="CI30" s="657"/>
      <c r="CJ30" s="657"/>
      <c r="CK30" s="657"/>
      <c r="CL30" s="657"/>
      <c r="CM30" s="657"/>
      <c r="CN30" s="657"/>
      <c r="CO30" s="657"/>
      <c r="CP30" s="657"/>
      <c r="CQ30" s="658"/>
      <c r="CR30" s="641">
        <v>928689</v>
      </c>
      <c r="CS30" s="642"/>
      <c r="CT30" s="642"/>
      <c r="CU30" s="642"/>
      <c r="CV30" s="642"/>
      <c r="CW30" s="642"/>
      <c r="CX30" s="642"/>
      <c r="CY30" s="643"/>
      <c r="CZ30" s="646">
        <v>7.1</v>
      </c>
      <c r="DA30" s="675"/>
      <c r="DB30" s="675"/>
      <c r="DC30" s="679"/>
      <c r="DD30" s="650">
        <v>928044</v>
      </c>
      <c r="DE30" s="642"/>
      <c r="DF30" s="642"/>
      <c r="DG30" s="642"/>
      <c r="DH30" s="642"/>
      <c r="DI30" s="642"/>
      <c r="DJ30" s="642"/>
      <c r="DK30" s="643"/>
      <c r="DL30" s="650">
        <v>928044</v>
      </c>
      <c r="DM30" s="642"/>
      <c r="DN30" s="642"/>
      <c r="DO30" s="642"/>
      <c r="DP30" s="642"/>
      <c r="DQ30" s="642"/>
      <c r="DR30" s="642"/>
      <c r="DS30" s="642"/>
      <c r="DT30" s="642"/>
      <c r="DU30" s="642"/>
      <c r="DV30" s="643"/>
      <c r="DW30" s="646">
        <v>11.7</v>
      </c>
      <c r="DX30" s="675"/>
      <c r="DY30" s="675"/>
      <c r="DZ30" s="675"/>
      <c r="EA30" s="675"/>
      <c r="EB30" s="675"/>
      <c r="EC30" s="676"/>
    </row>
    <row r="31" spans="2:133" ht="11.25" customHeight="1" x14ac:dyDescent="0.2">
      <c r="B31" s="638" t="s">
        <v>312</v>
      </c>
      <c r="C31" s="639"/>
      <c r="D31" s="639"/>
      <c r="E31" s="639"/>
      <c r="F31" s="639"/>
      <c r="G31" s="639"/>
      <c r="H31" s="639"/>
      <c r="I31" s="639"/>
      <c r="J31" s="639"/>
      <c r="K31" s="639"/>
      <c r="L31" s="639"/>
      <c r="M31" s="639"/>
      <c r="N31" s="639"/>
      <c r="O31" s="639"/>
      <c r="P31" s="639"/>
      <c r="Q31" s="640"/>
      <c r="R31" s="641">
        <v>84251</v>
      </c>
      <c r="S31" s="642"/>
      <c r="T31" s="642"/>
      <c r="U31" s="642"/>
      <c r="V31" s="642"/>
      <c r="W31" s="642"/>
      <c r="X31" s="642"/>
      <c r="Y31" s="643"/>
      <c r="Z31" s="644">
        <v>0.6</v>
      </c>
      <c r="AA31" s="644"/>
      <c r="AB31" s="644"/>
      <c r="AC31" s="644"/>
      <c r="AD31" s="645" t="s">
        <v>130</v>
      </c>
      <c r="AE31" s="645"/>
      <c r="AF31" s="645"/>
      <c r="AG31" s="645"/>
      <c r="AH31" s="645"/>
      <c r="AI31" s="645"/>
      <c r="AJ31" s="645"/>
      <c r="AK31" s="645"/>
      <c r="AL31" s="646" t="s">
        <v>241</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v>
      </c>
      <c r="BH31" s="677"/>
      <c r="BI31" s="677"/>
      <c r="BJ31" s="677"/>
      <c r="BK31" s="677"/>
      <c r="BL31" s="677"/>
      <c r="BM31" s="647">
        <v>96.6</v>
      </c>
      <c r="BN31" s="699"/>
      <c r="BO31" s="699"/>
      <c r="BP31" s="699"/>
      <c r="BQ31" s="700"/>
      <c r="BR31" s="698">
        <v>98.9</v>
      </c>
      <c r="BS31" s="677"/>
      <c r="BT31" s="677"/>
      <c r="BU31" s="677"/>
      <c r="BV31" s="677"/>
      <c r="BW31" s="677"/>
      <c r="BX31" s="647">
        <v>96.4</v>
      </c>
      <c r="BY31" s="699"/>
      <c r="BZ31" s="699"/>
      <c r="CA31" s="699"/>
      <c r="CB31" s="700"/>
      <c r="CD31" s="706"/>
      <c r="CE31" s="707"/>
      <c r="CF31" s="656" t="s">
        <v>315</v>
      </c>
      <c r="CG31" s="657"/>
      <c r="CH31" s="657"/>
      <c r="CI31" s="657"/>
      <c r="CJ31" s="657"/>
      <c r="CK31" s="657"/>
      <c r="CL31" s="657"/>
      <c r="CM31" s="657"/>
      <c r="CN31" s="657"/>
      <c r="CO31" s="657"/>
      <c r="CP31" s="657"/>
      <c r="CQ31" s="658"/>
      <c r="CR31" s="641">
        <v>68650</v>
      </c>
      <c r="CS31" s="677"/>
      <c r="CT31" s="677"/>
      <c r="CU31" s="677"/>
      <c r="CV31" s="677"/>
      <c r="CW31" s="677"/>
      <c r="CX31" s="677"/>
      <c r="CY31" s="678"/>
      <c r="CZ31" s="646">
        <v>0.5</v>
      </c>
      <c r="DA31" s="675"/>
      <c r="DB31" s="675"/>
      <c r="DC31" s="679"/>
      <c r="DD31" s="650">
        <v>68550</v>
      </c>
      <c r="DE31" s="677"/>
      <c r="DF31" s="677"/>
      <c r="DG31" s="677"/>
      <c r="DH31" s="677"/>
      <c r="DI31" s="677"/>
      <c r="DJ31" s="677"/>
      <c r="DK31" s="678"/>
      <c r="DL31" s="650">
        <v>68550</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2">
      <c r="B32" s="638" t="s">
        <v>316</v>
      </c>
      <c r="C32" s="639"/>
      <c r="D32" s="639"/>
      <c r="E32" s="639"/>
      <c r="F32" s="639"/>
      <c r="G32" s="639"/>
      <c r="H32" s="639"/>
      <c r="I32" s="639"/>
      <c r="J32" s="639"/>
      <c r="K32" s="639"/>
      <c r="L32" s="639"/>
      <c r="M32" s="639"/>
      <c r="N32" s="639"/>
      <c r="O32" s="639"/>
      <c r="P32" s="639"/>
      <c r="Q32" s="640"/>
      <c r="R32" s="641">
        <v>315499</v>
      </c>
      <c r="S32" s="642"/>
      <c r="T32" s="642"/>
      <c r="U32" s="642"/>
      <c r="V32" s="642"/>
      <c r="W32" s="642"/>
      <c r="X32" s="642"/>
      <c r="Y32" s="643"/>
      <c r="Z32" s="644">
        <v>2.2999999999999998</v>
      </c>
      <c r="AA32" s="644"/>
      <c r="AB32" s="644"/>
      <c r="AC32" s="644"/>
      <c r="AD32" s="645" t="s">
        <v>130</v>
      </c>
      <c r="AE32" s="645"/>
      <c r="AF32" s="645"/>
      <c r="AG32" s="645"/>
      <c r="AH32" s="645"/>
      <c r="AI32" s="645"/>
      <c r="AJ32" s="645"/>
      <c r="AK32" s="645"/>
      <c r="AL32" s="646" t="s">
        <v>130</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99.1</v>
      </c>
      <c r="BH32" s="711"/>
      <c r="BI32" s="711"/>
      <c r="BJ32" s="711"/>
      <c r="BK32" s="711"/>
      <c r="BL32" s="711"/>
      <c r="BM32" s="712">
        <v>95.3</v>
      </c>
      <c r="BN32" s="711"/>
      <c r="BO32" s="711"/>
      <c r="BP32" s="711"/>
      <c r="BQ32" s="713"/>
      <c r="BR32" s="710">
        <v>99.1</v>
      </c>
      <c r="BS32" s="711"/>
      <c r="BT32" s="711"/>
      <c r="BU32" s="711"/>
      <c r="BV32" s="711"/>
      <c r="BW32" s="711"/>
      <c r="BX32" s="712">
        <v>94.8</v>
      </c>
      <c r="BY32" s="711"/>
      <c r="BZ32" s="711"/>
      <c r="CA32" s="711"/>
      <c r="CB32" s="713"/>
      <c r="CD32" s="708"/>
      <c r="CE32" s="709"/>
      <c r="CF32" s="656" t="s">
        <v>318</v>
      </c>
      <c r="CG32" s="657"/>
      <c r="CH32" s="657"/>
      <c r="CI32" s="657"/>
      <c r="CJ32" s="657"/>
      <c r="CK32" s="657"/>
      <c r="CL32" s="657"/>
      <c r="CM32" s="657"/>
      <c r="CN32" s="657"/>
      <c r="CO32" s="657"/>
      <c r="CP32" s="657"/>
      <c r="CQ32" s="658"/>
      <c r="CR32" s="641" t="s">
        <v>241</v>
      </c>
      <c r="CS32" s="642"/>
      <c r="CT32" s="642"/>
      <c r="CU32" s="642"/>
      <c r="CV32" s="642"/>
      <c r="CW32" s="642"/>
      <c r="CX32" s="642"/>
      <c r="CY32" s="643"/>
      <c r="CZ32" s="646" t="s">
        <v>241</v>
      </c>
      <c r="DA32" s="675"/>
      <c r="DB32" s="675"/>
      <c r="DC32" s="679"/>
      <c r="DD32" s="650" t="s">
        <v>241</v>
      </c>
      <c r="DE32" s="642"/>
      <c r="DF32" s="642"/>
      <c r="DG32" s="642"/>
      <c r="DH32" s="642"/>
      <c r="DI32" s="642"/>
      <c r="DJ32" s="642"/>
      <c r="DK32" s="643"/>
      <c r="DL32" s="650" t="s">
        <v>241</v>
      </c>
      <c r="DM32" s="642"/>
      <c r="DN32" s="642"/>
      <c r="DO32" s="642"/>
      <c r="DP32" s="642"/>
      <c r="DQ32" s="642"/>
      <c r="DR32" s="642"/>
      <c r="DS32" s="642"/>
      <c r="DT32" s="642"/>
      <c r="DU32" s="642"/>
      <c r="DV32" s="643"/>
      <c r="DW32" s="646" t="s">
        <v>130</v>
      </c>
      <c r="DX32" s="675"/>
      <c r="DY32" s="675"/>
      <c r="DZ32" s="675"/>
      <c r="EA32" s="675"/>
      <c r="EB32" s="675"/>
      <c r="EC32" s="676"/>
    </row>
    <row r="33" spans="2:133" ht="11.25" customHeight="1" x14ac:dyDescent="0.2">
      <c r="B33" s="638" t="s">
        <v>319</v>
      </c>
      <c r="C33" s="639"/>
      <c r="D33" s="639"/>
      <c r="E33" s="639"/>
      <c r="F33" s="639"/>
      <c r="G33" s="639"/>
      <c r="H33" s="639"/>
      <c r="I33" s="639"/>
      <c r="J33" s="639"/>
      <c r="K33" s="639"/>
      <c r="L33" s="639"/>
      <c r="M33" s="639"/>
      <c r="N33" s="639"/>
      <c r="O33" s="639"/>
      <c r="P33" s="639"/>
      <c r="Q33" s="640"/>
      <c r="R33" s="641">
        <v>784421</v>
      </c>
      <c r="S33" s="642"/>
      <c r="T33" s="642"/>
      <c r="U33" s="642"/>
      <c r="V33" s="642"/>
      <c r="W33" s="642"/>
      <c r="X33" s="642"/>
      <c r="Y33" s="643"/>
      <c r="Z33" s="644">
        <v>5.7</v>
      </c>
      <c r="AA33" s="644"/>
      <c r="AB33" s="644"/>
      <c r="AC33" s="644"/>
      <c r="AD33" s="645" t="s">
        <v>130</v>
      </c>
      <c r="AE33" s="645"/>
      <c r="AF33" s="645"/>
      <c r="AG33" s="645"/>
      <c r="AH33" s="645"/>
      <c r="AI33" s="645"/>
      <c r="AJ33" s="645"/>
      <c r="AK33" s="645"/>
      <c r="AL33" s="646" t="s">
        <v>241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4958148</v>
      </c>
      <c r="CS33" s="677"/>
      <c r="CT33" s="677"/>
      <c r="CU33" s="677"/>
      <c r="CV33" s="677"/>
      <c r="CW33" s="677"/>
      <c r="CX33" s="677"/>
      <c r="CY33" s="678"/>
      <c r="CZ33" s="646">
        <v>38.1</v>
      </c>
      <c r="DA33" s="675"/>
      <c r="DB33" s="675"/>
      <c r="DC33" s="679"/>
      <c r="DD33" s="650">
        <v>4075317</v>
      </c>
      <c r="DE33" s="677"/>
      <c r="DF33" s="677"/>
      <c r="DG33" s="677"/>
      <c r="DH33" s="677"/>
      <c r="DI33" s="677"/>
      <c r="DJ33" s="677"/>
      <c r="DK33" s="678"/>
      <c r="DL33" s="650">
        <v>2957487</v>
      </c>
      <c r="DM33" s="677"/>
      <c r="DN33" s="677"/>
      <c r="DO33" s="677"/>
      <c r="DP33" s="677"/>
      <c r="DQ33" s="677"/>
      <c r="DR33" s="677"/>
      <c r="DS33" s="677"/>
      <c r="DT33" s="677"/>
      <c r="DU33" s="677"/>
      <c r="DV33" s="678"/>
      <c r="DW33" s="646">
        <v>37.4</v>
      </c>
      <c r="DX33" s="675"/>
      <c r="DY33" s="675"/>
      <c r="DZ33" s="675"/>
      <c r="EA33" s="675"/>
      <c r="EB33" s="675"/>
      <c r="EC33" s="676"/>
    </row>
    <row r="34" spans="2:133" ht="11.25" customHeight="1" x14ac:dyDescent="0.2">
      <c r="B34" s="638" t="s">
        <v>321</v>
      </c>
      <c r="C34" s="639"/>
      <c r="D34" s="639"/>
      <c r="E34" s="639"/>
      <c r="F34" s="639"/>
      <c r="G34" s="639"/>
      <c r="H34" s="639"/>
      <c r="I34" s="639"/>
      <c r="J34" s="639"/>
      <c r="K34" s="639"/>
      <c r="L34" s="639"/>
      <c r="M34" s="639"/>
      <c r="N34" s="639"/>
      <c r="O34" s="639"/>
      <c r="P34" s="639"/>
      <c r="Q34" s="640"/>
      <c r="R34" s="641">
        <v>203466</v>
      </c>
      <c r="S34" s="642"/>
      <c r="T34" s="642"/>
      <c r="U34" s="642"/>
      <c r="V34" s="642"/>
      <c r="W34" s="642"/>
      <c r="X34" s="642"/>
      <c r="Y34" s="643"/>
      <c r="Z34" s="644">
        <v>1.5</v>
      </c>
      <c r="AA34" s="644"/>
      <c r="AB34" s="644"/>
      <c r="AC34" s="644"/>
      <c r="AD34" s="645">
        <v>17832</v>
      </c>
      <c r="AE34" s="645"/>
      <c r="AF34" s="645"/>
      <c r="AG34" s="645"/>
      <c r="AH34" s="645"/>
      <c r="AI34" s="645"/>
      <c r="AJ34" s="645"/>
      <c r="AK34" s="645"/>
      <c r="AL34" s="646">
        <v>0.2</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1543705</v>
      </c>
      <c r="CS34" s="642"/>
      <c r="CT34" s="642"/>
      <c r="CU34" s="642"/>
      <c r="CV34" s="642"/>
      <c r="CW34" s="642"/>
      <c r="CX34" s="642"/>
      <c r="CY34" s="643"/>
      <c r="CZ34" s="646">
        <v>11.8</v>
      </c>
      <c r="DA34" s="675"/>
      <c r="DB34" s="675"/>
      <c r="DC34" s="679"/>
      <c r="DD34" s="650">
        <v>1233724</v>
      </c>
      <c r="DE34" s="642"/>
      <c r="DF34" s="642"/>
      <c r="DG34" s="642"/>
      <c r="DH34" s="642"/>
      <c r="DI34" s="642"/>
      <c r="DJ34" s="642"/>
      <c r="DK34" s="643"/>
      <c r="DL34" s="650">
        <v>985648</v>
      </c>
      <c r="DM34" s="642"/>
      <c r="DN34" s="642"/>
      <c r="DO34" s="642"/>
      <c r="DP34" s="642"/>
      <c r="DQ34" s="642"/>
      <c r="DR34" s="642"/>
      <c r="DS34" s="642"/>
      <c r="DT34" s="642"/>
      <c r="DU34" s="642"/>
      <c r="DV34" s="643"/>
      <c r="DW34" s="646">
        <v>12.5</v>
      </c>
      <c r="DX34" s="675"/>
      <c r="DY34" s="675"/>
      <c r="DZ34" s="675"/>
      <c r="EA34" s="675"/>
      <c r="EB34" s="675"/>
      <c r="EC34" s="676"/>
    </row>
    <row r="35" spans="2:133" ht="11.25" customHeight="1" x14ac:dyDescent="0.2">
      <c r="B35" s="638" t="s">
        <v>325</v>
      </c>
      <c r="C35" s="639"/>
      <c r="D35" s="639"/>
      <c r="E35" s="639"/>
      <c r="F35" s="639"/>
      <c r="G35" s="639"/>
      <c r="H35" s="639"/>
      <c r="I35" s="639"/>
      <c r="J35" s="639"/>
      <c r="K35" s="639"/>
      <c r="L35" s="639"/>
      <c r="M35" s="639"/>
      <c r="N35" s="639"/>
      <c r="O35" s="639"/>
      <c r="P35" s="639"/>
      <c r="Q35" s="640"/>
      <c r="R35" s="641">
        <v>902200</v>
      </c>
      <c r="S35" s="642"/>
      <c r="T35" s="642"/>
      <c r="U35" s="642"/>
      <c r="V35" s="642"/>
      <c r="W35" s="642"/>
      <c r="X35" s="642"/>
      <c r="Y35" s="643"/>
      <c r="Z35" s="644">
        <v>6.6</v>
      </c>
      <c r="AA35" s="644"/>
      <c r="AB35" s="644"/>
      <c r="AC35" s="644"/>
      <c r="AD35" s="645" t="s">
        <v>241</v>
      </c>
      <c r="AE35" s="645"/>
      <c r="AF35" s="645"/>
      <c r="AG35" s="645"/>
      <c r="AH35" s="645"/>
      <c r="AI35" s="645"/>
      <c r="AJ35" s="645"/>
      <c r="AK35" s="645"/>
      <c r="AL35" s="646" t="s">
        <v>241</v>
      </c>
      <c r="AM35" s="647"/>
      <c r="AN35" s="647"/>
      <c r="AO35" s="648"/>
      <c r="AP35" s="234"/>
      <c r="AQ35" s="714" t="s">
        <v>326</v>
      </c>
      <c r="AR35" s="715"/>
      <c r="AS35" s="715"/>
      <c r="AT35" s="715"/>
      <c r="AU35" s="715"/>
      <c r="AV35" s="715"/>
      <c r="AW35" s="715"/>
      <c r="AX35" s="715"/>
      <c r="AY35" s="716"/>
      <c r="AZ35" s="630">
        <v>1699421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40463</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191967</v>
      </c>
      <c r="CS35" s="677"/>
      <c r="CT35" s="677"/>
      <c r="CU35" s="677"/>
      <c r="CV35" s="677"/>
      <c r="CW35" s="677"/>
      <c r="CX35" s="677"/>
      <c r="CY35" s="678"/>
      <c r="CZ35" s="646">
        <v>1.5</v>
      </c>
      <c r="DA35" s="675"/>
      <c r="DB35" s="675"/>
      <c r="DC35" s="679"/>
      <c r="DD35" s="650">
        <v>153457</v>
      </c>
      <c r="DE35" s="677"/>
      <c r="DF35" s="677"/>
      <c r="DG35" s="677"/>
      <c r="DH35" s="677"/>
      <c r="DI35" s="677"/>
      <c r="DJ35" s="677"/>
      <c r="DK35" s="678"/>
      <c r="DL35" s="650">
        <v>142906</v>
      </c>
      <c r="DM35" s="677"/>
      <c r="DN35" s="677"/>
      <c r="DO35" s="677"/>
      <c r="DP35" s="677"/>
      <c r="DQ35" s="677"/>
      <c r="DR35" s="677"/>
      <c r="DS35" s="677"/>
      <c r="DT35" s="677"/>
      <c r="DU35" s="677"/>
      <c r="DV35" s="678"/>
      <c r="DW35" s="646">
        <v>1.8</v>
      </c>
      <c r="DX35" s="675"/>
      <c r="DY35" s="675"/>
      <c r="DZ35" s="675"/>
      <c r="EA35" s="675"/>
      <c r="EB35" s="675"/>
      <c r="EC35" s="676"/>
    </row>
    <row r="36" spans="2:133" ht="11.25" customHeight="1" x14ac:dyDescent="0.2">
      <c r="B36" s="638" t="s">
        <v>329</v>
      </c>
      <c r="C36" s="639"/>
      <c r="D36" s="639"/>
      <c r="E36" s="639"/>
      <c r="F36" s="639"/>
      <c r="G36" s="639"/>
      <c r="H36" s="639"/>
      <c r="I36" s="639"/>
      <c r="J36" s="639"/>
      <c r="K36" s="639"/>
      <c r="L36" s="639"/>
      <c r="M36" s="639"/>
      <c r="N36" s="639"/>
      <c r="O36" s="639"/>
      <c r="P36" s="639"/>
      <c r="Q36" s="640"/>
      <c r="R36" s="641" t="s">
        <v>241</v>
      </c>
      <c r="S36" s="642"/>
      <c r="T36" s="642"/>
      <c r="U36" s="642"/>
      <c r="V36" s="642"/>
      <c r="W36" s="642"/>
      <c r="X36" s="642"/>
      <c r="Y36" s="643"/>
      <c r="Z36" s="644" t="s">
        <v>241</v>
      </c>
      <c r="AA36" s="644"/>
      <c r="AB36" s="644"/>
      <c r="AC36" s="644"/>
      <c r="AD36" s="645" t="s">
        <v>241</v>
      </c>
      <c r="AE36" s="645"/>
      <c r="AF36" s="645"/>
      <c r="AG36" s="645"/>
      <c r="AH36" s="645"/>
      <c r="AI36" s="645"/>
      <c r="AJ36" s="645"/>
      <c r="AK36" s="645"/>
      <c r="AL36" s="646" t="s">
        <v>241</v>
      </c>
      <c r="AM36" s="647"/>
      <c r="AN36" s="647"/>
      <c r="AO36" s="648"/>
      <c r="AQ36" s="718" t="s">
        <v>330</v>
      </c>
      <c r="AR36" s="719"/>
      <c r="AS36" s="719"/>
      <c r="AT36" s="719"/>
      <c r="AU36" s="719"/>
      <c r="AV36" s="719"/>
      <c r="AW36" s="719"/>
      <c r="AX36" s="719"/>
      <c r="AY36" s="720"/>
      <c r="AZ36" s="641">
        <v>446855</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-73357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966205</v>
      </c>
      <c r="CS36" s="642"/>
      <c r="CT36" s="642"/>
      <c r="CU36" s="642"/>
      <c r="CV36" s="642"/>
      <c r="CW36" s="642"/>
      <c r="CX36" s="642"/>
      <c r="CY36" s="643"/>
      <c r="CZ36" s="646">
        <v>7.4</v>
      </c>
      <c r="DA36" s="675"/>
      <c r="DB36" s="675"/>
      <c r="DC36" s="679"/>
      <c r="DD36" s="650">
        <v>820945</v>
      </c>
      <c r="DE36" s="642"/>
      <c r="DF36" s="642"/>
      <c r="DG36" s="642"/>
      <c r="DH36" s="642"/>
      <c r="DI36" s="642"/>
      <c r="DJ36" s="642"/>
      <c r="DK36" s="643"/>
      <c r="DL36" s="650">
        <v>574237</v>
      </c>
      <c r="DM36" s="642"/>
      <c r="DN36" s="642"/>
      <c r="DO36" s="642"/>
      <c r="DP36" s="642"/>
      <c r="DQ36" s="642"/>
      <c r="DR36" s="642"/>
      <c r="DS36" s="642"/>
      <c r="DT36" s="642"/>
      <c r="DU36" s="642"/>
      <c r="DV36" s="643"/>
      <c r="DW36" s="646">
        <v>7.3</v>
      </c>
      <c r="DX36" s="675"/>
      <c r="DY36" s="675"/>
      <c r="DZ36" s="675"/>
      <c r="EA36" s="675"/>
      <c r="EB36" s="675"/>
      <c r="EC36" s="676"/>
    </row>
    <row r="37" spans="2:133" ht="11.25" customHeight="1" x14ac:dyDescent="0.2">
      <c r="B37" s="638" t="s">
        <v>333</v>
      </c>
      <c r="C37" s="639"/>
      <c r="D37" s="639"/>
      <c r="E37" s="639"/>
      <c r="F37" s="639"/>
      <c r="G37" s="639"/>
      <c r="H37" s="639"/>
      <c r="I37" s="639"/>
      <c r="J37" s="639"/>
      <c r="K37" s="639"/>
      <c r="L37" s="639"/>
      <c r="M37" s="639"/>
      <c r="N37" s="639"/>
      <c r="O37" s="639"/>
      <c r="P37" s="639"/>
      <c r="Q37" s="640"/>
      <c r="R37" s="641">
        <v>454200</v>
      </c>
      <c r="S37" s="642"/>
      <c r="T37" s="642"/>
      <c r="U37" s="642"/>
      <c r="V37" s="642"/>
      <c r="W37" s="642"/>
      <c r="X37" s="642"/>
      <c r="Y37" s="643"/>
      <c r="Z37" s="644">
        <v>3.3</v>
      </c>
      <c r="AA37" s="644"/>
      <c r="AB37" s="644"/>
      <c r="AC37" s="644"/>
      <c r="AD37" s="645" t="s">
        <v>241</v>
      </c>
      <c r="AE37" s="645"/>
      <c r="AF37" s="645"/>
      <c r="AG37" s="645"/>
      <c r="AH37" s="645"/>
      <c r="AI37" s="645"/>
      <c r="AJ37" s="645"/>
      <c r="AK37" s="645"/>
      <c r="AL37" s="646" t="s">
        <v>130</v>
      </c>
      <c r="AM37" s="647"/>
      <c r="AN37" s="647"/>
      <c r="AO37" s="648"/>
      <c r="AQ37" s="718" t="s">
        <v>334</v>
      </c>
      <c r="AR37" s="719"/>
      <c r="AS37" s="719"/>
      <c r="AT37" s="719"/>
      <c r="AU37" s="719"/>
      <c r="AV37" s="719"/>
      <c r="AW37" s="719"/>
      <c r="AX37" s="719"/>
      <c r="AY37" s="720"/>
      <c r="AZ37" s="641">
        <v>5080</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4273</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275928</v>
      </c>
      <c r="CS37" s="677"/>
      <c r="CT37" s="677"/>
      <c r="CU37" s="677"/>
      <c r="CV37" s="677"/>
      <c r="CW37" s="677"/>
      <c r="CX37" s="677"/>
      <c r="CY37" s="678"/>
      <c r="CZ37" s="646">
        <v>2.1</v>
      </c>
      <c r="DA37" s="675"/>
      <c r="DB37" s="675"/>
      <c r="DC37" s="679"/>
      <c r="DD37" s="650">
        <v>240329</v>
      </c>
      <c r="DE37" s="677"/>
      <c r="DF37" s="677"/>
      <c r="DG37" s="677"/>
      <c r="DH37" s="677"/>
      <c r="DI37" s="677"/>
      <c r="DJ37" s="677"/>
      <c r="DK37" s="678"/>
      <c r="DL37" s="650">
        <v>239779</v>
      </c>
      <c r="DM37" s="677"/>
      <c r="DN37" s="677"/>
      <c r="DO37" s="677"/>
      <c r="DP37" s="677"/>
      <c r="DQ37" s="677"/>
      <c r="DR37" s="677"/>
      <c r="DS37" s="677"/>
      <c r="DT37" s="677"/>
      <c r="DU37" s="677"/>
      <c r="DV37" s="678"/>
      <c r="DW37" s="646">
        <v>3</v>
      </c>
      <c r="DX37" s="675"/>
      <c r="DY37" s="675"/>
      <c r="DZ37" s="675"/>
      <c r="EA37" s="675"/>
      <c r="EB37" s="675"/>
      <c r="EC37" s="676"/>
    </row>
    <row r="38" spans="2:133" ht="11.25" customHeight="1" x14ac:dyDescent="0.2">
      <c r="B38" s="686" t="s">
        <v>337</v>
      </c>
      <c r="C38" s="687"/>
      <c r="D38" s="687"/>
      <c r="E38" s="687"/>
      <c r="F38" s="687"/>
      <c r="G38" s="687"/>
      <c r="H38" s="687"/>
      <c r="I38" s="687"/>
      <c r="J38" s="687"/>
      <c r="K38" s="687"/>
      <c r="L38" s="687"/>
      <c r="M38" s="687"/>
      <c r="N38" s="687"/>
      <c r="O38" s="687"/>
      <c r="P38" s="687"/>
      <c r="Q38" s="688"/>
      <c r="R38" s="721">
        <v>13670174</v>
      </c>
      <c r="S38" s="722"/>
      <c r="T38" s="722"/>
      <c r="U38" s="722"/>
      <c r="V38" s="722"/>
      <c r="W38" s="722"/>
      <c r="X38" s="722"/>
      <c r="Y38" s="723"/>
      <c r="Z38" s="724">
        <v>100</v>
      </c>
      <c r="AA38" s="724"/>
      <c r="AB38" s="724"/>
      <c r="AC38" s="724"/>
      <c r="AD38" s="725">
        <v>7450833</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130</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6583</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1694341</v>
      </c>
      <c r="CS38" s="642"/>
      <c r="CT38" s="642"/>
      <c r="CU38" s="642"/>
      <c r="CV38" s="642"/>
      <c r="CW38" s="642"/>
      <c r="CX38" s="642"/>
      <c r="CY38" s="643"/>
      <c r="CZ38" s="646">
        <v>13</v>
      </c>
      <c r="DA38" s="675"/>
      <c r="DB38" s="675"/>
      <c r="DC38" s="679"/>
      <c r="DD38" s="650">
        <v>1467191</v>
      </c>
      <c r="DE38" s="642"/>
      <c r="DF38" s="642"/>
      <c r="DG38" s="642"/>
      <c r="DH38" s="642"/>
      <c r="DI38" s="642"/>
      <c r="DJ38" s="642"/>
      <c r="DK38" s="643"/>
      <c r="DL38" s="650">
        <v>1254696</v>
      </c>
      <c r="DM38" s="642"/>
      <c r="DN38" s="642"/>
      <c r="DO38" s="642"/>
      <c r="DP38" s="642"/>
      <c r="DQ38" s="642"/>
      <c r="DR38" s="642"/>
      <c r="DS38" s="642"/>
      <c r="DT38" s="642"/>
      <c r="DU38" s="642"/>
      <c r="DV38" s="643"/>
      <c r="DW38" s="646">
        <v>15.9</v>
      </c>
      <c r="DX38" s="675"/>
      <c r="DY38" s="675"/>
      <c r="DZ38" s="675"/>
      <c r="EA38" s="675"/>
      <c r="EB38" s="675"/>
      <c r="EC38" s="676"/>
    </row>
    <row r="39" spans="2:133" ht="11.25" customHeight="1" x14ac:dyDescent="0.2">
      <c r="AQ39" s="718" t="s">
        <v>341</v>
      </c>
      <c r="AR39" s="719"/>
      <c r="AS39" s="719"/>
      <c r="AT39" s="719"/>
      <c r="AU39" s="719"/>
      <c r="AV39" s="719"/>
      <c r="AW39" s="719"/>
      <c r="AX39" s="719"/>
      <c r="AY39" s="720"/>
      <c r="AZ39" s="641" t="s">
        <v>241</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95</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493930</v>
      </c>
      <c r="CS39" s="677"/>
      <c r="CT39" s="677"/>
      <c r="CU39" s="677"/>
      <c r="CV39" s="677"/>
      <c r="CW39" s="677"/>
      <c r="CX39" s="677"/>
      <c r="CY39" s="678"/>
      <c r="CZ39" s="646">
        <v>3.8</v>
      </c>
      <c r="DA39" s="675"/>
      <c r="DB39" s="675"/>
      <c r="DC39" s="679"/>
      <c r="DD39" s="650">
        <v>400000</v>
      </c>
      <c r="DE39" s="677"/>
      <c r="DF39" s="677"/>
      <c r="DG39" s="677"/>
      <c r="DH39" s="677"/>
      <c r="DI39" s="677"/>
      <c r="DJ39" s="677"/>
      <c r="DK39" s="678"/>
      <c r="DL39" s="650" t="s">
        <v>130</v>
      </c>
      <c r="DM39" s="677"/>
      <c r="DN39" s="677"/>
      <c r="DO39" s="677"/>
      <c r="DP39" s="677"/>
      <c r="DQ39" s="677"/>
      <c r="DR39" s="677"/>
      <c r="DS39" s="677"/>
      <c r="DT39" s="677"/>
      <c r="DU39" s="677"/>
      <c r="DV39" s="678"/>
      <c r="DW39" s="646" t="s">
        <v>130</v>
      </c>
      <c r="DX39" s="675"/>
      <c r="DY39" s="675"/>
      <c r="DZ39" s="675"/>
      <c r="EA39" s="675"/>
      <c r="EB39" s="675"/>
      <c r="EC39" s="676"/>
    </row>
    <row r="40" spans="2:133" ht="11.25" customHeight="1" x14ac:dyDescent="0.2">
      <c r="AQ40" s="718" t="s">
        <v>345</v>
      </c>
      <c r="AR40" s="719"/>
      <c r="AS40" s="719"/>
      <c r="AT40" s="719"/>
      <c r="AU40" s="719"/>
      <c r="AV40" s="719"/>
      <c r="AW40" s="719"/>
      <c r="AX40" s="719"/>
      <c r="AY40" s="720"/>
      <c r="AZ40" s="641">
        <v>374904</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130</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68000</v>
      </c>
      <c r="CS40" s="642"/>
      <c r="CT40" s="642"/>
      <c r="CU40" s="642"/>
      <c r="CV40" s="642"/>
      <c r="CW40" s="642"/>
      <c r="CX40" s="642"/>
      <c r="CY40" s="643"/>
      <c r="CZ40" s="646">
        <v>0.5</v>
      </c>
      <c r="DA40" s="675"/>
      <c r="DB40" s="675"/>
      <c r="DC40" s="679"/>
      <c r="DD40" s="650" t="s">
        <v>130</v>
      </c>
      <c r="DE40" s="642"/>
      <c r="DF40" s="642"/>
      <c r="DG40" s="642"/>
      <c r="DH40" s="642"/>
      <c r="DI40" s="642"/>
      <c r="DJ40" s="642"/>
      <c r="DK40" s="643"/>
      <c r="DL40" s="650" t="s">
        <v>130</v>
      </c>
      <c r="DM40" s="642"/>
      <c r="DN40" s="642"/>
      <c r="DO40" s="642"/>
      <c r="DP40" s="642"/>
      <c r="DQ40" s="642"/>
      <c r="DR40" s="642"/>
      <c r="DS40" s="642"/>
      <c r="DT40" s="642"/>
      <c r="DU40" s="642"/>
      <c r="DV40" s="643"/>
      <c r="DW40" s="646" t="s">
        <v>130</v>
      </c>
      <c r="DX40" s="675"/>
      <c r="DY40" s="675"/>
      <c r="DZ40" s="675"/>
      <c r="EA40" s="675"/>
      <c r="EB40" s="675"/>
      <c r="EC40" s="676"/>
    </row>
    <row r="41" spans="2:133" ht="11.25" customHeight="1" x14ac:dyDescent="0.2">
      <c r="AQ41" s="728" t="s">
        <v>348</v>
      </c>
      <c r="AR41" s="729"/>
      <c r="AS41" s="729"/>
      <c r="AT41" s="729"/>
      <c r="AU41" s="729"/>
      <c r="AV41" s="729"/>
      <c r="AW41" s="729"/>
      <c r="AX41" s="729"/>
      <c r="AY41" s="730"/>
      <c r="AZ41" s="721">
        <v>872582</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396</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130</v>
      </c>
      <c r="CS41" s="677"/>
      <c r="CT41" s="677"/>
      <c r="CU41" s="677"/>
      <c r="CV41" s="677"/>
      <c r="CW41" s="677"/>
      <c r="CX41" s="677"/>
      <c r="CY41" s="678"/>
      <c r="CZ41" s="646" t="s">
        <v>130</v>
      </c>
      <c r="DA41" s="675"/>
      <c r="DB41" s="675"/>
      <c r="DC41" s="679"/>
      <c r="DD41" s="650" t="s">
        <v>241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829289</v>
      </c>
      <c r="CS42" s="642"/>
      <c r="CT42" s="642"/>
      <c r="CU42" s="642"/>
      <c r="CV42" s="642"/>
      <c r="CW42" s="642"/>
      <c r="CX42" s="642"/>
      <c r="CY42" s="643"/>
      <c r="CZ42" s="646">
        <v>6.4</v>
      </c>
      <c r="DA42" s="647"/>
      <c r="DB42" s="647"/>
      <c r="DC42" s="742"/>
      <c r="DD42" s="650">
        <v>197466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t="s">
        <v>241</v>
      </c>
      <c r="CS43" s="677"/>
      <c r="CT43" s="677"/>
      <c r="CU43" s="677"/>
      <c r="CV43" s="677"/>
      <c r="CW43" s="677"/>
      <c r="CX43" s="677"/>
      <c r="CY43" s="678"/>
      <c r="CZ43" s="646" t="s">
        <v>130</v>
      </c>
      <c r="DA43" s="675"/>
      <c r="DB43" s="675"/>
      <c r="DC43" s="679"/>
      <c r="DD43" s="650" t="s">
        <v>241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355</v>
      </c>
      <c r="CD44" s="753" t="s">
        <v>307</v>
      </c>
      <c r="CE44" s="754"/>
      <c r="CF44" s="638" t="s">
        <v>356</v>
      </c>
      <c r="CG44" s="639"/>
      <c r="CH44" s="639"/>
      <c r="CI44" s="639"/>
      <c r="CJ44" s="639"/>
      <c r="CK44" s="639"/>
      <c r="CL44" s="639"/>
      <c r="CM44" s="639"/>
      <c r="CN44" s="639"/>
      <c r="CO44" s="639"/>
      <c r="CP44" s="639"/>
      <c r="CQ44" s="640"/>
      <c r="CR44" s="641">
        <v>823296</v>
      </c>
      <c r="CS44" s="642"/>
      <c r="CT44" s="642"/>
      <c r="CU44" s="642"/>
      <c r="CV44" s="642"/>
      <c r="CW44" s="642"/>
      <c r="CX44" s="642"/>
      <c r="CY44" s="643"/>
      <c r="CZ44" s="646">
        <v>6.3</v>
      </c>
      <c r="DA44" s="647"/>
      <c r="DB44" s="647"/>
      <c r="DC44" s="742"/>
      <c r="DD44" s="650">
        <v>195534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357</v>
      </c>
      <c r="CG45" s="639"/>
      <c r="CH45" s="639"/>
      <c r="CI45" s="639"/>
      <c r="CJ45" s="639"/>
      <c r="CK45" s="639"/>
      <c r="CL45" s="639"/>
      <c r="CM45" s="639"/>
      <c r="CN45" s="639"/>
      <c r="CO45" s="639"/>
      <c r="CP45" s="639"/>
      <c r="CQ45" s="640"/>
      <c r="CR45" s="641">
        <v>62834</v>
      </c>
      <c r="CS45" s="677"/>
      <c r="CT45" s="677"/>
      <c r="CU45" s="677"/>
      <c r="CV45" s="677"/>
      <c r="CW45" s="677"/>
      <c r="CX45" s="677"/>
      <c r="CY45" s="678"/>
      <c r="CZ45" s="646">
        <v>0.5</v>
      </c>
      <c r="DA45" s="675"/>
      <c r="DB45" s="675"/>
      <c r="DC45" s="679"/>
      <c r="DD45" s="650">
        <v>11812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358</v>
      </c>
      <c r="CG46" s="639"/>
      <c r="CH46" s="639"/>
      <c r="CI46" s="639"/>
      <c r="CJ46" s="639"/>
      <c r="CK46" s="639"/>
      <c r="CL46" s="639"/>
      <c r="CM46" s="639"/>
      <c r="CN46" s="639"/>
      <c r="CO46" s="639"/>
      <c r="CP46" s="639"/>
      <c r="CQ46" s="640"/>
      <c r="CR46" s="641">
        <v>737718</v>
      </c>
      <c r="CS46" s="642"/>
      <c r="CT46" s="642"/>
      <c r="CU46" s="642"/>
      <c r="CV46" s="642"/>
      <c r="CW46" s="642"/>
      <c r="CX46" s="642"/>
      <c r="CY46" s="643"/>
      <c r="CZ46" s="646">
        <v>5.7</v>
      </c>
      <c r="DA46" s="647"/>
      <c r="DB46" s="647"/>
      <c r="DC46" s="742"/>
      <c r="DD46" s="650">
        <v>179146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359</v>
      </c>
      <c r="CG47" s="639"/>
      <c r="CH47" s="639"/>
      <c r="CI47" s="639"/>
      <c r="CJ47" s="639"/>
      <c r="CK47" s="639"/>
      <c r="CL47" s="639"/>
      <c r="CM47" s="639"/>
      <c r="CN47" s="639"/>
      <c r="CO47" s="639"/>
      <c r="CP47" s="639"/>
      <c r="CQ47" s="640"/>
      <c r="CR47" s="641">
        <v>5993</v>
      </c>
      <c r="CS47" s="677"/>
      <c r="CT47" s="677"/>
      <c r="CU47" s="677"/>
      <c r="CV47" s="677"/>
      <c r="CW47" s="677"/>
      <c r="CX47" s="677"/>
      <c r="CY47" s="678"/>
      <c r="CZ47" s="646">
        <v>0</v>
      </c>
      <c r="DA47" s="675"/>
      <c r="DB47" s="675"/>
      <c r="DC47" s="679"/>
      <c r="DD47" s="650">
        <v>1932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360</v>
      </c>
      <c r="CG48" s="639"/>
      <c r="CH48" s="639"/>
      <c r="CI48" s="639"/>
      <c r="CJ48" s="639"/>
      <c r="CK48" s="639"/>
      <c r="CL48" s="639"/>
      <c r="CM48" s="639"/>
      <c r="CN48" s="639"/>
      <c r="CO48" s="639"/>
      <c r="CP48" s="639"/>
      <c r="CQ48" s="640"/>
      <c r="CR48" s="641" t="s">
        <v>241</v>
      </c>
      <c r="CS48" s="642"/>
      <c r="CT48" s="642"/>
      <c r="CU48" s="642"/>
      <c r="CV48" s="642"/>
      <c r="CW48" s="642"/>
      <c r="CX48" s="642"/>
      <c r="CY48" s="643"/>
      <c r="CZ48" s="646" t="s">
        <v>241</v>
      </c>
      <c r="DA48" s="647"/>
      <c r="DB48" s="647"/>
      <c r="DC48" s="742"/>
      <c r="DD48" s="650" t="s">
        <v>130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361</v>
      </c>
      <c r="CE49" s="687"/>
      <c r="CF49" s="687"/>
      <c r="CG49" s="687"/>
      <c r="CH49" s="687"/>
      <c r="CI49" s="687"/>
      <c r="CJ49" s="687"/>
      <c r="CK49" s="687"/>
      <c r="CL49" s="687"/>
      <c r="CM49" s="687"/>
      <c r="CN49" s="687"/>
      <c r="CO49" s="687"/>
      <c r="CP49" s="687"/>
      <c r="CQ49" s="688"/>
      <c r="CR49" s="721">
        <v>13027877</v>
      </c>
      <c r="CS49" s="711"/>
      <c r="CT49" s="711"/>
      <c r="CU49" s="711"/>
      <c r="CV49" s="711"/>
      <c r="CW49" s="711"/>
      <c r="CX49" s="711"/>
      <c r="CY49" s="743"/>
      <c r="CZ49" s="726">
        <v>100</v>
      </c>
      <c r="DA49" s="744"/>
      <c r="DB49" s="744"/>
      <c r="DC49" s="745"/>
      <c r="DD49" s="746">
        <v>8940513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loNloSI2vvRPuUIPKO6w6IeB0NdfYu8WaQiNp331AVWH8th4L1Gxq8yhRKx5wJNaKcafYAK8/KmEbClTDtkzsQ==" saltValue="bA1pNMPZjV5m8jEgsNnb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384</v>
      </c>
      <c r="C7" s="774"/>
      <c r="D7" s="774"/>
      <c r="E7" s="774"/>
      <c r="F7" s="774"/>
      <c r="G7" s="774"/>
      <c r="H7" s="774"/>
      <c r="I7" s="774"/>
      <c r="J7" s="774"/>
      <c r="K7" s="774"/>
      <c r="L7" s="774"/>
      <c r="M7" s="774"/>
      <c r="N7" s="774"/>
      <c r="O7" s="774"/>
      <c r="P7" s="775"/>
      <c r="Q7" s="776">
        <v>13677</v>
      </c>
      <c r="R7" s="777"/>
      <c r="S7" s="777"/>
      <c r="T7" s="777"/>
      <c r="U7" s="777"/>
      <c r="V7" s="777">
        <v>13035</v>
      </c>
      <c r="W7" s="777"/>
      <c r="X7" s="777"/>
      <c r="Y7" s="777"/>
      <c r="Z7" s="777"/>
      <c r="AA7" s="777">
        <v>642</v>
      </c>
      <c r="AB7" s="777"/>
      <c r="AC7" s="777"/>
      <c r="AD7" s="777"/>
      <c r="AE7" s="778"/>
      <c r="AF7" s="779">
        <v>572</v>
      </c>
      <c r="AG7" s="780"/>
      <c r="AH7" s="780"/>
      <c r="AI7" s="780"/>
      <c r="AJ7" s="781"/>
      <c r="AK7" s="816">
        <v>319</v>
      </c>
      <c r="AL7" s="817"/>
      <c r="AM7" s="817"/>
      <c r="AN7" s="817"/>
      <c r="AO7" s="817"/>
      <c r="AP7" s="817">
        <v>9505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583</v>
      </c>
      <c r="BS7" s="820" t="s">
        <v>579</v>
      </c>
      <c r="BT7" s="821"/>
      <c r="BU7" s="821"/>
      <c r="BV7" s="821"/>
      <c r="BW7" s="821"/>
      <c r="BX7" s="821"/>
      <c r="BY7" s="821"/>
      <c r="BZ7" s="821"/>
      <c r="CA7" s="821"/>
      <c r="CB7" s="821"/>
      <c r="CC7" s="821"/>
      <c r="CD7" s="821"/>
      <c r="CE7" s="821"/>
      <c r="CF7" s="821"/>
      <c r="CG7" s="822"/>
      <c r="CH7" s="813">
        <v>6</v>
      </c>
      <c r="CI7" s="814"/>
      <c r="CJ7" s="814"/>
      <c r="CK7" s="814"/>
      <c r="CL7" s="815"/>
      <c r="CM7" s="813">
        <v>120</v>
      </c>
      <c r="CN7" s="814"/>
      <c r="CO7" s="814"/>
      <c r="CP7" s="814"/>
      <c r="CQ7" s="815"/>
      <c r="CR7" s="813">
        <v>5</v>
      </c>
      <c r="CS7" s="814"/>
      <c r="CT7" s="814"/>
      <c r="CU7" s="814"/>
      <c r="CV7" s="815"/>
      <c r="CW7" s="813" t="s">
        <v>567</v>
      </c>
      <c r="CX7" s="814"/>
      <c r="CY7" s="814"/>
      <c r="CZ7" s="814"/>
      <c r="DA7" s="815"/>
      <c r="DB7" s="813">
        <v>214</v>
      </c>
      <c r="DC7" s="814"/>
      <c r="DD7" s="814"/>
      <c r="DE7" s="814"/>
      <c r="DF7" s="815"/>
      <c r="DG7" s="813" t="s">
        <v>578</v>
      </c>
      <c r="DH7" s="814"/>
      <c r="DI7" s="814"/>
      <c r="DJ7" s="814"/>
      <c r="DK7" s="815"/>
      <c r="DL7" s="813" t="s">
        <v>578</v>
      </c>
      <c r="DM7" s="814"/>
      <c r="DN7" s="814"/>
      <c r="DO7" s="814"/>
      <c r="DP7" s="815"/>
      <c r="DQ7" s="813">
        <v>115</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580</v>
      </c>
      <c r="BT8" s="811"/>
      <c r="BU8" s="811"/>
      <c r="BV8" s="811"/>
      <c r="BW8" s="811"/>
      <c r="BX8" s="811"/>
      <c r="BY8" s="811"/>
      <c r="BZ8" s="811"/>
      <c r="CA8" s="811"/>
      <c r="CB8" s="811"/>
      <c r="CC8" s="811"/>
      <c r="CD8" s="811"/>
      <c r="CE8" s="811"/>
      <c r="CF8" s="811"/>
      <c r="CG8" s="812"/>
      <c r="CH8" s="823">
        <v>-9</v>
      </c>
      <c r="CI8" s="824"/>
      <c r="CJ8" s="824"/>
      <c r="CK8" s="824"/>
      <c r="CL8" s="825"/>
      <c r="CM8" s="823">
        <v>38</v>
      </c>
      <c r="CN8" s="824"/>
      <c r="CO8" s="824"/>
      <c r="CP8" s="824"/>
      <c r="CQ8" s="825"/>
      <c r="CR8" s="823">
        <v>20</v>
      </c>
      <c r="CS8" s="824"/>
      <c r="CT8" s="824"/>
      <c r="CU8" s="824"/>
      <c r="CV8" s="825"/>
      <c r="CW8" s="823" t="s">
        <v>567</v>
      </c>
      <c r="CX8" s="824"/>
      <c r="CY8" s="824"/>
      <c r="CZ8" s="824"/>
      <c r="DA8" s="825"/>
      <c r="DB8" s="823" t="s">
        <v>567</v>
      </c>
      <c r="DC8" s="824"/>
      <c r="DD8" s="824"/>
      <c r="DE8" s="824"/>
      <c r="DF8" s="825"/>
      <c r="DG8" s="823" t="s">
        <v>578</v>
      </c>
      <c r="DH8" s="824"/>
      <c r="DI8" s="824"/>
      <c r="DJ8" s="824"/>
      <c r="DK8" s="825"/>
      <c r="DL8" s="823" t="s">
        <v>567</v>
      </c>
      <c r="DM8" s="824"/>
      <c r="DN8" s="824"/>
      <c r="DO8" s="824"/>
      <c r="DP8" s="825"/>
      <c r="DQ8" s="823" t="s">
        <v>567</v>
      </c>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581</v>
      </c>
      <c r="BT9" s="811"/>
      <c r="BU9" s="811"/>
      <c r="BV9" s="811"/>
      <c r="BW9" s="811"/>
      <c r="BX9" s="811"/>
      <c r="BY9" s="811"/>
      <c r="BZ9" s="811"/>
      <c r="CA9" s="811"/>
      <c r="CB9" s="811"/>
      <c r="CC9" s="811"/>
      <c r="CD9" s="811"/>
      <c r="CE9" s="811"/>
      <c r="CF9" s="811"/>
      <c r="CG9" s="812"/>
      <c r="CH9" s="823">
        <v>5</v>
      </c>
      <c r="CI9" s="824"/>
      <c r="CJ9" s="824"/>
      <c r="CK9" s="824"/>
      <c r="CL9" s="825"/>
      <c r="CM9" s="823">
        <v>31</v>
      </c>
      <c r="CN9" s="824"/>
      <c r="CO9" s="824"/>
      <c r="CP9" s="824"/>
      <c r="CQ9" s="825"/>
      <c r="CR9" s="823">
        <v>6</v>
      </c>
      <c r="CS9" s="824"/>
      <c r="CT9" s="824"/>
      <c r="CU9" s="824"/>
      <c r="CV9" s="825"/>
      <c r="CW9" s="823">
        <v>0</v>
      </c>
      <c r="CX9" s="824"/>
      <c r="CY9" s="824"/>
      <c r="CZ9" s="824"/>
      <c r="DA9" s="825"/>
      <c r="DB9" s="823" t="s">
        <v>567</v>
      </c>
      <c r="DC9" s="824"/>
      <c r="DD9" s="824"/>
      <c r="DE9" s="824"/>
      <c r="DF9" s="825"/>
      <c r="DG9" s="823" t="s">
        <v>567</v>
      </c>
      <c r="DH9" s="824"/>
      <c r="DI9" s="824"/>
      <c r="DJ9" s="824"/>
      <c r="DK9" s="825"/>
      <c r="DL9" s="823" t="s">
        <v>568</v>
      </c>
      <c r="DM9" s="824"/>
      <c r="DN9" s="824"/>
      <c r="DO9" s="824"/>
      <c r="DP9" s="825"/>
      <c r="DQ9" s="823" t="s">
        <v>567</v>
      </c>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582</v>
      </c>
      <c r="BT10" s="811"/>
      <c r="BU10" s="811"/>
      <c r="BV10" s="811"/>
      <c r="BW10" s="811"/>
      <c r="BX10" s="811"/>
      <c r="BY10" s="811"/>
      <c r="BZ10" s="811"/>
      <c r="CA10" s="811"/>
      <c r="CB10" s="811"/>
      <c r="CC10" s="811"/>
      <c r="CD10" s="811"/>
      <c r="CE10" s="811"/>
      <c r="CF10" s="811"/>
      <c r="CG10" s="812"/>
      <c r="CH10" s="823">
        <v>5</v>
      </c>
      <c r="CI10" s="824"/>
      <c r="CJ10" s="824"/>
      <c r="CK10" s="824"/>
      <c r="CL10" s="825"/>
      <c r="CM10" s="823">
        <v>49</v>
      </c>
      <c r="CN10" s="824"/>
      <c r="CO10" s="824"/>
      <c r="CP10" s="824"/>
      <c r="CQ10" s="825"/>
      <c r="CR10" s="823">
        <v>16</v>
      </c>
      <c r="CS10" s="824"/>
      <c r="CT10" s="824"/>
      <c r="CU10" s="824"/>
      <c r="CV10" s="825"/>
      <c r="CW10" s="823">
        <v>1</v>
      </c>
      <c r="CX10" s="824"/>
      <c r="CY10" s="824"/>
      <c r="CZ10" s="824"/>
      <c r="DA10" s="825"/>
      <c r="DB10" s="823" t="s">
        <v>567</v>
      </c>
      <c r="DC10" s="824"/>
      <c r="DD10" s="824"/>
      <c r="DE10" s="824"/>
      <c r="DF10" s="825"/>
      <c r="DG10" s="823" t="s">
        <v>567</v>
      </c>
      <c r="DH10" s="824"/>
      <c r="DI10" s="824"/>
      <c r="DJ10" s="824"/>
      <c r="DK10" s="825"/>
      <c r="DL10" s="823" t="s">
        <v>567</v>
      </c>
      <c r="DM10" s="824"/>
      <c r="DN10" s="824"/>
      <c r="DO10" s="824"/>
      <c r="DP10" s="825"/>
      <c r="DQ10" s="823" t="s">
        <v>578</v>
      </c>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386</v>
      </c>
      <c r="B23" s="832" t="s">
        <v>387</v>
      </c>
      <c r="C23" s="833"/>
      <c r="D23" s="833"/>
      <c r="E23" s="833"/>
      <c r="F23" s="833"/>
      <c r="G23" s="833"/>
      <c r="H23" s="833"/>
      <c r="I23" s="833"/>
      <c r="J23" s="833"/>
      <c r="K23" s="833"/>
      <c r="L23" s="833"/>
      <c r="M23" s="833"/>
      <c r="N23" s="833"/>
      <c r="O23" s="833"/>
      <c r="P23" s="834"/>
      <c r="Q23" s="835">
        <v>13677</v>
      </c>
      <c r="R23" s="836"/>
      <c r="S23" s="836"/>
      <c r="T23" s="836"/>
      <c r="U23" s="836"/>
      <c r="V23" s="836">
        <v>13035</v>
      </c>
      <c r="W23" s="836"/>
      <c r="X23" s="836"/>
      <c r="Y23" s="836"/>
      <c r="Z23" s="836"/>
      <c r="AA23" s="836">
        <v>642</v>
      </c>
      <c r="AB23" s="836"/>
      <c r="AC23" s="836"/>
      <c r="AD23" s="836"/>
      <c r="AE23" s="837"/>
      <c r="AF23" s="838">
        <v>572</v>
      </c>
      <c r="AG23" s="836"/>
      <c r="AH23" s="836"/>
      <c r="AI23" s="836"/>
      <c r="AJ23" s="839"/>
      <c r="AK23" s="840"/>
      <c r="AL23" s="841"/>
      <c r="AM23" s="841"/>
      <c r="AN23" s="841"/>
      <c r="AO23" s="841"/>
      <c r="AP23" s="836">
        <v>9505</v>
      </c>
      <c r="AQ23" s="836"/>
      <c r="AR23" s="836"/>
      <c r="AS23" s="836"/>
      <c r="AT23" s="836"/>
      <c r="AU23" s="842"/>
      <c r="AV23" s="842"/>
      <c r="AW23" s="842"/>
      <c r="AX23" s="842"/>
      <c r="AY23" s="843"/>
      <c r="AZ23" s="851" t="s">
        <v>130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367</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398</v>
      </c>
      <c r="C28" s="774"/>
      <c r="D28" s="774"/>
      <c r="E28" s="774"/>
      <c r="F28" s="774"/>
      <c r="G28" s="774"/>
      <c r="H28" s="774"/>
      <c r="I28" s="774"/>
      <c r="J28" s="774"/>
      <c r="K28" s="774"/>
      <c r="L28" s="774"/>
      <c r="M28" s="774"/>
      <c r="N28" s="774"/>
      <c r="O28" s="774"/>
      <c r="P28" s="775"/>
      <c r="Q28" s="864">
        <v>3687</v>
      </c>
      <c r="R28" s="865"/>
      <c r="S28" s="865"/>
      <c r="T28" s="865"/>
      <c r="U28" s="865"/>
      <c r="V28" s="865">
        <v>3646</v>
      </c>
      <c r="W28" s="865"/>
      <c r="X28" s="865"/>
      <c r="Y28" s="865"/>
      <c r="Z28" s="865"/>
      <c r="AA28" s="865">
        <v>40</v>
      </c>
      <c r="AB28" s="865"/>
      <c r="AC28" s="865"/>
      <c r="AD28" s="865"/>
      <c r="AE28" s="866"/>
      <c r="AF28" s="867">
        <v>40</v>
      </c>
      <c r="AG28" s="865"/>
      <c r="AH28" s="865"/>
      <c r="AI28" s="865"/>
      <c r="AJ28" s="868"/>
      <c r="AK28" s="869">
        <v>343</v>
      </c>
      <c r="AL28" s="860"/>
      <c r="AM28" s="860"/>
      <c r="AN28" s="860"/>
      <c r="AO28" s="860"/>
      <c r="AP28" s="860" t="s">
        <v>566</v>
      </c>
      <c r="AQ28" s="860"/>
      <c r="AR28" s="860"/>
      <c r="AS28" s="860"/>
      <c r="AT28" s="860"/>
      <c r="AU28" s="860" t="s">
        <v>567</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399</v>
      </c>
      <c r="C29" s="798"/>
      <c r="D29" s="798"/>
      <c r="E29" s="798"/>
      <c r="F29" s="798"/>
      <c r="G29" s="798"/>
      <c r="H29" s="798"/>
      <c r="I29" s="798"/>
      <c r="J29" s="798"/>
      <c r="K29" s="798"/>
      <c r="L29" s="798"/>
      <c r="M29" s="798"/>
      <c r="N29" s="798"/>
      <c r="O29" s="798"/>
      <c r="P29" s="799"/>
      <c r="Q29" s="800">
        <v>2704</v>
      </c>
      <c r="R29" s="801"/>
      <c r="S29" s="801"/>
      <c r="T29" s="801"/>
      <c r="U29" s="801"/>
      <c r="V29" s="801">
        <v>2643</v>
      </c>
      <c r="W29" s="801"/>
      <c r="X29" s="801"/>
      <c r="Y29" s="801"/>
      <c r="Z29" s="801"/>
      <c r="AA29" s="801">
        <v>60</v>
      </c>
      <c r="AB29" s="801"/>
      <c r="AC29" s="801"/>
      <c r="AD29" s="801"/>
      <c r="AE29" s="802"/>
      <c r="AF29" s="803">
        <v>60</v>
      </c>
      <c r="AG29" s="804"/>
      <c r="AH29" s="804"/>
      <c r="AI29" s="804"/>
      <c r="AJ29" s="805"/>
      <c r="AK29" s="872">
        <v>381</v>
      </c>
      <c r="AL29" s="873"/>
      <c r="AM29" s="873"/>
      <c r="AN29" s="873"/>
      <c r="AO29" s="873"/>
      <c r="AP29" s="873" t="s">
        <v>567</v>
      </c>
      <c r="AQ29" s="873"/>
      <c r="AR29" s="873"/>
      <c r="AS29" s="873"/>
      <c r="AT29" s="873"/>
      <c r="AU29" s="873" t="s">
        <v>567</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400</v>
      </c>
      <c r="C30" s="798"/>
      <c r="D30" s="798"/>
      <c r="E30" s="798"/>
      <c r="F30" s="798"/>
      <c r="G30" s="798"/>
      <c r="H30" s="798"/>
      <c r="I30" s="798"/>
      <c r="J30" s="798"/>
      <c r="K30" s="798"/>
      <c r="L30" s="798"/>
      <c r="M30" s="798"/>
      <c r="N30" s="798"/>
      <c r="O30" s="798"/>
      <c r="P30" s="799"/>
      <c r="Q30" s="800">
        <v>30</v>
      </c>
      <c r="R30" s="801"/>
      <c r="S30" s="801"/>
      <c r="T30" s="801"/>
      <c r="U30" s="801"/>
      <c r="V30" s="801">
        <v>27</v>
      </c>
      <c r="W30" s="801"/>
      <c r="X30" s="801"/>
      <c r="Y30" s="801"/>
      <c r="Z30" s="801"/>
      <c r="AA30" s="801">
        <v>2</v>
      </c>
      <c r="AB30" s="801"/>
      <c r="AC30" s="801"/>
      <c r="AD30" s="801"/>
      <c r="AE30" s="802"/>
      <c r="AF30" s="803">
        <v>2</v>
      </c>
      <c r="AG30" s="804"/>
      <c r="AH30" s="804"/>
      <c r="AI30" s="804"/>
      <c r="AJ30" s="805"/>
      <c r="AK30" s="872">
        <v>10</v>
      </c>
      <c r="AL30" s="873"/>
      <c r="AM30" s="873"/>
      <c r="AN30" s="873"/>
      <c r="AO30" s="873"/>
      <c r="AP30" s="873" t="s">
        <v>568</v>
      </c>
      <c r="AQ30" s="873"/>
      <c r="AR30" s="873"/>
      <c r="AS30" s="873"/>
      <c r="AT30" s="873"/>
      <c r="AU30" s="873" t="s">
        <v>567</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401</v>
      </c>
      <c r="C31" s="798"/>
      <c r="D31" s="798"/>
      <c r="E31" s="798"/>
      <c r="F31" s="798"/>
      <c r="G31" s="798"/>
      <c r="H31" s="798"/>
      <c r="I31" s="798"/>
      <c r="J31" s="798"/>
      <c r="K31" s="798"/>
      <c r="L31" s="798"/>
      <c r="M31" s="798"/>
      <c r="N31" s="798"/>
      <c r="O31" s="798"/>
      <c r="P31" s="799"/>
      <c r="Q31" s="800">
        <v>442</v>
      </c>
      <c r="R31" s="801"/>
      <c r="S31" s="801"/>
      <c r="T31" s="801"/>
      <c r="U31" s="801"/>
      <c r="V31" s="801">
        <v>441</v>
      </c>
      <c r="W31" s="801"/>
      <c r="X31" s="801"/>
      <c r="Y31" s="801"/>
      <c r="Z31" s="801"/>
      <c r="AA31" s="801">
        <v>1</v>
      </c>
      <c r="AB31" s="801"/>
      <c r="AC31" s="801"/>
      <c r="AD31" s="801"/>
      <c r="AE31" s="802"/>
      <c r="AF31" s="803">
        <v>1</v>
      </c>
      <c r="AG31" s="804"/>
      <c r="AH31" s="804"/>
      <c r="AI31" s="804"/>
      <c r="AJ31" s="805"/>
      <c r="AK31" s="872">
        <v>111</v>
      </c>
      <c r="AL31" s="873"/>
      <c r="AM31" s="873"/>
      <c r="AN31" s="873"/>
      <c r="AO31" s="873"/>
      <c r="AP31" s="873" t="s">
        <v>567</v>
      </c>
      <c r="AQ31" s="873"/>
      <c r="AR31" s="873"/>
      <c r="AS31" s="873"/>
      <c r="AT31" s="873"/>
      <c r="AU31" s="873" t="s">
        <v>566</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402</v>
      </c>
      <c r="C32" s="798"/>
      <c r="D32" s="798"/>
      <c r="E32" s="798"/>
      <c r="F32" s="798"/>
      <c r="G32" s="798"/>
      <c r="H32" s="798"/>
      <c r="I32" s="798"/>
      <c r="J32" s="798"/>
      <c r="K32" s="798"/>
      <c r="L32" s="798"/>
      <c r="M32" s="798"/>
      <c r="N32" s="798"/>
      <c r="O32" s="798"/>
      <c r="P32" s="799"/>
      <c r="Q32" s="800">
        <v>894</v>
      </c>
      <c r="R32" s="801"/>
      <c r="S32" s="801"/>
      <c r="T32" s="801"/>
      <c r="U32" s="801"/>
      <c r="V32" s="801">
        <v>878</v>
      </c>
      <c r="W32" s="801"/>
      <c r="X32" s="801"/>
      <c r="Y32" s="801"/>
      <c r="Z32" s="801"/>
      <c r="AA32" s="801">
        <v>16</v>
      </c>
      <c r="AB32" s="801"/>
      <c r="AC32" s="801"/>
      <c r="AD32" s="801"/>
      <c r="AE32" s="802"/>
      <c r="AF32" s="803">
        <v>12</v>
      </c>
      <c r="AG32" s="804"/>
      <c r="AH32" s="804"/>
      <c r="AI32" s="804"/>
      <c r="AJ32" s="805"/>
      <c r="AK32" s="872">
        <v>429</v>
      </c>
      <c r="AL32" s="873"/>
      <c r="AM32" s="873"/>
      <c r="AN32" s="873"/>
      <c r="AO32" s="873"/>
      <c r="AP32" s="873">
        <v>5896</v>
      </c>
      <c r="AQ32" s="873"/>
      <c r="AR32" s="873"/>
      <c r="AS32" s="873"/>
      <c r="AT32" s="873"/>
      <c r="AU32" s="873">
        <v>4439</v>
      </c>
      <c r="AV32" s="873"/>
      <c r="AW32" s="873"/>
      <c r="AX32" s="873"/>
      <c r="AY32" s="873"/>
      <c r="AZ32" s="874" t="s">
        <v>568</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404</v>
      </c>
      <c r="C33" s="798"/>
      <c r="D33" s="798"/>
      <c r="E33" s="798"/>
      <c r="F33" s="798"/>
      <c r="G33" s="798"/>
      <c r="H33" s="798"/>
      <c r="I33" s="798"/>
      <c r="J33" s="798"/>
      <c r="K33" s="798"/>
      <c r="L33" s="798"/>
      <c r="M33" s="798"/>
      <c r="N33" s="798"/>
      <c r="O33" s="798"/>
      <c r="P33" s="799"/>
      <c r="Q33" s="800">
        <v>25</v>
      </c>
      <c r="R33" s="801"/>
      <c r="S33" s="801"/>
      <c r="T33" s="801"/>
      <c r="U33" s="801"/>
      <c r="V33" s="801">
        <v>25</v>
      </c>
      <c r="W33" s="801"/>
      <c r="X33" s="801"/>
      <c r="Y33" s="801"/>
      <c r="Z33" s="801"/>
      <c r="AA33" s="801">
        <v>0</v>
      </c>
      <c r="AB33" s="801"/>
      <c r="AC33" s="801"/>
      <c r="AD33" s="801"/>
      <c r="AE33" s="802"/>
      <c r="AF33" s="803">
        <v>0</v>
      </c>
      <c r="AG33" s="804"/>
      <c r="AH33" s="804"/>
      <c r="AI33" s="804"/>
      <c r="AJ33" s="805"/>
      <c r="AK33" s="872">
        <v>18</v>
      </c>
      <c r="AL33" s="873"/>
      <c r="AM33" s="873"/>
      <c r="AN33" s="873"/>
      <c r="AO33" s="873"/>
      <c r="AP33" s="873">
        <v>154</v>
      </c>
      <c r="AQ33" s="873"/>
      <c r="AR33" s="873"/>
      <c r="AS33" s="873"/>
      <c r="AT33" s="873"/>
      <c r="AU33" s="873">
        <v>154</v>
      </c>
      <c r="AV33" s="873"/>
      <c r="AW33" s="873"/>
      <c r="AX33" s="873"/>
      <c r="AY33" s="873"/>
      <c r="AZ33" s="874" t="s">
        <v>567</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405</v>
      </c>
      <c r="C34" s="798"/>
      <c r="D34" s="798"/>
      <c r="E34" s="798"/>
      <c r="F34" s="798"/>
      <c r="G34" s="798"/>
      <c r="H34" s="798"/>
      <c r="I34" s="798"/>
      <c r="J34" s="798"/>
      <c r="K34" s="798"/>
      <c r="L34" s="798"/>
      <c r="M34" s="798"/>
      <c r="N34" s="798"/>
      <c r="O34" s="798"/>
      <c r="P34" s="799"/>
      <c r="Q34" s="800">
        <v>148</v>
      </c>
      <c r="R34" s="801"/>
      <c r="S34" s="801"/>
      <c r="T34" s="801"/>
      <c r="U34" s="801"/>
      <c r="V34" s="801">
        <v>148</v>
      </c>
      <c r="W34" s="801"/>
      <c r="X34" s="801"/>
      <c r="Y34" s="801"/>
      <c r="Z34" s="801"/>
      <c r="AA34" s="801">
        <v>1</v>
      </c>
      <c r="AB34" s="801"/>
      <c r="AC34" s="801"/>
      <c r="AD34" s="801"/>
      <c r="AE34" s="802"/>
      <c r="AF34" s="803">
        <v>1</v>
      </c>
      <c r="AG34" s="804"/>
      <c r="AH34" s="804"/>
      <c r="AI34" s="804"/>
      <c r="AJ34" s="805"/>
      <c r="AK34" s="872">
        <v>21</v>
      </c>
      <c r="AL34" s="873"/>
      <c r="AM34" s="873"/>
      <c r="AN34" s="873"/>
      <c r="AO34" s="873"/>
      <c r="AP34" s="873" t="s">
        <v>568</v>
      </c>
      <c r="AQ34" s="873"/>
      <c r="AR34" s="873"/>
      <c r="AS34" s="873"/>
      <c r="AT34" s="873"/>
      <c r="AU34" s="873" t="s">
        <v>567</v>
      </c>
      <c r="AV34" s="873"/>
      <c r="AW34" s="873"/>
      <c r="AX34" s="873"/>
      <c r="AY34" s="873"/>
      <c r="AZ34" s="874" t="s">
        <v>567</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386</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117</v>
      </c>
      <c r="AG63" s="884"/>
      <c r="AH63" s="884"/>
      <c r="AI63" s="884"/>
      <c r="AJ63" s="885"/>
      <c r="AK63" s="886"/>
      <c r="AL63" s="881"/>
      <c r="AM63" s="881"/>
      <c r="AN63" s="881"/>
      <c r="AO63" s="881"/>
      <c r="AP63" s="884">
        <v>6050</v>
      </c>
      <c r="AQ63" s="884"/>
      <c r="AR63" s="884"/>
      <c r="AS63" s="884"/>
      <c r="AT63" s="884"/>
      <c r="AU63" s="884">
        <v>4593</v>
      </c>
      <c r="AV63" s="884"/>
      <c r="AW63" s="884"/>
      <c r="AX63" s="884"/>
      <c r="AY63" s="884"/>
      <c r="AZ63" s="888"/>
      <c r="BA63" s="888"/>
      <c r="BB63" s="888"/>
      <c r="BC63" s="888"/>
      <c r="BD63" s="888"/>
      <c r="BE63" s="889"/>
      <c r="BF63" s="889"/>
      <c r="BG63" s="889"/>
      <c r="BH63" s="889"/>
      <c r="BI63" s="890"/>
      <c r="BJ63" s="891" t="s">
        <v>130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409</v>
      </c>
      <c r="B66" s="783"/>
      <c r="C66" s="783"/>
      <c r="D66" s="783"/>
      <c r="E66" s="783"/>
      <c r="F66" s="783"/>
      <c r="G66" s="783"/>
      <c r="H66" s="783"/>
      <c r="I66" s="783"/>
      <c r="J66" s="783"/>
      <c r="K66" s="783"/>
      <c r="L66" s="783"/>
      <c r="M66" s="783"/>
      <c r="N66" s="783"/>
      <c r="O66" s="783"/>
      <c r="P66" s="784"/>
      <c r="Q66" s="759" t="s">
        <v>390</v>
      </c>
      <c r="R66" s="760"/>
      <c r="S66" s="760"/>
      <c r="T66" s="760"/>
      <c r="U66" s="761"/>
      <c r="V66" s="759" t="s">
        <v>391</v>
      </c>
      <c r="W66" s="760"/>
      <c r="X66" s="760"/>
      <c r="Y66" s="760"/>
      <c r="Z66" s="761"/>
      <c r="AA66" s="759" t="s">
        <v>392</v>
      </c>
      <c r="AB66" s="760"/>
      <c r="AC66" s="760"/>
      <c r="AD66" s="760"/>
      <c r="AE66" s="761"/>
      <c r="AF66" s="894" t="s">
        <v>393</v>
      </c>
      <c r="AG66" s="855"/>
      <c r="AH66" s="855"/>
      <c r="AI66" s="855"/>
      <c r="AJ66" s="895"/>
      <c r="AK66" s="759" t="s">
        <v>410</v>
      </c>
      <c r="AL66" s="783"/>
      <c r="AM66" s="783"/>
      <c r="AN66" s="783"/>
      <c r="AO66" s="784"/>
      <c r="AP66" s="759" t="s">
        <v>395</v>
      </c>
      <c r="AQ66" s="760"/>
      <c r="AR66" s="760"/>
      <c r="AS66" s="760"/>
      <c r="AT66" s="761"/>
      <c r="AU66" s="759" t="s">
        <v>411</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569</v>
      </c>
      <c r="C68" s="912"/>
      <c r="D68" s="912"/>
      <c r="E68" s="912"/>
      <c r="F68" s="912"/>
      <c r="G68" s="912"/>
      <c r="H68" s="912"/>
      <c r="I68" s="912"/>
      <c r="J68" s="912"/>
      <c r="K68" s="912"/>
      <c r="L68" s="912"/>
      <c r="M68" s="912"/>
      <c r="N68" s="912"/>
      <c r="O68" s="912"/>
      <c r="P68" s="913"/>
      <c r="Q68" s="914">
        <v>1084</v>
      </c>
      <c r="R68" s="908"/>
      <c r="S68" s="908"/>
      <c r="T68" s="908"/>
      <c r="U68" s="908"/>
      <c r="V68" s="908">
        <v>1051</v>
      </c>
      <c r="W68" s="908"/>
      <c r="X68" s="908"/>
      <c r="Y68" s="908"/>
      <c r="Z68" s="908"/>
      <c r="AA68" s="908">
        <v>32</v>
      </c>
      <c r="AB68" s="908"/>
      <c r="AC68" s="908"/>
      <c r="AD68" s="908"/>
      <c r="AE68" s="908"/>
      <c r="AF68" s="908">
        <v>32</v>
      </c>
      <c r="AG68" s="908"/>
      <c r="AH68" s="908"/>
      <c r="AI68" s="908"/>
      <c r="AJ68" s="908"/>
      <c r="AK68" s="908">
        <v>59</v>
      </c>
      <c r="AL68" s="908"/>
      <c r="AM68" s="908"/>
      <c r="AN68" s="908"/>
      <c r="AO68" s="908"/>
      <c r="AP68" s="908">
        <v>169</v>
      </c>
      <c r="AQ68" s="908"/>
      <c r="AR68" s="908"/>
      <c r="AS68" s="908"/>
      <c r="AT68" s="908"/>
      <c r="AU68" s="908">
        <v>29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570</v>
      </c>
      <c r="C69" s="916"/>
      <c r="D69" s="916"/>
      <c r="E69" s="916"/>
      <c r="F69" s="916"/>
      <c r="G69" s="916"/>
      <c r="H69" s="916"/>
      <c r="I69" s="916"/>
      <c r="J69" s="916"/>
      <c r="K69" s="916"/>
      <c r="L69" s="916"/>
      <c r="M69" s="916"/>
      <c r="N69" s="916"/>
      <c r="O69" s="916"/>
      <c r="P69" s="917"/>
      <c r="Q69" s="918">
        <v>320</v>
      </c>
      <c r="R69" s="873"/>
      <c r="S69" s="873"/>
      <c r="T69" s="873"/>
      <c r="U69" s="873"/>
      <c r="V69" s="873">
        <v>305</v>
      </c>
      <c r="W69" s="873"/>
      <c r="X69" s="873"/>
      <c r="Y69" s="873"/>
      <c r="Z69" s="873"/>
      <c r="AA69" s="873">
        <v>15</v>
      </c>
      <c r="AB69" s="873"/>
      <c r="AC69" s="873"/>
      <c r="AD69" s="873"/>
      <c r="AE69" s="873"/>
      <c r="AF69" s="873">
        <v>15</v>
      </c>
      <c r="AG69" s="873"/>
      <c r="AH69" s="873"/>
      <c r="AI69" s="873"/>
      <c r="AJ69" s="873"/>
      <c r="AK69" s="873">
        <v>25</v>
      </c>
      <c r="AL69" s="873"/>
      <c r="AM69" s="873"/>
      <c r="AN69" s="873"/>
      <c r="AO69" s="873"/>
      <c r="AP69" s="873" t="s">
        <v>567</v>
      </c>
      <c r="AQ69" s="873"/>
      <c r="AR69" s="873"/>
      <c r="AS69" s="873"/>
      <c r="AT69" s="873"/>
      <c r="AU69" s="873" t="s">
        <v>567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571</v>
      </c>
      <c r="C70" s="916"/>
      <c r="D70" s="916"/>
      <c r="E70" s="916"/>
      <c r="F70" s="916"/>
      <c r="G70" s="916"/>
      <c r="H70" s="916"/>
      <c r="I70" s="916"/>
      <c r="J70" s="916"/>
      <c r="K70" s="916"/>
      <c r="L70" s="916"/>
      <c r="M70" s="916"/>
      <c r="N70" s="916"/>
      <c r="O70" s="916"/>
      <c r="P70" s="917"/>
      <c r="Q70" s="918">
        <v>589</v>
      </c>
      <c r="R70" s="873"/>
      <c r="S70" s="873"/>
      <c r="T70" s="873"/>
      <c r="U70" s="873"/>
      <c r="V70" s="873">
        <v>581</v>
      </c>
      <c r="W70" s="873"/>
      <c r="X70" s="873"/>
      <c r="Y70" s="873"/>
      <c r="Z70" s="873"/>
      <c r="AA70" s="873">
        <v>8</v>
      </c>
      <c r="AB70" s="873"/>
      <c r="AC70" s="873"/>
      <c r="AD70" s="873"/>
      <c r="AE70" s="873"/>
      <c r="AF70" s="873">
        <v>8</v>
      </c>
      <c r="AG70" s="873"/>
      <c r="AH70" s="873"/>
      <c r="AI70" s="873"/>
      <c r="AJ70" s="873"/>
      <c r="AK70" s="873">
        <v>41</v>
      </c>
      <c r="AL70" s="873"/>
      <c r="AM70" s="873"/>
      <c r="AN70" s="873"/>
      <c r="AO70" s="873"/>
      <c r="AP70" s="873">
        <v>1527</v>
      </c>
      <c r="AQ70" s="873"/>
      <c r="AR70" s="873"/>
      <c r="AS70" s="873"/>
      <c r="AT70" s="873"/>
      <c r="AU70" s="873">
        <v>63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572</v>
      </c>
      <c r="C71" s="916"/>
      <c r="D71" s="916"/>
      <c r="E71" s="916"/>
      <c r="F71" s="916"/>
      <c r="G71" s="916"/>
      <c r="H71" s="916"/>
      <c r="I71" s="916"/>
      <c r="J71" s="916"/>
      <c r="K71" s="916"/>
      <c r="L71" s="916"/>
      <c r="M71" s="916"/>
      <c r="N71" s="916"/>
      <c r="O71" s="916"/>
      <c r="P71" s="917"/>
      <c r="Q71" s="918">
        <v>1</v>
      </c>
      <c r="R71" s="873"/>
      <c r="S71" s="873"/>
      <c r="T71" s="873"/>
      <c r="U71" s="873"/>
      <c r="V71" s="873">
        <v>0</v>
      </c>
      <c r="W71" s="873"/>
      <c r="X71" s="873"/>
      <c r="Y71" s="873"/>
      <c r="Z71" s="873"/>
      <c r="AA71" s="873">
        <v>0</v>
      </c>
      <c r="AB71" s="873"/>
      <c r="AC71" s="873"/>
      <c r="AD71" s="873"/>
      <c r="AE71" s="873"/>
      <c r="AF71" s="873">
        <v>0</v>
      </c>
      <c r="AG71" s="873"/>
      <c r="AH71" s="873"/>
      <c r="AI71" s="873"/>
      <c r="AJ71" s="873"/>
      <c r="AK71" s="873" t="s">
        <v>567</v>
      </c>
      <c r="AL71" s="873"/>
      <c r="AM71" s="873"/>
      <c r="AN71" s="873"/>
      <c r="AO71" s="873"/>
      <c r="AP71" s="873" t="s">
        <v>568</v>
      </c>
      <c r="AQ71" s="873"/>
      <c r="AR71" s="873"/>
      <c r="AS71" s="873"/>
      <c r="AT71" s="873"/>
      <c r="AU71" s="873" t="s">
        <v>568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573</v>
      </c>
      <c r="C72" s="916"/>
      <c r="D72" s="916"/>
      <c r="E72" s="916"/>
      <c r="F72" s="916"/>
      <c r="G72" s="916"/>
      <c r="H72" s="916"/>
      <c r="I72" s="916"/>
      <c r="J72" s="916"/>
      <c r="K72" s="916"/>
      <c r="L72" s="916"/>
      <c r="M72" s="916"/>
      <c r="N72" s="916"/>
      <c r="O72" s="916"/>
      <c r="P72" s="917"/>
      <c r="Q72" s="918">
        <v>8</v>
      </c>
      <c r="R72" s="873"/>
      <c r="S72" s="873"/>
      <c r="T72" s="873"/>
      <c r="U72" s="873"/>
      <c r="V72" s="873">
        <v>6</v>
      </c>
      <c r="W72" s="873"/>
      <c r="X72" s="873"/>
      <c r="Y72" s="873"/>
      <c r="Z72" s="873"/>
      <c r="AA72" s="873">
        <v>2</v>
      </c>
      <c r="AB72" s="873"/>
      <c r="AC72" s="873"/>
      <c r="AD72" s="873"/>
      <c r="AE72" s="873"/>
      <c r="AF72" s="873">
        <v>2</v>
      </c>
      <c r="AG72" s="873"/>
      <c r="AH72" s="873"/>
      <c r="AI72" s="873"/>
      <c r="AJ72" s="873"/>
      <c r="AK72" s="873" t="s">
        <v>567</v>
      </c>
      <c r="AL72" s="873"/>
      <c r="AM72" s="873"/>
      <c r="AN72" s="873"/>
      <c r="AO72" s="873"/>
      <c r="AP72" s="873" t="s">
        <v>568</v>
      </c>
      <c r="AQ72" s="873"/>
      <c r="AR72" s="873"/>
      <c r="AS72" s="873"/>
      <c r="AT72" s="873"/>
      <c r="AU72" s="873" t="s">
        <v>567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574</v>
      </c>
      <c r="C73" s="916"/>
      <c r="D73" s="916"/>
      <c r="E73" s="916"/>
      <c r="F73" s="916"/>
      <c r="G73" s="916"/>
      <c r="H73" s="916"/>
      <c r="I73" s="916"/>
      <c r="J73" s="916"/>
      <c r="K73" s="916"/>
      <c r="L73" s="916"/>
      <c r="M73" s="916"/>
      <c r="N73" s="916"/>
      <c r="O73" s="916"/>
      <c r="P73" s="917"/>
      <c r="Q73" s="918">
        <v>14</v>
      </c>
      <c r="R73" s="873"/>
      <c r="S73" s="873"/>
      <c r="T73" s="873"/>
      <c r="U73" s="873"/>
      <c r="V73" s="873">
        <v>5</v>
      </c>
      <c r="W73" s="873"/>
      <c r="X73" s="873"/>
      <c r="Y73" s="873"/>
      <c r="Z73" s="873"/>
      <c r="AA73" s="873">
        <v>8</v>
      </c>
      <c r="AB73" s="873"/>
      <c r="AC73" s="873"/>
      <c r="AD73" s="873"/>
      <c r="AE73" s="873"/>
      <c r="AF73" s="873">
        <v>8</v>
      </c>
      <c r="AG73" s="873"/>
      <c r="AH73" s="873"/>
      <c r="AI73" s="873"/>
      <c r="AJ73" s="873"/>
      <c r="AK73" s="873" t="s">
        <v>567</v>
      </c>
      <c r="AL73" s="873"/>
      <c r="AM73" s="873"/>
      <c r="AN73" s="873"/>
      <c r="AO73" s="873"/>
      <c r="AP73" s="873" t="s">
        <v>568</v>
      </c>
      <c r="AQ73" s="873"/>
      <c r="AR73" s="873"/>
      <c r="AS73" s="873"/>
      <c r="AT73" s="873"/>
      <c r="AU73" s="873" t="s">
        <v>567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575</v>
      </c>
      <c r="C74" s="916"/>
      <c r="D74" s="916"/>
      <c r="E74" s="916"/>
      <c r="F74" s="916"/>
      <c r="G74" s="916"/>
      <c r="H74" s="916"/>
      <c r="I74" s="916"/>
      <c r="J74" s="916"/>
      <c r="K74" s="916"/>
      <c r="L74" s="916"/>
      <c r="M74" s="916"/>
      <c r="N74" s="916"/>
      <c r="O74" s="916"/>
      <c r="P74" s="917"/>
      <c r="Q74" s="918">
        <v>4526</v>
      </c>
      <c r="R74" s="873"/>
      <c r="S74" s="873"/>
      <c r="T74" s="873"/>
      <c r="U74" s="873"/>
      <c r="V74" s="873">
        <v>4075</v>
      </c>
      <c r="W74" s="873"/>
      <c r="X74" s="873"/>
      <c r="Y74" s="873"/>
      <c r="Z74" s="873"/>
      <c r="AA74" s="873">
        <v>451</v>
      </c>
      <c r="AB74" s="873"/>
      <c r="AC74" s="873"/>
      <c r="AD74" s="873"/>
      <c r="AE74" s="873"/>
      <c r="AF74" s="873">
        <v>451</v>
      </c>
      <c r="AG74" s="873"/>
      <c r="AH74" s="873"/>
      <c r="AI74" s="873"/>
      <c r="AJ74" s="873"/>
      <c r="AK74" s="873">
        <v>5</v>
      </c>
      <c r="AL74" s="873"/>
      <c r="AM74" s="873"/>
      <c r="AN74" s="873"/>
      <c r="AO74" s="873"/>
      <c r="AP74" s="873" t="s">
        <v>567</v>
      </c>
      <c r="AQ74" s="873"/>
      <c r="AR74" s="873"/>
      <c r="AS74" s="873"/>
      <c r="AT74" s="873"/>
      <c r="AU74" s="873" t="s">
        <v>567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576</v>
      </c>
      <c r="C75" s="916"/>
      <c r="D75" s="916"/>
      <c r="E75" s="916"/>
      <c r="F75" s="916"/>
      <c r="G75" s="916"/>
      <c r="H75" s="916"/>
      <c r="I75" s="916"/>
      <c r="J75" s="916"/>
      <c r="K75" s="916"/>
      <c r="L75" s="916"/>
      <c r="M75" s="916"/>
      <c r="N75" s="916"/>
      <c r="O75" s="916"/>
      <c r="P75" s="917"/>
      <c r="Q75" s="921">
        <v>518</v>
      </c>
      <c r="R75" s="922"/>
      <c r="S75" s="922"/>
      <c r="T75" s="922"/>
      <c r="U75" s="872"/>
      <c r="V75" s="923">
        <v>504</v>
      </c>
      <c r="W75" s="922"/>
      <c r="X75" s="922"/>
      <c r="Y75" s="922"/>
      <c r="Z75" s="872"/>
      <c r="AA75" s="923">
        <v>14</v>
      </c>
      <c r="AB75" s="922"/>
      <c r="AC75" s="922"/>
      <c r="AD75" s="922"/>
      <c r="AE75" s="872"/>
      <c r="AF75" s="923">
        <v>14</v>
      </c>
      <c r="AG75" s="922"/>
      <c r="AH75" s="922"/>
      <c r="AI75" s="922"/>
      <c r="AJ75" s="872"/>
      <c r="AK75" s="923">
        <v>48</v>
      </c>
      <c r="AL75" s="922"/>
      <c r="AM75" s="922"/>
      <c r="AN75" s="922"/>
      <c r="AO75" s="872"/>
      <c r="AP75" s="923" t="s">
        <v>567</v>
      </c>
      <c r="AQ75" s="922"/>
      <c r="AR75" s="922"/>
      <c r="AS75" s="922"/>
      <c r="AT75" s="872"/>
      <c r="AU75" s="923" t="s">
        <v>567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577</v>
      </c>
      <c r="C76" s="916"/>
      <c r="D76" s="916"/>
      <c r="E76" s="916"/>
      <c r="F76" s="916"/>
      <c r="G76" s="916"/>
      <c r="H76" s="916"/>
      <c r="I76" s="916"/>
      <c r="J76" s="916"/>
      <c r="K76" s="916"/>
      <c r="L76" s="916"/>
      <c r="M76" s="916"/>
      <c r="N76" s="916"/>
      <c r="O76" s="916"/>
      <c r="P76" s="917"/>
      <c r="Q76" s="921">
        <v>143454</v>
      </c>
      <c r="R76" s="922"/>
      <c r="S76" s="922"/>
      <c r="T76" s="922"/>
      <c r="U76" s="872"/>
      <c r="V76" s="923">
        <v>139425</v>
      </c>
      <c r="W76" s="922"/>
      <c r="X76" s="922"/>
      <c r="Y76" s="922"/>
      <c r="Z76" s="872"/>
      <c r="AA76" s="923">
        <v>4029</v>
      </c>
      <c r="AB76" s="922"/>
      <c r="AC76" s="922"/>
      <c r="AD76" s="922"/>
      <c r="AE76" s="872"/>
      <c r="AF76" s="923">
        <v>4029</v>
      </c>
      <c r="AG76" s="922"/>
      <c r="AH76" s="922"/>
      <c r="AI76" s="922"/>
      <c r="AJ76" s="872"/>
      <c r="AK76" s="923">
        <v>2264</v>
      </c>
      <c r="AL76" s="922"/>
      <c r="AM76" s="922"/>
      <c r="AN76" s="922"/>
      <c r="AO76" s="872"/>
      <c r="AP76" s="923" t="s">
        <v>578</v>
      </c>
      <c r="AQ76" s="922"/>
      <c r="AR76" s="922"/>
      <c r="AS76" s="922"/>
      <c r="AT76" s="872"/>
      <c r="AU76" s="923" t="s">
        <v>567</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584</v>
      </c>
      <c r="C77" s="916"/>
      <c r="D77" s="916"/>
      <c r="E77" s="916"/>
      <c r="F77" s="916"/>
      <c r="G77" s="916"/>
      <c r="H77" s="916"/>
      <c r="I77" s="916"/>
      <c r="J77" s="916"/>
      <c r="K77" s="916"/>
      <c r="L77" s="916"/>
      <c r="M77" s="916"/>
      <c r="N77" s="916"/>
      <c r="O77" s="916"/>
      <c r="P77" s="917"/>
      <c r="Q77" s="921">
        <v>22618</v>
      </c>
      <c r="R77" s="922"/>
      <c r="S77" s="922"/>
      <c r="T77" s="922"/>
      <c r="U77" s="872"/>
      <c r="V77" s="923">
        <v>20172</v>
      </c>
      <c r="W77" s="922"/>
      <c r="X77" s="922"/>
      <c r="Y77" s="922"/>
      <c r="Z77" s="872"/>
      <c r="AA77" s="923">
        <v>2446</v>
      </c>
      <c r="AB77" s="922"/>
      <c r="AC77" s="922"/>
      <c r="AD77" s="922"/>
      <c r="AE77" s="872"/>
      <c r="AF77" s="923">
        <v>32681</v>
      </c>
      <c r="AG77" s="922"/>
      <c r="AH77" s="922"/>
      <c r="AI77" s="922"/>
      <c r="AJ77" s="872"/>
      <c r="AK77" s="923" t="s">
        <v>592</v>
      </c>
      <c r="AL77" s="922"/>
      <c r="AM77" s="922"/>
      <c r="AN77" s="922"/>
      <c r="AO77" s="872"/>
      <c r="AP77" s="923">
        <v>55385</v>
      </c>
      <c r="AQ77" s="922"/>
      <c r="AR77" s="922"/>
      <c r="AS77" s="922"/>
      <c r="AT77" s="872"/>
      <c r="AU77" s="923" t="s">
        <v>578</v>
      </c>
      <c r="AV77" s="922"/>
      <c r="AW77" s="922"/>
      <c r="AX77" s="922"/>
      <c r="AY77" s="872"/>
      <c r="AZ77" s="919" t="s">
        <v>590</v>
      </c>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386</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37241</v>
      </c>
      <c r="AG88" s="884"/>
      <c r="AH88" s="884"/>
      <c r="AI88" s="884"/>
      <c r="AJ88" s="884"/>
      <c r="AK88" s="881"/>
      <c r="AL88" s="881"/>
      <c r="AM88" s="881"/>
      <c r="AN88" s="881"/>
      <c r="AO88" s="881"/>
      <c r="AP88" s="884">
        <v>57081</v>
      </c>
      <c r="AQ88" s="884"/>
      <c r="AR88" s="884"/>
      <c r="AS88" s="884"/>
      <c r="AT88" s="884"/>
      <c r="AU88" s="884">
        <v>92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47</v>
      </c>
      <c r="CS102" s="892"/>
      <c r="CT102" s="892"/>
      <c r="CU102" s="892"/>
      <c r="CV102" s="935"/>
      <c r="CW102" s="934">
        <v>1</v>
      </c>
      <c r="CX102" s="892"/>
      <c r="CY102" s="892"/>
      <c r="CZ102" s="892"/>
      <c r="DA102" s="935"/>
      <c r="DB102" s="934">
        <v>214</v>
      </c>
      <c r="DC102" s="892"/>
      <c r="DD102" s="892"/>
      <c r="DE102" s="892"/>
      <c r="DF102" s="935"/>
      <c r="DG102" s="934" t="s">
        <v>567</v>
      </c>
      <c r="DH102" s="892"/>
      <c r="DI102" s="892"/>
      <c r="DJ102" s="892"/>
      <c r="DK102" s="935"/>
      <c r="DL102" s="934" t="s">
        <v>567</v>
      </c>
      <c r="DM102" s="892"/>
      <c r="DN102" s="892"/>
      <c r="DO102" s="892"/>
      <c r="DP102" s="935"/>
      <c r="DQ102" s="934">
        <v>115</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306</v>
      </c>
      <c r="AG109" s="937"/>
      <c r="AH109" s="937"/>
      <c r="AI109" s="937"/>
      <c r="AJ109" s="938"/>
      <c r="AK109" s="936" t="s">
        <v>305</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306</v>
      </c>
      <c r="BW109" s="937"/>
      <c r="BX109" s="937"/>
      <c r="BY109" s="937"/>
      <c r="BZ109" s="938"/>
      <c r="CA109" s="936" t="s">
        <v>305</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306</v>
      </c>
      <c r="DM109" s="937"/>
      <c r="DN109" s="937"/>
      <c r="DO109" s="937"/>
      <c r="DP109" s="938"/>
      <c r="DQ109" s="936" t="s">
        <v>305</v>
      </c>
      <c r="DR109" s="937"/>
      <c r="DS109" s="937"/>
      <c r="DT109" s="937"/>
      <c r="DU109" s="938"/>
      <c r="DV109" s="936" t="s">
        <v>422</v>
      </c>
      <c r="DW109" s="937"/>
      <c r="DX109" s="937"/>
      <c r="DY109" s="937"/>
      <c r="DZ109" s="939"/>
    </row>
    <row r="110" spans="1:131" s="246" customFormat="1" ht="26.25" customHeight="1" x14ac:dyDescent="0.2">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1024341</v>
      </c>
      <c r="AB110" s="944"/>
      <c r="AC110" s="944"/>
      <c r="AD110" s="944"/>
      <c r="AE110" s="945"/>
      <c r="AF110" s="946">
        <v>1046635</v>
      </c>
      <c r="AG110" s="944"/>
      <c r="AH110" s="944"/>
      <c r="AI110" s="944"/>
      <c r="AJ110" s="945"/>
      <c r="AK110" s="946">
        <v>997339</v>
      </c>
      <c r="AL110" s="944"/>
      <c r="AM110" s="944"/>
      <c r="AN110" s="944"/>
      <c r="AO110" s="945"/>
      <c r="AP110" s="947">
        <v>14.6</v>
      </c>
      <c r="AQ110" s="948"/>
      <c r="AR110" s="948"/>
      <c r="AS110" s="948"/>
      <c r="AT110" s="949"/>
      <c r="AU110" s="950" t="s">
        <v>73</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9577270</v>
      </c>
      <c r="BR110" s="979"/>
      <c r="BS110" s="979"/>
      <c r="BT110" s="979"/>
      <c r="BU110" s="979"/>
      <c r="BV110" s="979">
        <v>9531800</v>
      </c>
      <c r="BW110" s="979"/>
      <c r="BX110" s="979"/>
      <c r="BY110" s="979"/>
      <c r="BZ110" s="979"/>
      <c r="CA110" s="979">
        <v>9505311</v>
      </c>
      <c r="CB110" s="979"/>
      <c r="CC110" s="979"/>
      <c r="CD110" s="979"/>
      <c r="CE110" s="979"/>
      <c r="CF110" s="993">
        <v>139.19999999999999</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130</v>
      </c>
      <c r="DH110" s="979"/>
      <c r="DI110" s="979"/>
      <c r="DJ110" s="979"/>
      <c r="DK110" s="979"/>
      <c r="DL110" s="979" t="s">
        <v>428</v>
      </c>
      <c r="DM110" s="979"/>
      <c r="DN110" s="979"/>
      <c r="DO110" s="979"/>
      <c r="DP110" s="979"/>
      <c r="DQ110" s="979" t="s">
        <v>428</v>
      </c>
      <c r="DR110" s="979"/>
      <c r="DS110" s="979"/>
      <c r="DT110" s="979"/>
      <c r="DU110" s="979"/>
      <c r="DV110" s="980" t="s">
        <v>130</v>
      </c>
      <c r="DW110" s="980"/>
      <c r="DX110" s="980"/>
      <c r="DY110" s="980"/>
      <c r="DZ110" s="981"/>
    </row>
    <row r="111" spans="1:131" s="246" customFormat="1" ht="26.25" customHeight="1" x14ac:dyDescent="0.2">
      <c r="A111" s="982" t="s">
        <v>429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428</v>
      </c>
      <c r="AB111" s="986"/>
      <c r="AC111" s="986"/>
      <c r="AD111" s="986"/>
      <c r="AE111" s="987"/>
      <c r="AF111" s="988" t="s">
        <v>130</v>
      </c>
      <c r="AG111" s="986"/>
      <c r="AH111" s="986"/>
      <c r="AI111" s="986"/>
      <c r="AJ111" s="987"/>
      <c r="AK111" s="988" t="s">
        <v>130</v>
      </c>
      <c r="AL111" s="986"/>
      <c r="AM111" s="986"/>
      <c r="AN111" s="986"/>
      <c r="AO111" s="987"/>
      <c r="AP111" s="989" t="s">
        <v>130</v>
      </c>
      <c r="AQ111" s="990"/>
      <c r="AR111" s="990"/>
      <c r="AS111" s="990"/>
      <c r="AT111" s="991"/>
      <c r="AU111" s="952"/>
      <c r="AV111" s="953"/>
      <c r="AW111" s="953"/>
      <c r="AX111" s="953"/>
      <c r="AY111" s="953"/>
      <c r="AZ111" s="1001" t="s">
        <v>430</v>
      </c>
      <c r="BA111" s="1002"/>
      <c r="BB111" s="1002"/>
      <c r="BC111" s="1002"/>
      <c r="BD111" s="1002"/>
      <c r="BE111" s="1002"/>
      <c r="BF111" s="1002"/>
      <c r="BG111" s="1002"/>
      <c r="BH111" s="1002"/>
      <c r="BI111" s="1002"/>
      <c r="BJ111" s="1002"/>
      <c r="BK111" s="1002"/>
      <c r="BL111" s="1002"/>
      <c r="BM111" s="1002"/>
      <c r="BN111" s="1002"/>
      <c r="BO111" s="1002"/>
      <c r="BP111" s="1003"/>
      <c r="BQ111" s="971">
        <v>254316</v>
      </c>
      <c r="BR111" s="972"/>
      <c r="BS111" s="972"/>
      <c r="BT111" s="972"/>
      <c r="BU111" s="972"/>
      <c r="BV111" s="972">
        <v>16415</v>
      </c>
      <c r="BW111" s="972"/>
      <c r="BX111" s="972"/>
      <c r="BY111" s="972"/>
      <c r="BZ111" s="972"/>
      <c r="CA111" s="972">
        <v>35163</v>
      </c>
      <c r="CB111" s="972"/>
      <c r="CC111" s="972"/>
      <c r="CD111" s="972"/>
      <c r="CE111" s="972"/>
      <c r="CF111" s="966">
        <v>0.5</v>
      </c>
      <c r="CG111" s="967"/>
      <c r="CH111" s="967"/>
      <c r="CI111" s="967"/>
      <c r="CJ111" s="967"/>
      <c r="CK111" s="997"/>
      <c r="CL111" s="998"/>
      <c r="CM111" s="968" t="s">
        <v>431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428</v>
      </c>
      <c r="DH111" s="972"/>
      <c r="DI111" s="972"/>
      <c r="DJ111" s="972"/>
      <c r="DK111" s="972"/>
      <c r="DL111" s="972" t="s">
        <v>130</v>
      </c>
      <c r="DM111" s="972"/>
      <c r="DN111" s="972"/>
      <c r="DO111" s="972"/>
      <c r="DP111" s="972"/>
      <c r="DQ111" s="972" t="s">
        <v>428</v>
      </c>
      <c r="DR111" s="972"/>
      <c r="DS111" s="972"/>
      <c r="DT111" s="972"/>
      <c r="DU111" s="972"/>
      <c r="DV111" s="973" t="s">
        <v>428</v>
      </c>
      <c r="DW111" s="973"/>
      <c r="DX111" s="973"/>
      <c r="DY111" s="973"/>
      <c r="DZ111" s="974"/>
    </row>
    <row r="112" spans="1:131" s="246" customFormat="1" ht="26.25" customHeight="1" x14ac:dyDescent="0.2">
      <c r="A112" s="1004" t="s">
        <v>432</v>
      </c>
      <c r="B112" s="1005"/>
      <c r="C112" s="1002" t="s">
        <v>433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130</v>
      </c>
      <c r="AB112" s="1011"/>
      <c r="AC112" s="1011"/>
      <c r="AD112" s="1011"/>
      <c r="AE112" s="1012"/>
      <c r="AF112" s="1013" t="s">
        <v>130</v>
      </c>
      <c r="AG112" s="1011"/>
      <c r="AH112" s="1011"/>
      <c r="AI112" s="1011"/>
      <c r="AJ112" s="1012"/>
      <c r="AK112" s="1013" t="s">
        <v>130</v>
      </c>
      <c r="AL112" s="1011"/>
      <c r="AM112" s="1011"/>
      <c r="AN112" s="1011"/>
      <c r="AO112" s="1012"/>
      <c r="AP112" s="1014" t="s">
        <v>130</v>
      </c>
      <c r="AQ112" s="1015"/>
      <c r="AR112" s="1015"/>
      <c r="AS112" s="1015"/>
      <c r="AT112" s="1016"/>
      <c r="AU112" s="952"/>
      <c r="AV112" s="953"/>
      <c r="AW112" s="953"/>
      <c r="AX112" s="953"/>
      <c r="AY112" s="953"/>
      <c r="AZ112" s="1001" t="s">
        <v>434</v>
      </c>
      <c r="BA112" s="1002"/>
      <c r="BB112" s="1002"/>
      <c r="BC112" s="1002"/>
      <c r="BD112" s="1002"/>
      <c r="BE112" s="1002"/>
      <c r="BF112" s="1002"/>
      <c r="BG112" s="1002"/>
      <c r="BH112" s="1002"/>
      <c r="BI112" s="1002"/>
      <c r="BJ112" s="1002"/>
      <c r="BK112" s="1002"/>
      <c r="BL112" s="1002"/>
      <c r="BM112" s="1002"/>
      <c r="BN112" s="1002"/>
      <c r="BO112" s="1002"/>
      <c r="BP112" s="1003"/>
      <c r="BQ112" s="971">
        <v>5111887</v>
      </c>
      <c r="BR112" s="972"/>
      <c r="BS112" s="972"/>
      <c r="BT112" s="972"/>
      <c r="BU112" s="972"/>
      <c r="BV112" s="972">
        <v>4882488</v>
      </c>
      <c r="BW112" s="972"/>
      <c r="BX112" s="972"/>
      <c r="BY112" s="972"/>
      <c r="BZ112" s="972"/>
      <c r="CA112" s="972">
        <v>4593484</v>
      </c>
      <c r="CB112" s="972"/>
      <c r="CC112" s="972"/>
      <c r="CD112" s="972"/>
      <c r="CE112" s="972"/>
      <c r="CF112" s="966">
        <v>67.3</v>
      </c>
      <c r="CG112" s="967"/>
      <c r="CH112" s="967"/>
      <c r="CI112" s="967"/>
      <c r="CJ112" s="967"/>
      <c r="CK112" s="997"/>
      <c r="CL112" s="998"/>
      <c r="CM112" s="968" t="s">
        <v>435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130</v>
      </c>
      <c r="DH112" s="972"/>
      <c r="DI112" s="972"/>
      <c r="DJ112" s="972"/>
      <c r="DK112" s="972"/>
      <c r="DL112" s="972" t="s">
        <v>130</v>
      </c>
      <c r="DM112" s="972"/>
      <c r="DN112" s="972"/>
      <c r="DO112" s="972"/>
      <c r="DP112" s="972"/>
      <c r="DQ112" s="972" t="s">
        <v>130</v>
      </c>
      <c r="DR112" s="972"/>
      <c r="DS112" s="972"/>
      <c r="DT112" s="972"/>
      <c r="DU112" s="972"/>
      <c r="DV112" s="973" t="s">
        <v>130</v>
      </c>
      <c r="DW112" s="973"/>
      <c r="DX112" s="973"/>
      <c r="DY112" s="973"/>
      <c r="DZ112" s="974"/>
    </row>
    <row r="113" spans="1:130" s="246" customFormat="1" ht="26.25" customHeight="1" x14ac:dyDescent="0.2">
      <c r="A113" s="1006"/>
      <c r="B113" s="1007"/>
      <c r="C113" s="1002" t="s">
        <v>436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433242</v>
      </c>
      <c r="AB113" s="986"/>
      <c r="AC113" s="986"/>
      <c r="AD113" s="986"/>
      <c r="AE113" s="987"/>
      <c r="AF113" s="988">
        <v>407381</v>
      </c>
      <c r="AG113" s="986"/>
      <c r="AH113" s="986"/>
      <c r="AI113" s="986"/>
      <c r="AJ113" s="987"/>
      <c r="AK113" s="988">
        <v>424733</v>
      </c>
      <c r="AL113" s="986"/>
      <c r="AM113" s="986"/>
      <c r="AN113" s="986"/>
      <c r="AO113" s="987"/>
      <c r="AP113" s="989">
        <v>6.2</v>
      </c>
      <c r="AQ113" s="990"/>
      <c r="AR113" s="990"/>
      <c r="AS113" s="990"/>
      <c r="AT113" s="991"/>
      <c r="AU113" s="952"/>
      <c r="AV113" s="953"/>
      <c r="AW113" s="953"/>
      <c r="AX113" s="953"/>
      <c r="AY113" s="953"/>
      <c r="AZ113" s="1001" t="s">
        <v>437</v>
      </c>
      <c r="BA113" s="1002"/>
      <c r="BB113" s="1002"/>
      <c r="BC113" s="1002"/>
      <c r="BD113" s="1002"/>
      <c r="BE113" s="1002"/>
      <c r="BF113" s="1002"/>
      <c r="BG113" s="1002"/>
      <c r="BH113" s="1002"/>
      <c r="BI113" s="1002"/>
      <c r="BJ113" s="1002"/>
      <c r="BK113" s="1002"/>
      <c r="BL113" s="1002"/>
      <c r="BM113" s="1002"/>
      <c r="BN113" s="1002"/>
      <c r="BO113" s="1002"/>
      <c r="BP113" s="1003"/>
      <c r="BQ113" s="971">
        <v>109458</v>
      </c>
      <c r="BR113" s="972"/>
      <c r="BS113" s="972"/>
      <c r="BT113" s="972"/>
      <c r="BU113" s="972"/>
      <c r="BV113" s="972">
        <v>106095</v>
      </c>
      <c r="BW113" s="972"/>
      <c r="BX113" s="972"/>
      <c r="BY113" s="972"/>
      <c r="BZ113" s="972"/>
      <c r="CA113" s="972">
        <v>91793</v>
      </c>
      <c r="CB113" s="972"/>
      <c r="CC113" s="972"/>
      <c r="CD113" s="972"/>
      <c r="CE113" s="972"/>
      <c r="CF113" s="966">
        <v>1.3</v>
      </c>
      <c r="CG113" s="967"/>
      <c r="CH113" s="967"/>
      <c r="CI113" s="967"/>
      <c r="CJ113" s="967"/>
      <c r="CK113" s="997"/>
      <c r="CL113" s="998"/>
      <c r="CM113" s="968" t="s">
        <v>438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130</v>
      </c>
      <c r="DH113" s="1011"/>
      <c r="DI113" s="1011"/>
      <c r="DJ113" s="1011"/>
      <c r="DK113" s="1012"/>
      <c r="DL113" s="1013" t="s">
        <v>130</v>
      </c>
      <c r="DM113" s="1011"/>
      <c r="DN113" s="1011"/>
      <c r="DO113" s="1011"/>
      <c r="DP113" s="1012"/>
      <c r="DQ113" s="1013" t="s">
        <v>130</v>
      </c>
      <c r="DR113" s="1011"/>
      <c r="DS113" s="1011"/>
      <c r="DT113" s="1011"/>
      <c r="DU113" s="1012"/>
      <c r="DV113" s="1014" t="s">
        <v>130</v>
      </c>
      <c r="DW113" s="1015"/>
      <c r="DX113" s="1015"/>
      <c r="DY113" s="1015"/>
      <c r="DZ113" s="1016"/>
    </row>
    <row r="114" spans="1:130" s="246" customFormat="1" ht="26.25" customHeight="1" x14ac:dyDescent="0.2">
      <c r="A114" s="1006"/>
      <c r="B114" s="1007"/>
      <c r="C114" s="1002" t="s">
        <v>439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8316</v>
      </c>
      <c r="AB114" s="1011"/>
      <c r="AC114" s="1011"/>
      <c r="AD114" s="1011"/>
      <c r="AE114" s="1012"/>
      <c r="AF114" s="1013">
        <v>8523</v>
      </c>
      <c r="AG114" s="1011"/>
      <c r="AH114" s="1011"/>
      <c r="AI114" s="1011"/>
      <c r="AJ114" s="1012"/>
      <c r="AK114" s="1013">
        <v>12199</v>
      </c>
      <c r="AL114" s="1011"/>
      <c r="AM114" s="1011"/>
      <c r="AN114" s="1011"/>
      <c r="AO114" s="1012"/>
      <c r="AP114" s="1014">
        <v>0.2</v>
      </c>
      <c r="AQ114" s="1015"/>
      <c r="AR114" s="1015"/>
      <c r="AS114" s="1015"/>
      <c r="AT114" s="1016"/>
      <c r="AU114" s="952"/>
      <c r="AV114" s="953"/>
      <c r="AW114" s="953"/>
      <c r="AX114" s="953"/>
      <c r="AY114" s="953"/>
      <c r="AZ114" s="1001" t="s">
        <v>440</v>
      </c>
      <c r="BA114" s="1002"/>
      <c r="BB114" s="1002"/>
      <c r="BC114" s="1002"/>
      <c r="BD114" s="1002"/>
      <c r="BE114" s="1002"/>
      <c r="BF114" s="1002"/>
      <c r="BG114" s="1002"/>
      <c r="BH114" s="1002"/>
      <c r="BI114" s="1002"/>
      <c r="BJ114" s="1002"/>
      <c r="BK114" s="1002"/>
      <c r="BL114" s="1002"/>
      <c r="BM114" s="1002"/>
      <c r="BN114" s="1002"/>
      <c r="BO114" s="1002"/>
      <c r="BP114" s="1003"/>
      <c r="BQ114" s="971">
        <v>2080031</v>
      </c>
      <c r="BR114" s="972"/>
      <c r="BS114" s="972"/>
      <c r="BT114" s="972"/>
      <c r="BU114" s="972"/>
      <c r="BV114" s="972">
        <v>2178862</v>
      </c>
      <c r="BW114" s="972"/>
      <c r="BX114" s="972"/>
      <c r="BY114" s="972"/>
      <c r="BZ114" s="972"/>
      <c r="CA114" s="972">
        <v>1966602</v>
      </c>
      <c r="CB114" s="972"/>
      <c r="CC114" s="972"/>
      <c r="CD114" s="972"/>
      <c r="CE114" s="972"/>
      <c r="CF114" s="966">
        <v>28.8</v>
      </c>
      <c r="CG114" s="967"/>
      <c r="CH114" s="967"/>
      <c r="CI114" s="967"/>
      <c r="CJ114" s="967"/>
      <c r="CK114" s="997"/>
      <c r="CL114" s="998"/>
      <c r="CM114" s="968" t="s">
        <v>441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130</v>
      </c>
      <c r="DH114" s="1011"/>
      <c r="DI114" s="1011"/>
      <c r="DJ114" s="1011"/>
      <c r="DK114" s="1012"/>
      <c r="DL114" s="1013" t="s">
        <v>130</v>
      </c>
      <c r="DM114" s="1011"/>
      <c r="DN114" s="1011"/>
      <c r="DO114" s="1011"/>
      <c r="DP114" s="1012"/>
      <c r="DQ114" s="1013" t="s">
        <v>130</v>
      </c>
      <c r="DR114" s="1011"/>
      <c r="DS114" s="1011"/>
      <c r="DT114" s="1011"/>
      <c r="DU114" s="1012"/>
      <c r="DV114" s="1014" t="s">
        <v>130</v>
      </c>
      <c r="DW114" s="1015"/>
      <c r="DX114" s="1015"/>
      <c r="DY114" s="1015"/>
      <c r="DZ114" s="1016"/>
    </row>
    <row r="115" spans="1:130" s="246" customFormat="1" ht="26.25" customHeight="1" x14ac:dyDescent="0.2">
      <c r="A115" s="1006"/>
      <c r="B115" s="1007"/>
      <c r="C115" s="1002" t="s">
        <v>442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4141</v>
      </c>
      <c r="AB115" s="986"/>
      <c r="AC115" s="986"/>
      <c r="AD115" s="986"/>
      <c r="AE115" s="987"/>
      <c r="AF115" s="988">
        <v>4140</v>
      </c>
      <c r="AG115" s="986"/>
      <c r="AH115" s="986"/>
      <c r="AI115" s="986"/>
      <c r="AJ115" s="987"/>
      <c r="AK115" s="988">
        <v>4141</v>
      </c>
      <c r="AL115" s="986"/>
      <c r="AM115" s="986"/>
      <c r="AN115" s="986"/>
      <c r="AO115" s="987"/>
      <c r="AP115" s="989">
        <v>0.1</v>
      </c>
      <c r="AQ115" s="990"/>
      <c r="AR115" s="990"/>
      <c r="AS115" s="990"/>
      <c r="AT115" s="991"/>
      <c r="AU115" s="952"/>
      <c r="AV115" s="953"/>
      <c r="AW115" s="953"/>
      <c r="AX115" s="953"/>
      <c r="AY115" s="953"/>
      <c r="AZ115" s="1001" t="s">
        <v>443</v>
      </c>
      <c r="BA115" s="1002"/>
      <c r="BB115" s="1002"/>
      <c r="BC115" s="1002"/>
      <c r="BD115" s="1002"/>
      <c r="BE115" s="1002"/>
      <c r="BF115" s="1002"/>
      <c r="BG115" s="1002"/>
      <c r="BH115" s="1002"/>
      <c r="BI115" s="1002"/>
      <c r="BJ115" s="1002"/>
      <c r="BK115" s="1002"/>
      <c r="BL115" s="1002"/>
      <c r="BM115" s="1002"/>
      <c r="BN115" s="1002"/>
      <c r="BO115" s="1002"/>
      <c r="BP115" s="1003"/>
      <c r="BQ115" s="971" t="s">
        <v>130</v>
      </c>
      <c r="BR115" s="972"/>
      <c r="BS115" s="972"/>
      <c r="BT115" s="972"/>
      <c r="BU115" s="972"/>
      <c r="BV115" s="972">
        <v>120639</v>
      </c>
      <c r="BW115" s="972"/>
      <c r="BX115" s="972"/>
      <c r="BY115" s="972"/>
      <c r="BZ115" s="972"/>
      <c r="CA115" s="972">
        <v>114614</v>
      </c>
      <c r="CB115" s="972"/>
      <c r="CC115" s="972"/>
      <c r="CD115" s="972"/>
      <c r="CE115" s="972"/>
      <c r="CF115" s="966">
        <v>1.7</v>
      </c>
      <c r="CG115" s="967"/>
      <c r="CH115" s="967"/>
      <c r="CI115" s="967"/>
      <c r="CJ115" s="967"/>
      <c r="CK115" s="997"/>
      <c r="CL115" s="998"/>
      <c r="CM115" s="1001" t="s">
        <v>444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233838</v>
      </c>
      <c r="DH115" s="1011"/>
      <c r="DI115" s="1011"/>
      <c r="DJ115" s="1011"/>
      <c r="DK115" s="1012"/>
      <c r="DL115" s="1013" t="s">
        <v>130</v>
      </c>
      <c r="DM115" s="1011"/>
      <c r="DN115" s="1011"/>
      <c r="DO115" s="1011"/>
      <c r="DP115" s="1012"/>
      <c r="DQ115" s="1013" t="s">
        <v>130</v>
      </c>
      <c r="DR115" s="1011"/>
      <c r="DS115" s="1011"/>
      <c r="DT115" s="1011"/>
      <c r="DU115" s="1012"/>
      <c r="DV115" s="1014" t="s">
        <v>130</v>
      </c>
      <c r="DW115" s="1015"/>
      <c r="DX115" s="1015"/>
      <c r="DY115" s="1015"/>
      <c r="DZ115" s="1016"/>
    </row>
    <row r="116" spans="1:130" s="246" customFormat="1" ht="26.25" customHeight="1" x14ac:dyDescent="0.2">
      <c r="A116" s="1008"/>
      <c r="B116" s="1009"/>
      <c r="C116" s="1017" t="s">
        <v>445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130</v>
      </c>
      <c r="AB116" s="1011"/>
      <c r="AC116" s="1011"/>
      <c r="AD116" s="1011"/>
      <c r="AE116" s="1012"/>
      <c r="AF116" s="1013" t="s">
        <v>130</v>
      </c>
      <c r="AG116" s="1011"/>
      <c r="AH116" s="1011"/>
      <c r="AI116" s="1011"/>
      <c r="AJ116" s="1012"/>
      <c r="AK116" s="1013" t="s">
        <v>130</v>
      </c>
      <c r="AL116" s="1011"/>
      <c r="AM116" s="1011"/>
      <c r="AN116" s="1011"/>
      <c r="AO116" s="1012"/>
      <c r="AP116" s="1014" t="s">
        <v>130</v>
      </c>
      <c r="AQ116" s="1015"/>
      <c r="AR116" s="1015"/>
      <c r="AS116" s="1015"/>
      <c r="AT116" s="1016"/>
      <c r="AU116" s="952"/>
      <c r="AV116" s="953"/>
      <c r="AW116" s="953"/>
      <c r="AX116" s="953"/>
      <c r="AY116" s="953"/>
      <c r="AZ116" s="1019" t="s">
        <v>446</v>
      </c>
      <c r="BA116" s="1020"/>
      <c r="BB116" s="1020"/>
      <c r="BC116" s="1020"/>
      <c r="BD116" s="1020"/>
      <c r="BE116" s="1020"/>
      <c r="BF116" s="1020"/>
      <c r="BG116" s="1020"/>
      <c r="BH116" s="1020"/>
      <c r="BI116" s="1020"/>
      <c r="BJ116" s="1020"/>
      <c r="BK116" s="1020"/>
      <c r="BL116" s="1020"/>
      <c r="BM116" s="1020"/>
      <c r="BN116" s="1020"/>
      <c r="BO116" s="1020"/>
      <c r="BP116" s="1021"/>
      <c r="BQ116" s="971" t="s">
        <v>130</v>
      </c>
      <c r="BR116" s="972"/>
      <c r="BS116" s="972"/>
      <c r="BT116" s="972"/>
      <c r="BU116" s="972"/>
      <c r="BV116" s="972" t="s">
        <v>130</v>
      </c>
      <c r="BW116" s="972"/>
      <c r="BX116" s="972"/>
      <c r="BY116" s="972"/>
      <c r="BZ116" s="972"/>
      <c r="CA116" s="972" t="s">
        <v>130</v>
      </c>
      <c r="CB116" s="972"/>
      <c r="CC116" s="972"/>
      <c r="CD116" s="972"/>
      <c r="CE116" s="972"/>
      <c r="CF116" s="966" t="s">
        <v>130</v>
      </c>
      <c r="CG116" s="967"/>
      <c r="CH116" s="967"/>
      <c r="CI116" s="967"/>
      <c r="CJ116" s="967"/>
      <c r="CK116" s="997"/>
      <c r="CL116" s="998"/>
      <c r="CM116" s="968" t="s">
        <v>447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130</v>
      </c>
      <c r="DH116" s="1011"/>
      <c r="DI116" s="1011"/>
      <c r="DJ116" s="1011"/>
      <c r="DK116" s="1012"/>
      <c r="DL116" s="1013" t="s">
        <v>130</v>
      </c>
      <c r="DM116" s="1011"/>
      <c r="DN116" s="1011"/>
      <c r="DO116" s="1011"/>
      <c r="DP116" s="1012"/>
      <c r="DQ116" s="1013" t="s">
        <v>130</v>
      </c>
      <c r="DR116" s="1011"/>
      <c r="DS116" s="1011"/>
      <c r="DT116" s="1011"/>
      <c r="DU116" s="1012"/>
      <c r="DV116" s="1014" t="s">
        <v>130</v>
      </c>
      <c r="DW116" s="1015"/>
      <c r="DX116" s="1015"/>
      <c r="DY116" s="1015"/>
      <c r="DZ116" s="1016"/>
    </row>
    <row r="117" spans="1:130" s="246" customFormat="1" ht="26.25" customHeight="1" x14ac:dyDescent="0.2">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448</v>
      </c>
      <c r="Z117" s="938"/>
      <c r="AA117" s="1028">
        <v>1470040</v>
      </c>
      <c r="AB117" s="1029"/>
      <c r="AC117" s="1029"/>
      <c r="AD117" s="1029"/>
      <c r="AE117" s="1030"/>
      <c r="AF117" s="1031">
        <v>1466679</v>
      </c>
      <c r="AG117" s="1029"/>
      <c r="AH117" s="1029"/>
      <c r="AI117" s="1029"/>
      <c r="AJ117" s="1030"/>
      <c r="AK117" s="1031">
        <v>1438412</v>
      </c>
      <c r="AL117" s="1029"/>
      <c r="AM117" s="1029"/>
      <c r="AN117" s="1029"/>
      <c r="AO117" s="1030"/>
      <c r="AP117" s="1032"/>
      <c r="AQ117" s="1033"/>
      <c r="AR117" s="1033"/>
      <c r="AS117" s="1033"/>
      <c r="AT117" s="1034"/>
      <c r="AU117" s="952"/>
      <c r="AV117" s="953"/>
      <c r="AW117" s="953"/>
      <c r="AX117" s="953"/>
      <c r="AY117" s="953"/>
      <c r="AZ117" s="1019" t="s">
        <v>449</v>
      </c>
      <c r="BA117" s="1020"/>
      <c r="BB117" s="1020"/>
      <c r="BC117" s="1020"/>
      <c r="BD117" s="1020"/>
      <c r="BE117" s="1020"/>
      <c r="BF117" s="1020"/>
      <c r="BG117" s="1020"/>
      <c r="BH117" s="1020"/>
      <c r="BI117" s="1020"/>
      <c r="BJ117" s="1020"/>
      <c r="BK117" s="1020"/>
      <c r="BL117" s="1020"/>
      <c r="BM117" s="1020"/>
      <c r="BN117" s="1020"/>
      <c r="BO117" s="1020"/>
      <c r="BP117" s="1021"/>
      <c r="BQ117" s="971" t="s">
        <v>130</v>
      </c>
      <c r="BR117" s="972"/>
      <c r="BS117" s="972"/>
      <c r="BT117" s="972"/>
      <c r="BU117" s="972"/>
      <c r="BV117" s="972" t="s">
        <v>130</v>
      </c>
      <c r="BW117" s="972"/>
      <c r="BX117" s="972"/>
      <c r="BY117" s="972"/>
      <c r="BZ117" s="972"/>
      <c r="CA117" s="972" t="s">
        <v>130</v>
      </c>
      <c r="CB117" s="972"/>
      <c r="CC117" s="972"/>
      <c r="CD117" s="972"/>
      <c r="CE117" s="972"/>
      <c r="CF117" s="966" t="s">
        <v>130</v>
      </c>
      <c r="CG117" s="967"/>
      <c r="CH117" s="967"/>
      <c r="CI117" s="967"/>
      <c r="CJ117" s="967"/>
      <c r="CK117" s="997"/>
      <c r="CL117" s="998"/>
      <c r="CM117" s="968" t="s">
        <v>450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130</v>
      </c>
      <c r="DM117" s="1011"/>
      <c r="DN117" s="1011"/>
      <c r="DO117" s="1011"/>
      <c r="DP117" s="1012"/>
      <c r="DQ117" s="1013" t="s">
        <v>130</v>
      </c>
      <c r="DR117" s="1011"/>
      <c r="DS117" s="1011"/>
      <c r="DT117" s="1011"/>
      <c r="DU117" s="1012"/>
      <c r="DV117" s="1014" t="s">
        <v>130</v>
      </c>
      <c r="DW117" s="1015"/>
      <c r="DX117" s="1015"/>
      <c r="DY117" s="1015"/>
      <c r="DZ117" s="1016"/>
    </row>
    <row r="118" spans="1:130" s="246" customFormat="1" ht="26.25" customHeight="1" x14ac:dyDescent="0.2">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306</v>
      </c>
      <c r="AG118" s="937"/>
      <c r="AH118" s="937"/>
      <c r="AI118" s="937"/>
      <c r="AJ118" s="938"/>
      <c r="AK118" s="936" t="s">
        <v>305</v>
      </c>
      <c r="AL118" s="937"/>
      <c r="AM118" s="937"/>
      <c r="AN118" s="937"/>
      <c r="AO118" s="938"/>
      <c r="AP118" s="1023" t="s">
        <v>422</v>
      </c>
      <c r="AQ118" s="1024"/>
      <c r="AR118" s="1024"/>
      <c r="AS118" s="1024"/>
      <c r="AT118" s="1025"/>
      <c r="AU118" s="952"/>
      <c r="AV118" s="953"/>
      <c r="AW118" s="953"/>
      <c r="AX118" s="953"/>
      <c r="AY118" s="953"/>
      <c r="AZ118" s="1026" t="s">
        <v>451</v>
      </c>
      <c r="BA118" s="1017"/>
      <c r="BB118" s="1017"/>
      <c r="BC118" s="1017"/>
      <c r="BD118" s="1017"/>
      <c r="BE118" s="1017"/>
      <c r="BF118" s="1017"/>
      <c r="BG118" s="1017"/>
      <c r="BH118" s="1017"/>
      <c r="BI118" s="1017"/>
      <c r="BJ118" s="1017"/>
      <c r="BK118" s="1017"/>
      <c r="BL118" s="1017"/>
      <c r="BM118" s="1017"/>
      <c r="BN118" s="1017"/>
      <c r="BO118" s="1017"/>
      <c r="BP118" s="1018"/>
      <c r="BQ118" s="1049" t="s">
        <v>130</v>
      </c>
      <c r="BR118" s="1050"/>
      <c r="BS118" s="1050"/>
      <c r="BT118" s="1050"/>
      <c r="BU118" s="1050"/>
      <c r="BV118" s="1050" t="s">
        <v>130</v>
      </c>
      <c r="BW118" s="1050"/>
      <c r="BX118" s="1050"/>
      <c r="BY118" s="1050"/>
      <c r="BZ118" s="1050"/>
      <c r="CA118" s="1050" t="s">
        <v>130</v>
      </c>
      <c r="CB118" s="1050"/>
      <c r="CC118" s="1050"/>
      <c r="CD118" s="1050"/>
      <c r="CE118" s="1050"/>
      <c r="CF118" s="966" t="s">
        <v>130</v>
      </c>
      <c r="CG118" s="967"/>
      <c r="CH118" s="967"/>
      <c r="CI118" s="967"/>
      <c r="CJ118" s="967"/>
      <c r="CK118" s="997"/>
      <c r="CL118" s="998"/>
      <c r="CM118" s="968" t="s">
        <v>452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130</v>
      </c>
      <c r="DH118" s="1011"/>
      <c r="DI118" s="1011"/>
      <c r="DJ118" s="1011"/>
      <c r="DK118" s="1012"/>
      <c r="DL118" s="1013" t="s">
        <v>130</v>
      </c>
      <c r="DM118" s="1011"/>
      <c r="DN118" s="1011"/>
      <c r="DO118" s="1011"/>
      <c r="DP118" s="1012"/>
      <c r="DQ118" s="1013" t="s">
        <v>130</v>
      </c>
      <c r="DR118" s="1011"/>
      <c r="DS118" s="1011"/>
      <c r="DT118" s="1011"/>
      <c r="DU118" s="1012"/>
      <c r="DV118" s="1014" t="s">
        <v>130</v>
      </c>
      <c r="DW118" s="1015"/>
      <c r="DX118" s="1015"/>
      <c r="DY118" s="1015"/>
      <c r="DZ118" s="1016"/>
    </row>
    <row r="119" spans="1:130" s="246" customFormat="1" ht="26.25" customHeight="1" x14ac:dyDescent="0.2">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453</v>
      </c>
      <c r="BP119" s="1058"/>
      <c r="BQ119" s="1049">
        <v>17132962</v>
      </c>
      <c r="BR119" s="1050"/>
      <c r="BS119" s="1050"/>
      <c r="BT119" s="1050"/>
      <c r="BU119" s="1050"/>
      <c r="BV119" s="1050">
        <v>16836299</v>
      </c>
      <c r="BW119" s="1050"/>
      <c r="BX119" s="1050"/>
      <c r="BY119" s="1050"/>
      <c r="BZ119" s="1050"/>
      <c r="CA119" s="1050">
        <v>16306967</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20478</v>
      </c>
      <c r="DH119" s="1036"/>
      <c r="DI119" s="1036"/>
      <c r="DJ119" s="1036"/>
      <c r="DK119" s="1037"/>
      <c r="DL119" s="1035">
        <v>16415</v>
      </c>
      <c r="DM119" s="1036"/>
      <c r="DN119" s="1036"/>
      <c r="DO119" s="1036"/>
      <c r="DP119" s="1037"/>
      <c r="DQ119" s="1035">
        <v>35163</v>
      </c>
      <c r="DR119" s="1036"/>
      <c r="DS119" s="1036"/>
      <c r="DT119" s="1036"/>
      <c r="DU119" s="1037"/>
      <c r="DV119" s="1038">
        <v>0.5</v>
      </c>
      <c r="DW119" s="1039"/>
      <c r="DX119" s="1039"/>
      <c r="DY119" s="1039"/>
      <c r="DZ119" s="1040"/>
    </row>
    <row r="120" spans="1:130" s="246" customFormat="1" ht="26.25" customHeight="1" x14ac:dyDescent="0.2">
      <c r="A120" s="1111"/>
      <c r="B120" s="998"/>
      <c r="C120" s="968" t="s">
        <v>431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130</v>
      </c>
      <c r="AB120" s="1011"/>
      <c r="AC120" s="1011"/>
      <c r="AD120" s="1011"/>
      <c r="AE120" s="1012"/>
      <c r="AF120" s="1013" t="s">
        <v>130</v>
      </c>
      <c r="AG120" s="1011"/>
      <c r="AH120" s="1011"/>
      <c r="AI120" s="1011"/>
      <c r="AJ120" s="1012"/>
      <c r="AK120" s="1013" t="s">
        <v>130</v>
      </c>
      <c r="AL120" s="1011"/>
      <c r="AM120" s="1011"/>
      <c r="AN120" s="1011"/>
      <c r="AO120" s="1012"/>
      <c r="AP120" s="1014" t="s">
        <v>130</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6205656</v>
      </c>
      <c r="BR120" s="979"/>
      <c r="BS120" s="979"/>
      <c r="BT120" s="979"/>
      <c r="BU120" s="979"/>
      <c r="BV120" s="979">
        <v>6171379</v>
      </c>
      <c r="BW120" s="979"/>
      <c r="BX120" s="979"/>
      <c r="BY120" s="979"/>
      <c r="BZ120" s="979"/>
      <c r="CA120" s="979">
        <v>6400542</v>
      </c>
      <c r="CB120" s="979"/>
      <c r="CC120" s="979"/>
      <c r="CD120" s="979"/>
      <c r="CE120" s="979"/>
      <c r="CF120" s="993">
        <v>93.8</v>
      </c>
      <c r="CG120" s="994"/>
      <c r="CH120" s="994"/>
      <c r="CI120" s="994"/>
      <c r="CJ120" s="994"/>
      <c r="CK120" s="1059" t="s">
        <v>457</v>
      </c>
      <c r="CL120" s="1060"/>
      <c r="CM120" s="1060"/>
      <c r="CN120" s="1060"/>
      <c r="CO120" s="1061"/>
      <c r="CP120" s="1067" t="s">
        <v>402</v>
      </c>
      <c r="CQ120" s="1068"/>
      <c r="CR120" s="1068"/>
      <c r="CS120" s="1068"/>
      <c r="CT120" s="1068"/>
      <c r="CU120" s="1068"/>
      <c r="CV120" s="1068"/>
      <c r="CW120" s="1068"/>
      <c r="CX120" s="1068"/>
      <c r="CY120" s="1068"/>
      <c r="CZ120" s="1068"/>
      <c r="DA120" s="1068"/>
      <c r="DB120" s="1068"/>
      <c r="DC120" s="1068"/>
      <c r="DD120" s="1068"/>
      <c r="DE120" s="1068"/>
      <c r="DF120" s="1069"/>
      <c r="DG120" s="978">
        <v>4932268</v>
      </c>
      <c r="DH120" s="979"/>
      <c r="DI120" s="979"/>
      <c r="DJ120" s="979"/>
      <c r="DK120" s="979"/>
      <c r="DL120" s="979">
        <v>4713414</v>
      </c>
      <c r="DM120" s="979"/>
      <c r="DN120" s="979"/>
      <c r="DO120" s="979"/>
      <c r="DP120" s="979"/>
      <c r="DQ120" s="979">
        <v>4439389</v>
      </c>
      <c r="DR120" s="979"/>
      <c r="DS120" s="979"/>
      <c r="DT120" s="979"/>
      <c r="DU120" s="979"/>
      <c r="DV120" s="980">
        <v>65</v>
      </c>
      <c r="DW120" s="980"/>
      <c r="DX120" s="980"/>
      <c r="DY120" s="980"/>
      <c r="DZ120" s="981"/>
    </row>
    <row r="121" spans="1:130" s="246" customFormat="1" ht="26.25" customHeight="1" x14ac:dyDescent="0.2">
      <c r="A121" s="1111"/>
      <c r="B121" s="998"/>
      <c r="C121" s="1019" t="s">
        <v>458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130</v>
      </c>
      <c r="AB121" s="1011"/>
      <c r="AC121" s="1011"/>
      <c r="AD121" s="1011"/>
      <c r="AE121" s="1012"/>
      <c r="AF121" s="1013" t="s">
        <v>130</v>
      </c>
      <c r="AG121" s="1011"/>
      <c r="AH121" s="1011"/>
      <c r="AI121" s="1011"/>
      <c r="AJ121" s="1012"/>
      <c r="AK121" s="1013" t="s">
        <v>130</v>
      </c>
      <c r="AL121" s="1011"/>
      <c r="AM121" s="1011"/>
      <c r="AN121" s="1011"/>
      <c r="AO121" s="1012"/>
      <c r="AP121" s="1014" t="s">
        <v>130</v>
      </c>
      <c r="AQ121" s="1015"/>
      <c r="AR121" s="1015"/>
      <c r="AS121" s="1015"/>
      <c r="AT121" s="1016"/>
      <c r="AU121" s="1044"/>
      <c r="AV121" s="1045"/>
      <c r="AW121" s="1045"/>
      <c r="AX121" s="1045"/>
      <c r="AY121" s="1046"/>
      <c r="AZ121" s="1001" t="s">
        <v>459</v>
      </c>
      <c r="BA121" s="1002"/>
      <c r="BB121" s="1002"/>
      <c r="BC121" s="1002"/>
      <c r="BD121" s="1002"/>
      <c r="BE121" s="1002"/>
      <c r="BF121" s="1002"/>
      <c r="BG121" s="1002"/>
      <c r="BH121" s="1002"/>
      <c r="BI121" s="1002"/>
      <c r="BJ121" s="1002"/>
      <c r="BK121" s="1002"/>
      <c r="BL121" s="1002"/>
      <c r="BM121" s="1002"/>
      <c r="BN121" s="1002"/>
      <c r="BO121" s="1002"/>
      <c r="BP121" s="1003"/>
      <c r="BQ121" s="971">
        <v>1336932</v>
      </c>
      <c r="BR121" s="972"/>
      <c r="BS121" s="972"/>
      <c r="BT121" s="972"/>
      <c r="BU121" s="972"/>
      <c r="BV121" s="972">
        <v>1365587</v>
      </c>
      <c r="BW121" s="972"/>
      <c r="BX121" s="972"/>
      <c r="BY121" s="972"/>
      <c r="BZ121" s="972"/>
      <c r="CA121" s="972">
        <v>1300392</v>
      </c>
      <c r="CB121" s="972"/>
      <c r="CC121" s="972"/>
      <c r="CD121" s="972"/>
      <c r="CE121" s="972"/>
      <c r="CF121" s="966">
        <v>19</v>
      </c>
      <c r="CG121" s="967"/>
      <c r="CH121" s="967"/>
      <c r="CI121" s="967"/>
      <c r="CJ121" s="967"/>
      <c r="CK121" s="1062"/>
      <c r="CL121" s="1063"/>
      <c r="CM121" s="1063"/>
      <c r="CN121" s="1063"/>
      <c r="CO121" s="1064"/>
      <c r="CP121" s="1072" t="s">
        <v>404</v>
      </c>
      <c r="CQ121" s="1073"/>
      <c r="CR121" s="1073"/>
      <c r="CS121" s="1073"/>
      <c r="CT121" s="1073"/>
      <c r="CU121" s="1073"/>
      <c r="CV121" s="1073"/>
      <c r="CW121" s="1073"/>
      <c r="CX121" s="1073"/>
      <c r="CY121" s="1073"/>
      <c r="CZ121" s="1073"/>
      <c r="DA121" s="1073"/>
      <c r="DB121" s="1073"/>
      <c r="DC121" s="1073"/>
      <c r="DD121" s="1073"/>
      <c r="DE121" s="1073"/>
      <c r="DF121" s="1074"/>
      <c r="DG121" s="971">
        <v>178309</v>
      </c>
      <c r="DH121" s="972"/>
      <c r="DI121" s="972"/>
      <c r="DJ121" s="972"/>
      <c r="DK121" s="972"/>
      <c r="DL121" s="972">
        <v>167785</v>
      </c>
      <c r="DM121" s="972"/>
      <c r="DN121" s="972"/>
      <c r="DO121" s="972"/>
      <c r="DP121" s="972"/>
      <c r="DQ121" s="972">
        <v>154095</v>
      </c>
      <c r="DR121" s="972"/>
      <c r="DS121" s="972"/>
      <c r="DT121" s="972"/>
      <c r="DU121" s="972"/>
      <c r="DV121" s="973">
        <v>2.2999999999999998</v>
      </c>
      <c r="DW121" s="973"/>
      <c r="DX121" s="973"/>
      <c r="DY121" s="973"/>
      <c r="DZ121" s="974"/>
    </row>
    <row r="122" spans="1:130" s="246" customFormat="1" ht="26.25" customHeight="1" x14ac:dyDescent="0.2">
      <c r="A122" s="1111"/>
      <c r="B122" s="998"/>
      <c r="C122" s="968" t="s">
        <v>441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130</v>
      </c>
      <c r="AB122" s="1011"/>
      <c r="AC122" s="1011"/>
      <c r="AD122" s="1011"/>
      <c r="AE122" s="1012"/>
      <c r="AF122" s="1013" t="s">
        <v>130</v>
      </c>
      <c r="AG122" s="1011"/>
      <c r="AH122" s="1011"/>
      <c r="AI122" s="1011"/>
      <c r="AJ122" s="1012"/>
      <c r="AK122" s="1013" t="s">
        <v>130</v>
      </c>
      <c r="AL122" s="1011"/>
      <c r="AM122" s="1011"/>
      <c r="AN122" s="1011"/>
      <c r="AO122" s="1012"/>
      <c r="AP122" s="1014" t="s">
        <v>130</v>
      </c>
      <c r="AQ122" s="1015"/>
      <c r="AR122" s="1015"/>
      <c r="AS122" s="1015"/>
      <c r="AT122" s="1016"/>
      <c r="AU122" s="1044"/>
      <c r="AV122" s="1045"/>
      <c r="AW122" s="1045"/>
      <c r="AX122" s="1045"/>
      <c r="AY122" s="1046"/>
      <c r="AZ122" s="1026" t="s">
        <v>460</v>
      </c>
      <c r="BA122" s="1017"/>
      <c r="BB122" s="1017"/>
      <c r="BC122" s="1017"/>
      <c r="BD122" s="1017"/>
      <c r="BE122" s="1017"/>
      <c r="BF122" s="1017"/>
      <c r="BG122" s="1017"/>
      <c r="BH122" s="1017"/>
      <c r="BI122" s="1017"/>
      <c r="BJ122" s="1017"/>
      <c r="BK122" s="1017"/>
      <c r="BL122" s="1017"/>
      <c r="BM122" s="1017"/>
      <c r="BN122" s="1017"/>
      <c r="BO122" s="1017"/>
      <c r="BP122" s="1018"/>
      <c r="BQ122" s="1049">
        <v>11696916</v>
      </c>
      <c r="BR122" s="1050"/>
      <c r="BS122" s="1050"/>
      <c r="BT122" s="1050"/>
      <c r="BU122" s="1050"/>
      <c r="BV122" s="1050">
        <v>11480543</v>
      </c>
      <c r="BW122" s="1050"/>
      <c r="BX122" s="1050"/>
      <c r="BY122" s="1050"/>
      <c r="BZ122" s="1050"/>
      <c r="CA122" s="1050">
        <v>11184539</v>
      </c>
      <c r="CB122" s="1050"/>
      <c r="CC122" s="1050"/>
      <c r="CD122" s="1050"/>
      <c r="CE122" s="1050"/>
      <c r="CF122" s="1070">
        <v>163.80000000000001</v>
      </c>
      <c r="CG122" s="1071"/>
      <c r="CH122" s="1071"/>
      <c r="CI122" s="1071"/>
      <c r="CJ122" s="1071"/>
      <c r="CK122" s="1062"/>
      <c r="CL122" s="1063"/>
      <c r="CM122" s="1063"/>
      <c r="CN122" s="1063"/>
      <c r="CO122" s="1064"/>
      <c r="CP122" s="1072" t="s">
        <v>399</v>
      </c>
      <c r="CQ122" s="1073"/>
      <c r="CR122" s="1073"/>
      <c r="CS122" s="1073"/>
      <c r="CT122" s="1073"/>
      <c r="CU122" s="1073"/>
      <c r="CV122" s="1073"/>
      <c r="CW122" s="1073"/>
      <c r="CX122" s="1073"/>
      <c r="CY122" s="1073"/>
      <c r="CZ122" s="1073"/>
      <c r="DA122" s="1073"/>
      <c r="DB122" s="1073"/>
      <c r="DC122" s="1073"/>
      <c r="DD122" s="1073"/>
      <c r="DE122" s="1073"/>
      <c r="DF122" s="1074"/>
      <c r="DG122" s="971" t="s">
        <v>130</v>
      </c>
      <c r="DH122" s="972"/>
      <c r="DI122" s="972"/>
      <c r="DJ122" s="972"/>
      <c r="DK122" s="972"/>
      <c r="DL122" s="972" t="s">
        <v>130</v>
      </c>
      <c r="DM122" s="972"/>
      <c r="DN122" s="972"/>
      <c r="DO122" s="972"/>
      <c r="DP122" s="972"/>
      <c r="DQ122" s="972" t="s">
        <v>130</v>
      </c>
      <c r="DR122" s="972"/>
      <c r="DS122" s="972"/>
      <c r="DT122" s="972"/>
      <c r="DU122" s="972"/>
      <c r="DV122" s="973" t="s">
        <v>130</v>
      </c>
      <c r="DW122" s="973"/>
      <c r="DX122" s="973"/>
      <c r="DY122" s="973"/>
      <c r="DZ122" s="974"/>
    </row>
    <row r="123" spans="1:130" s="246" customFormat="1" ht="26.25" customHeight="1" x14ac:dyDescent="0.2">
      <c r="A123" s="1111"/>
      <c r="B123" s="998"/>
      <c r="C123" s="968" t="s">
        <v>447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130</v>
      </c>
      <c r="AB123" s="1011"/>
      <c r="AC123" s="1011"/>
      <c r="AD123" s="1011"/>
      <c r="AE123" s="1012"/>
      <c r="AF123" s="1013" t="s">
        <v>130</v>
      </c>
      <c r="AG123" s="1011"/>
      <c r="AH123" s="1011"/>
      <c r="AI123" s="1011"/>
      <c r="AJ123" s="1012"/>
      <c r="AK123" s="1013" t="s">
        <v>130</v>
      </c>
      <c r="AL123" s="1011"/>
      <c r="AM123" s="1011"/>
      <c r="AN123" s="1011"/>
      <c r="AO123" s="1012"/>
      <c r="AP123" s="1014" t="s">
        <v>130</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461</v>
      </c>
      <c r="BP123" s="1058"/>
      <c r="BQ123" s="1117">
        <v>19239504</v>
      </c>
      <c r="BR123" s="1118"/>
      <c r="BS123" s="1118"/>
      <c r="BT123" s="1118"/>
      <c r="BU123" s="1118"/>
      <c r="BV123" s="1118">
        <v>19017509</v>
      </c>
      <c r="BW123" s="1118"/>
      <c r="BX123" s="1118"/>
      <c r="BY123" s="1118"/>
      <c r="BZ123" s="1118"/>
      <c r="CA123" s="1118">
        <v>18885473</v>
      </c>
      <c r="CB123" s="1118"/>
      <c r="CC123" s="1118"/>
      <c r="CD123" s="1118"/>
      <c r="CE123" s="1118"/>
      <c r="CF123" s="1051"/>
      <c r="CG123" s="1052"/>
      <c r="CH123" s="1052"/>
      <c r="CI123" s="1052"/>
      <c r="CJ123" s="1053"/>
      <c r="CK123" s="1062"/>
      <c r="CL123" s="1063"/>
      <c r="CM123" s="1063"/>
      <c r="CN123" s="1063"/>
      <c r="CO123" s="1064"/>
      <c r="CP123" s="1072" t="s">
        <v>400</v>
      </c>
      <c r="CQ123" s="1073"/>
      <c r="CR123" s="1073"/>
      <c r="CS123" s="1073"/>
      <c r="CT123" s="1073"/>
      <c r="CU123" s="1073"/>
      <c r="CV123" s="1073"/>
      <c r="CW123" s="1073"/>
      <c r="CX123" s="1073"/>
      <c r="CY123" s="1073"/>
      <c r="CZ123" s="1073"/>
      <c r="DA123" s="1073"/>
      <c r="DB123" s="1073"/>
      <c r="DC123" s="1073"/>
      <c r="DD123" s="1073"/>
      <c r="DE123" s="1073"/>
      <c r="DF123" s="1074"/>
      <c r="DG123" s="1010" t="s">
        <v>130</v>
      </c>
      <c r="DH123" s="1011"/>
      <c r="DI123" s="1011"/>
      <c r="DJ123" s="1011"/>
      <c r="DK123" s="1012"/>
      <c r="DL123" s="1013" t="s">
        <v>130</v>
      </c>
      <c r="DM123" s="1011"/>
      <c r="DN123" s="1011"/>
      <c r="DO123" s="1011"/>
      <c r="DP123" s="1012"/>
      <c r="DQ123" s="1013" t="s">
        <v>130</v>
      </c>
      <c r="DR123" s="1011"/>
      <c r="DS123" s="1011"/>
      <c r="DT123" s="1011"/>
      <c r="DU123" s="1012"/>
      <c r="DV123" s="1014" t="s">
        <v>130</v>
      </c>
      <c r="DW123" s="1015"/>
      <c r="DX123" s="1015"/>
      <c r="DY123" s="1015"/>
      <c r="DZ123" s="1016"/>
    </row>
    <row r="124" spans="1:130" s="246" customFormat="1" ht="26.25" customHeight="1" thickBot="1" x14ac:dyDescent="0.25">
      <c r="A124" s="1111"/>
      <c r="B124" s="998"/>
      <c r="C124" s="968" t="s">
        <v>450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130</v>
      </c>
      <c r="AG124" s="1011"/>
      <c r="AH124" s="1011"/>
      <c r="AI124" s="1011"/>
      <c r="AJ124" s="1012"/>
      <c r="AK124" s="1013" t="s">
        <v>130</v>
      </c>
      <c r="AL124" s="1011"/>
      <c r="AM124" s="1011"/>
      <c r="AN124" s="1011"/>
      <c r="AO124" s="1012"/>
      <c r="AP124" s="1014" t="s">
        <v>130</v>
      </c>
      <c r="AQ124" s="1015"/>
      <c r="AR124" s="1015"/>
      <c r="AS124" s="1015"/>
      <c r="AT124" s="1016"/>
      <c r="AU124" s="1113" t="s">
        <v>462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130</v>
      </c>
      <c r="BR124" s="1080"/>
      <c r="BS124" s="1080"/>
      <c r="BT124" s="1080"/>
      <c r="BU124" s="1080"/>
      <c r="BV124" s="1080" t="s">
        <v>130</v>
      </c>
      <c r="BW124" s="1080"/>
      <c r="BX124" s="1080"/>
      <c r="BY124" s="1080"/>
      <c r="BZ124" s="1080"/>
      <c r="CA124" s="1080" t="s">
        <v>130</v>
      </c>
      <c r="CB124" s="1080"/>
      <c r="CC124" s="1080"/>
      <c r="CD124" s="1080"/>
      <c r="CE124" s="1080"/>
      <c r="CF124" s="1081"/>
      <c r="CG124" s="1082"/>
      <c r="CH124" s="1082"/>
      <c r="CI124" s="1082"/>
      <c r="CJ124" s="1083"/>
      <c r="CK124" s="1065"/>
      <c r="CL124" s="1065"/>
      <c r="CM124" s="1065"/>
      <c r="CN124" s="1065"/>
      <c r="CO124" s="1066"/>
      <c r="CP124" s="1072" t="s">
        <v>463</v>
      </c>
      <c r="CQ124" s="1073"/>
      <c r="CR124" s="1073"/>
      <c r="CS124" s="1073"/>
      <c r="CT124" s="1073"/>
      <c r="CU124" s="1073"/>
      <c r="CV124" s="1073"/>
      <c r="CW124" s="1073"/>
      <c r="CX124" s="1073"/>
      <c r="CY124" s="1073"/>
      <c r="CZ124" s="1073"/>
      <c r="DA124" s="1073"/>
      <c r="DB124" s="1073"/>
      <c r="DC124" s="1073"/>
      <c r="DD124" s="1073"/>
      <c r="DE124" s="1073"/>
      <c r="DF124" s="1074"/>
      <c r="DG124" s="1057">
        <v>1310</v>
      </c>
      <c r="DH124" s="1036"/>
      <c r="DI124" s="1036"/>
      <c r="DJ124" s="1036"/>
      <c r="DK124" s="1037"/>
      <c r="DL124" s="1035">
        <v>1289</v>
      </c>
      <c r="DM124" s="1036"/>
      <c r="DN124" s="1036"/>
      <c r="DO124" s="1036"/>
      <c r="DP124" s="1037"/>
      <c r="DQ124" s="1035" t="s">
        <v>130</v>
      </c>
      <c r="DR124" s="1036"/>
      <c r="DS124" s="1036"/>
      <c r="DT124" s="1036"/>
      <c r="DU124" s="1037"/>
      <c r="DV124" s="1038" t="s">
        <v>130</v>
      </c>
      <c r="DW124" s="1039"/>
      <c r="DX124" s="1039"/>
      <c r="DY124" s="1039"/>
      <c r="DZ124" s="1040"/>
    </row>
    <row r="125" spans="1:130" s="246" customFormat="1" ht="26.25" customHeight="1" x14ac:dyDescent="0.2">
      <c r="A125" s="1111"/>
      <c r="B125" s="998"/>
      <c r="C125" s="968" t="s">
        <v>452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130</v>
      </c>
      <c r="AB125" s="1011"/>
      <c r="AC125" s="1011"/>
      <c r="AD125" s="1011"/>
      <c r="AE125" s="1012"/>
      <c r="AF125" s="1013" t="s">
        <v>130</v>
      </c>
      <c r="AG125" s="1011"/>
      <c r="AH125" s="1011"/>
      <c r="AI125" s="1011"/>
      <c r="AJ125" s="1012"/>
      <c r="AK125" s="1013" t="s">
        <v>130</v>
      </c>
      <c r="AL125" s="1011"/>
      <c r="AM125" s="1011"/>
      <c r="AN125" s="1011"/>
      <c r="AO125" s="1012"/>
      <c r="AP125" s="1014" t="s">
        <v>130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464</v>
      </c>
      <c r="CL125" s="1060"/>
      <c r="CM125" s="1060"/>
      <c r="CN125" s="1060"/>
      <c r="CO125" s="1061"/>
      <c r="CP125" s="992" t="s">
        <v>465</v>
      </c>
      <c r="CQ125" s="941"/>
      <c r="CR125" s="941"/>
      <c r="CS125" s="941"/>
      <c r="CT125" s="941"/>
      <c r="CU125" s="941"/>
      <c r="CV125" s="941"/>
      <c r="CW125" s="941"/>
      <c r="CX125" s="941"/>
      <c r="CY125" s="941"/>
      <c r="CZ125" s="941"/>
      <c r="DA125" s="941"/>
      <c r="DB125" s="941"/>
      <c r="DC125" s="941"/>
      <c r="DD125" s="941"/>
      <c r="DE125" s="941"/>
      <c r="DF125" s="942"/>
      <c r="DG125" s="978" t="s">
        <v>130</v>
      </c>
      <c r="DH125" s="979"/>
      <c r="DI125" s="979"/>
      <c r="DJ125" s="979"/>
      <c r="DK125" s="979"/>
      <c r="DL125" s="979" t="s">
        <v>130</v>
      </c>
      <c r="DM125" s="979"/>
      <c r="DN125" s="979"/>
      <c r="DO125" s="979"/>
      <c r="DP125" s="979"/>
      <c r="DQ125" s="979" t="s">
        <v>130</v>
      </c>
      <c r="DR125" s="979"/>
      <c r="DS125" s="979"/>
      <c r="DT125" s="979"/>
      <c r="DU125" s="979"/>
      <c r="DV125" s="980" t="s">
        <v>130</v>
      </c>
      <c r="DW125" s="980"/>
      <c r="DX125" s="980"/>
      <c r="DY125" s="980"/>
      <c r="DZ125" s="981"/>
    </row>
    <row r="126" spans="1:130" s="246" customFormat="1" ht="26.25" customHeight="1" thickBot="1" x14ac:dyDescent="0.25">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4141</v>
      </c>
      <c r="AB126" s="1011"/>
      <c r="AC126" s="1011"/>
      <c r="AD126" s="1011"/>
      <c r="AE126" s="1012"/>
      <c r="AF126" s="1013">
        <v>4140</v>
      </c>
      <c r="AG126" s="1011"/>
      <c r="AH126" s="1011"/>
      <c r="AI126" s="1011"/>
      <c r="AJ126" s="1012"/>
      <c r="AK126" s="1013">
        <v>4141</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466</v>
      </c>
      <c r="CQ126" s="1002"/>
      <c r="CR126" s="1002"/>
      <c r="CS126" s="1002"/>
      <c r="CT126" s="1002"/>
      <c r="CU126" s="1002"/>
      <c r="CV126" s="1002"/>
      <c r="CW126" s="1002"/>
      <c r="CX126" s="1002"/>
      <c r="CY126" s="1002"/>
      <c r="CZ126" s="1002"/>
      <c r="DA126" s="1002"/>
      <c r="DB126" s="1002"/>
      <c r="DC126" s="1002"/>
      <c r="DD126" s="1002"/>
      <c r="DE126" s="1002"/>
      <c r="DF126" s="1003"/>
      <c r="DG126" s="971" t="s">
        <v>130</v>
      </c>
      <c r="DH126" s="972"/>
      <c r="DI126" s="972"/>
      <c r="DJ126" s="972"/>
      <c r="DK126" s="972"/>
      <c r="DL126" s="972">
        <v>120639</v>
      </c>
      <c r="DM126" s="972"/>
      <c r="DN126" s="972"/>
      <c r="DO126" s="972"/>
      <c r="DP126" s="972"/>
      <c r="DQ126" s="972">
        <v>114614</v>
      </c>
      <c r="DR126" s="972"/>
      <c r="DS126" s="972"/>
      <c r="DT126" s="972"/>
      <c r="DU126" s="972"/>
      <c r="DV126" s="973">
        <v>1.7</v>
      </c>
      <c r="DW126" s="973"/>
      <c r="DX126" s="973"/>
      <c r="DY126" s="973"/>
      <c r="DZ126" s="974"/>
    </row>
    <row r="127" spans="1:130" s="246" customFormat="1" ht="26.25" customHeight="1" x14ac:dyDescent="0.2">
      <c r="A127" s="1112"/>
      <c r="B127" s="1000"/>
      <c r="C127" s="1054" t="s">
        <v>467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130</v>
      </c>
      <c r="AB127" s="1011"/>
      <c r="AC127" s="1011"/>
      <c r="AD127" s="1011"/>
      <c r="AE127" s="1012"/>
      <c r="AF127" s="1013" t="s">
        <v>130</v>
      </c>
      <c r="AG127" s="1011"/>
      <c r="AH127" s="1011"/>
      <c r="AI127" s="1011"/>
      <c r="AJ127" s="1012"/>
      <c r="AK127" s="1013" t="s">
        <v>130</v>
      </c>
      <c r="AL127" s="1011"/>
      <c r="AM127" s="1011"/>
      <c r="AN127" s="1011"/>
      <c r="AO127" s="1012"/>
      <c r="AP127" s="1014" t="s">
        <v>130</v>
      </c>
      <c r="AQ127" s="1015"/>
      <c r="AR127" s="1015"/>
      <c r="AS127" s="1015"/>
      <c r="AT127" s="1016"/>
      <c r="AU127" s="282"/>
      <c r="AV127" s="282"/>
      <c r="AW127" s="282"/>
      <c r="AX127" s="1084" t="s">
        <v>468</v>
      </c>
      <c r="AY127" s="1085"/>
      <c r="AZ127" s="1085"/>
      <c r="BA127" s="1085"/>
      <c r="BB127" s="1085"/>
      <c r="BC127" s="1085"/>
      <c r="BD127" s="1085"/>
      <c r="BE127" s="1086"/>
      <c r="BF127" s="1087" t="s">
        <v>469</v>
      </c>
      <c r="BG127" s="1085"/>
      <c r="BH127" s="1085"/>
      <c r="BI127" s="1085"/>
      <c r="BJ127" s="1085"/>
      <c r="BK127" s="1085"/>
      <c r="BL127" s="1086"/>
      <c r="BM127" s="1087" t="s">
        <v>470</v>
      </c>
      <c r="BN127" s="1085"/>
      <c r="BO127" s="1085"/>
      <c r="BP127" s="1085"/>
      <c r="BQ127" s="1085"/>
      <c r="BR127" s="1085"/>
      <c r="BS127" s="1086"/>
      <c r="BT127" s="1087" t="s">
        <v>471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472</v>
      </c>
      <c r="CQ127" s="1002"/>
      <c r="CR127" s="1002"/>
      <c r="CS127" s="1002"/>
      <c r="CT127" s="1002"/>
      <c r="CU127" s="1002"/>
      <c r="CV127" s="1002"/>
      <c r="CW127" s="1002"/>
      <c r="CX127" s="1002"/>
      <c r="CY127" s="1002"/>
      <c r="CZ127" s="1002"/>
      <c r="DA127" s="1002"/>
      <c r="DB127" s="1002"/>
      <c r="DC127" s="1002"/>
      <c r="DD127" s="1002"/>
      <c r="DE127" s="1002"/>
      <c r="DF127" s="1003"/>
      <c r="DG127" s="971" t="s">
        <v>130</v>
      </c>
      <c r="DH127" s="972"/>
      <c r="DI127" s="972"/>
      <c r="DJ127" s="972"/>
      <c r="DK127" s="972"/>
      <c r="DL127" s="972" t="s">
        <v>130</v>
      </c>
      <c r="DM127" s="972"/>
      <c r="DN127" s="972"/>
      <c r="DO127" s="972"/>
      <c r="DP127" s="972"/>
      <c r="DQ127" s="972" t="s">
        <v>130</v>
      </c>
      <c r="DR127" s="972"/>
      <c r="DS127" s="972"/>
      <c r="DT127" s="972"/>
      <c r="DU127" s="972"/>
      <c r="DV127" s="973" t="s">
        <v>130</v>
      </c>
      <c r="DW127" s="973"/>
      <c r="DX127" s="973"/>
      <c r="DY127" s="973"/>
      <c r="DZ127" s="974"/>
    </row>
    <row r="128" spans="1:130" s="246" customFormat="1" ht="26.25" customHeight="1" thickBot="1" x14ac:dyDescent="0.25">
      <c r="A128" s="1095" t="s">
        <v>473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474</v>
      </c>
      <c r="X128" s="1097"/>
      <c r="Y128" s="1097"/>
      <c r="Z128" s="1098"/>
      <c r="AA128" s="1099">
        <v>100867</v>
      </c>
      <c r="AB128" s="1100"/>
      <c r="AC128" s="1100"/>
      <c r="AD128" s="1100"/>
      <c r="AE128" s="1101"/>
      <c r="AF128" s="1102">
        <v>102301</v>
      </c>
      <c r="AG128" s="1100"/>
      <c r="AH128" s="1100"/>
      <c r="AI128" s="1100"/>
      <c r="AJ128" s="1101"/>
      <c r="AK128" s="1102">
        <v>100270</v>
      </c>
      <c r="AL128" s="1100"/>
      <c r="AM128" s="1100"/>
      <c r="AN128" s="1100"/>
      <c r="AO128" s="1101"/>
      <c r="AP128" s="1103"/>
      <c r="AQ128" s="1104"/>
      <c r="AR128" s="1104"/>
      <c r="AS128" s="1104"/>
      <c r="AT128" s="1105"/>
      <c r="AU128" s="282"/>
      <c r="AV128" s="282"/>
      <c r="AW128" s="282"/>
      <c r="AX128" s="940" t="s">
        <v>475</v>
      </c>
      <c r="AY128" s="941"/>
      <c r="AZ128" s="941"/>
      <c r="BA128" s="941"/>
      <c r="BB128" s="941"/>
      <c r="BC128" s="941"/>
      <c r="BD128" s="941"/>
      <c r="BE128" s="942"/>
      <c r="BF128" s="1106" t="s">
        <v>130</v>
      </c>
      <c r="BG128" s="1107"/>
      <c r="BH128" s="1107"/>
      <c r="BI128" s="1107"/>
      <c r="BJ128" s="1107"/>
      <c r="BK128" s="1107"/>
      <c r="BL128" s="1108"/>
      <c r="BM128" s="1106">
        <v>13.8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476</v>
      </c>
      <c r="CQ128" s="1089"/>
      <c r="CR128" s="1089"/>
      <c r="CS128" s="1089"/>
      <c r="CT128" s="1089"/>
      <c r="CU128" s="1089"/>
      <c r="CV128" s="1089"/>
      <c r="CW128" s="1089"/>
      <c r="CX128" s="1089"/>
      <c r="CY128" s="1089"/>
      <c r="CZ128" s="1089"/>
      <c r="DA128" s="1089"/>
      <c r="DB128" s="1089"/>
      <c r="DC128" s="1089"/>
      <c r="DD128" s="1089"/>
      <c r="DE128" s="1089"/>
      <c r="DF128" s="1090"/>
      <c r="DG128" s="1091" t="s">
        <v>130</v>
      </c>
      <c r="DH128" s="1092"/>
      <c r="DI128" s="1092"/>
      <c r="DJ128" s="1092"/>
      <c r="DK128" s="1092"/>
      <c r="DL128" s="1092" t="s">
        <v>130</v>
      </c>
      <c r="DM128" s="1092"/>
      <c r="DN128" s="1092"/>
      <c r="DO128" s="1092"/>
      <c r="DP128" s="1092"/>
      <c r="DQ128" s="1092" t="s">
        <v>130</v>
      </c>
      <c r="DR128" s="1092"/>
      <c r="DS128" s="1092"/>
      <c r="DT128" s="1092"/>
      <c r="DU128" s="1092"/>
      <c r="DV128" s="1093" t="s">
        <v>130</v>
      </c>
      <c r="DW128" s="1093"/>
      <c r="DX128" s="1093"/>
      <c r="DY128" s="1093"/>
      <c r="DZ128" s="1094"/>
    </row>
    <row r="129" spans="1:131" s="246" customFormat="1" ht="26.25" customHeight="1" x14ac:dyDescent="0.2">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477</v>
      </c>
      <c r="X129" s="1126"/>
      <c r="Y129" s="1126"/>
      <c r="Z129" s="1127"/>
      <c r="AA129" s="1010">
        <v>7888861</v>
      </c>
      <c r="AB129" s="1011"/>
      <c r="AC129" s="1011"/>
      <c r="AD129" s="1011"/>
      <c r="AE129" s="1012"/>
      <c r="AF129" s="1013">
        <v>7867375</v>
      </c>
      <c r="AG129" s="1011"/>
      <c r="AH129" s="1011"/>
      <c r="AI129" s="1011"/>
      <c r="AJ129" s="1012"/>
      <c r="AK129" s="1013">
        <v>7830349</v>
      </c>
      <c r="AL129" s="1011"/>
      <c r="AM129" s="1011"/>
      <c r="AN129" s="1011"/>
      <c r="AO129" s="1012"/>
      <c r="AP129" s="1128"/>
      <c r="AQ129" s="1129"/>
      <c r="AR129" s="1129"/>
      <c r="AS129" s="1129"/>
      <c r="AT129" s="1130"/>
      <c r="AU129" s="284"/>
      <c r="AV129" s="284"/>
      <c r="AW129" s="284"/>
      <c r="AX129" s="1119" t="s">
        <v>478</v>
      </c>
      <c r="AY129" s="1002"/>
      <c r="AZ129" s="1002"/>
      <c r="BA129" s="1002"/>
      <c r="BB129" s="1002"/>
      <c r="BC129" s="1002"/>
      <c r="BD129" s="1002"/>
      <c r="BE129" s="1003"/>
      <c r="BF129" s="1120" t="s">
        <v>130</v>
      </c>
      <c r="BG129" s="1121"/>
      <c r="BH129" s="1121"/>
      <c r="BI129" s="1121"/>
      <c r="BJ129" s="1121"/>
      <c r="BK129" s="1121"/>
      <c r="BL129" s="1122"/>
      <c r="BM129" s="1120">
        <v>18.8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479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480</v>
      </c>
      <c r="X130" s="1126"/>
      <c r="Y130" s="1126"/>
      <c r="Z130" s="1127"/>
      <c r="AA130" s="1010">
        <v>974341</v>
      </c>
      <c r="AB130" s="1011"/>
      <c r="AC130" s="1011"/>
      <c r="AD130" s="1011"/>
      <c r="AE130" s="1012"/>
      <c r="AF130" s="1013">
        <v>1039368</v>
      </c>
      <c r="AG130" s="1011"/>
      <c r="AH130" s="1011"/>
      <c r="AI130" s="1011"/>
      <c r="AJ130" s="1012"/>
      <c r="AK130" s="1013">
        <v>1003176</v>
      </c>
      <c r="AL130" s="1011"/>
      <c r="AM130" s="1011"/>
      <c r="AN130" s="1011"/>
      <c r="AO130" s="1012"/>
      <c r="AP130" s="1128"/>
      <c r="AQ130" s="1129"/>
      <c r="AR130" s="1129"/>
      <c r="AS130" s="1129"/>
      <c r="AT130" s="1130"/>
      <c r="AU130" s="284"/>
      <c r="AV130" s="284"/>
      <c r="AW130" s="284"/>
      <c r="AX130" s="1119" t="s">
        <v>481</v>
      </c>
      <c r="AY130" s="1002"/>
      <c r="AZ130" s="1002"/>
      <c r="BA130" s="1002"/>
      <c r="BB130" s="1002"/>
      <c r="BC130" s="1002"/>
      <c r="BD130" s="1002"/>
      <c r="BE130" s="1003"/>
      <c r="BF130" s="1156">
        <v>5.0999999999999996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482</v>
      </c>
      <c r="X131" s="1164"/>
      <c r="Y131" s="1164"/>
      <c r="Z131" s="1165"/>
      <c r="AA131" s="1057">
        <v>6914520</v>
      </c>
      <c r="AB131" s="1036"/>
      <c r="AC131" s="1036"/>
      <c r="AD131" s="1036"/>
      <c r="AE131" s="1037"/>
      <c r="AF131" s="1035">
        <v>6828007</v>
      </c>
      <c r="AG131" s="1036"/>
      <c r="AH131" s="1036"/>
      <c r="AI131" s="1036"/>
      <c r="AJ131" s="1037"/>
      <c r="AK131" s="1035">
        <v>6827173</v>
      </c>
      <c r="AL131" s="1036"/>
      <c r="AM131" s="1036"/>
      <c r="AN131" s="1036"/>
      <c r="AO131" s="1037"/>
      <c r="AP131" s="1166"/>
      <c r="AQ131" s="1167"/>
      <c r="AR131" s="1167"/>
      <c r="AS131" s="1167"/>
      <c r="AT131" s="1168"/>
      <c r="AU131" s="284"/>
      <c r="AV131" s="284"/>
      <c r="AW131" s="284"/>
      <c r="AX131" s="1138" t="s">
        <v>483</v>
      </c>
      <c r="AY131" s="1089"/>
      <c r="AZ131" s="1089"/>
      <c r="BA131" s="1089"/>
      <c r="BB131" s="1089"/>
      <c r="BC131" s="1089"/>
      <c r="BD131" s="1089"/>
      <c r="BE131" s="1090"/>
      <c r="BF131" s="1139" t="s">
        <v>130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484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485</v>
      </c>
      <c r="W132" s="1149"/>
      <c r="X132" s="1149"/>
      <c r="Y132" s="1149"/>
      <c r="Z132" s="1150"/>
      <c r="AA132" s="1151">
        <v>5.7101866799999996</v>
      </c>
      <c r="AB132" s="1152"/>
      <c r="AC132" s="1152"/>
      <c r="AD132" s="1152"/>
      <c r="AE132" s="1153"/>
      <c r="AF132" s="1154">
        <v>4.759954113</v>
      </c>
      <c r="AG132" s="1152"/>
      <c r="AH132" s="1152"/>
      <c r="AI132" s="1152"/>
      <c r="AJ132" s="1153"/>
      <c r="AK132" s="1154">
        <v>4.9063646109999999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486</v>
      </c>
      <c r="W133" s="1132"/>
      <c r="X133" s="1132"/>
      <c r="Y133" s="1132"/>
      <c r="Z133" s="1133"/>
      <c r="AA133" s="1134">
        <v>5.5</v>
      </c>
      <c r="AB133" s="1135"/>
      <c r="AC133" s="1135"/>
      <c r="AD133" s="1135"/>
      <c r="AE133" s="1136"/>
      <c r="AF133" s="1134">
        <v>5</v>
      </c>
      <c r="AG133" s="1135"/>
      <c r="AH133" s="1135"/>
      <c r="AI133" s="1135"/>
      <c r="AJ133" s="1136"/>
      <c r="AK133" s="1134">
        <v>5.0999999999999996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evjbEempMvB+GBhvwxn4iWcXZTHh4mPaoCpP2iwl46vYllI+qL2gkyueU2xML69hHWdqY8OLW2qlGaHbdLfvcg==" saltValue="FuNkQxuMsCj6myUCNUuj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487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QG6RLssJgoAQR2oS7PWvePh608ZBRX9EAK/aIxjBxUt4xwb9GdLJ7Qi9wgOR1+zXb5oj0zF9J/uiUxnX18AfA==" saltValue="gvAOVXrfVzVq9t9RCf1FT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NjPvbv6EAc/IXY/Bs4Z+zDs5/ifYzDxGWpp6V/NyLLDV0KO7XtDQB159JbMHDhNVXX8nSSw6nE1IA79/pW8sQ==" saltValue="8R4BjOLn2MQ/0ALbFOyB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490</v>
      </c>
      <c r="AP7" s="303"/>
      <c r="AQ7" s="304" t="s">
        <v>491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492</v>
      </c>
      <c r="AQ8" s="310" t="s">
        <v>493</v>
      </c>
      <c r="AR8" s="311" t="s">
        <v>494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495</v>
      </c>
      <c r="AL9" s="1175"/>
      <c r="AM9" s="1175"/>
      <c r="AN9" s="1176"/>
      <c r="AO9" s="312">
        <v>3147565</v>
      </c>
      <c r="AP9" s="312">
        <v>97180</v>
      </c>
      <c r="AQ9" s="313">
        <v>84679</v>
      </c>
      <c r="AR9" s="314">
        <v>14.8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496</v>
      </c>
      <c r="AL10" s="1175"/>
      <c r="AM10" s="1175"/>
      <c r="AN10" s="1176"/>
      <c r="AO10" s="315">
        <v>28819</v>
      </c>
      <c r="AP10" s="315">
        <v>890</v>
      </c>
      <c r="AQ10" s="316">
        <v>6771</v>
      </c>
      <c r="AR10" s="317">
        <v>-86.9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497</v>
      </c>
      <c r="AL11" s="1175"/>
      <c r="AM11" s="1175"/>
      <c r="AN11" s="1176"/>
      <c r="AO11" s="315">
        <v>61120</v>
      </c>
      <c r="AP11" s="315">
        <v>1887</v>
      </c>
      <c r="AQ11" s="316">
        <v>10249</v>
      </c>
      <c r="AR11" s="317">
        <v>-81.599999999999994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498</v>
      </c>
      <c r="AL12" s="1175"/>
      <c r="AM12" s="1175"/>
      <c r="AN12" s="1176"/>
      <c r="AO12" s="315" t="s">
        <v>499</v>
      </c>
      <c r="AP12" s="315" t="s">
        <v>499</v>
      </c>
      <c r="AQ12" s="316">
        <v>835</v>
      </c>
      <c r="AR12" s="317" t="s">
        <v>499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500</v>
      </c>
      <c r="AL13" s="1175"/>
      <c r="AM13" s="1175"/>
      <c r="AN13" s="1176"/>
      <c r="AO13" s="315" t="s">
        <v>499</v>
      </c>
      <c r="AP13" s="315" t="s">
        <v>499</v>
      </c>
      <c r="AQ13" s="316" t="s">
        <v>499</v>
      </c>
      <c r="AR13" s="317" t="s">
        <v>499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501</v>
      </c>
      <c r="AL14" s="1175"/>
      <c r="AM14" s="1175"/>
      <c r="AN14" s="1176"/>
      <c r="AO14" s="315">
        <v>75413</v>
      </c>
      <c r="AP14" s="315">
        <v>2328</v>
      </c>
      <c r="AQ14" s="316">
        <v>4010</v>
      </c>
      <c r="AR14" s="317">
        <v>-41.9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502</v>
      </c>
      <c r="AL15" s="1175"/>
      <c r="AM15" s="1175"/>
      <c r="AN15" s="1176"/>
      <c r="AO15" s="315" t="s">
        <v>499</v>
      </c>
      <c r="AP15" s="315" t="s">
        <v>499</v>
      </c>
      <c r="AQ15" s="316">
        <v>1615</v>
      </c>
      <c r="AR15" s="317" t="s">
        <v>499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503</v>
      </c>
      <c r="AL16" s="1178"/>
      <c r="AM16" s="1178"/>
      <c r="AN16" s="1179"/>
      <c r="AO16" s="315">
        <v>-228006</v>
      </c>
      <c r="AP16" s="315">
        <v>-7040</v>
      </c>
      <c r="AQ16" s="316">
        <v>-7253</v>
      </c>
      <c r="AR16" s="317">
        <v>-2.9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3084911</v>
      </c>
      <c r="AP17" s="315">
        <v>95246</v>
      </c>
      <c r="AQ17" s="316">
        <v>100906</v>
      </c>
      <c r="AR17" s="317">
        <v>-5.6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508</v>
      </c>
      <c r="AL21" s="1170"/>
      <c r="AM21" s="1170"/>
      <c r="AN21" s="1171"/>
      <c r="AO21" s="327">
        <v>8.1199999999999992</v>
      </c>
      <c r="AP21" s="328">
        <v>9.2799999999999994</v>
      </c>
      <c r="AQ21" s="329">
        <v>-1.1599999999999999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509</v>
      </c>
      <c r="AL22" s="1170"/>
      <c r="AM22" s="1170"/>
      <c r="AN22" s="1171"/>
      <c r="AO22" s="332">
        <v>98.1</v>
      </c>
      <c r="AP22" s="333">
        <v>97.5</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490</v>
      </c>
      <c r="AP30" s="303"/>
      <c r="AQ30" s="304" t="s">
        <v>491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492</v>
      </c>
      <c r="AQ31" s="310" t="s">
        <v>493</v>
      </c>
      <c r="AR31" s="311" t="s">
        <v>494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513</v>
      </c>
      <c r="AL32" s="1186"/>
      <c r="AM32" s="1186"/>
      <c r="AN32" s="1187"/>
      <c r="AO32" s="342">
        <v>997339</v>
      </c>
      <c r="AP32" s="342">
        <v>30793</v>
      </c>
      <c r="AQ32" s="343">
        <v>59453</v>
      </c>
      <c r="AR32" s="344">
        <v>-48.2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514</v>
      </c>
      <c r="AL33" s="1186"/>
      <c r="AM33" s="1186"/>
      <c r="AN33" s="1187"/>
      <c r="AO33" s="342" t="s">
        <v>499</v>
      </c>
      <c r="AP33" s="342" t="s">
        <v>499</v>
      </c>
      <c r="AQ33" s="343" t="s">
        <v>499</v>
      </c>
      <c r="AR33" s="344" t="s">
        <v>499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515</v>
      </c>
      <c r="AL34" s="1186"/>
      <c r="AM34" s="1186"/>
      <c r="AN34" s="1187"/>
      <c r="AO34" s="342" t="s">
        <v>499</v>
      </c>
      <c r="AP34" s="342" t="s">
        <v>499</v>
      </c>
      <c r="AQ34" s="343">
        <v>7</v>
      </c>
      <c r="AR34" s="344" t="s">
        <v>499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516</v>
      </c>
      <c r="AL35" s="1186"/>
      <c r="AM35" s="1186"/>
      <c r="AN35" s="1187"/>
      <c r="AO35" s="342">
        <v>424733</v>
      </c>
      <c r="AP35" s="342">
        <v>13113</v>
      </c>
      <c r="AQ35" s="343">
        <v>15919</v>
      </c>
      <c r="AR35" s="344">
        <v>-17.600000000000001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517</v>
      </c>
      <c r="AL36" s="1186"/>
      <c r="AM36" s="1186"/>
      <c r="AN36" s="1187"/>
      <c r="AO36" s="342">
        <v>12199</v>
      </c>
      <c r="AP36" s="342">
        <v>377</v>
      </c>
      <c r="AQ36" s="343">
        <v>2366</v>
      </c>
      <c r="AR36" s="344">
        <v>-84.1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518</v>
      </c>
      <c r="AL37" s="1186"/>
      <c r="AM37" s="1186"/>
      <c r="AN37" s="1187"/>
      <c r="AO37" s="342">
        <v>4141</v>
      </c>
      <c r="AP37" s="342">
        <v>128</v>
      </c>
      <c r="AQ37" s="343">
        <v>377</v>
      </c>
      <c r="AR37" s="344">
        <v>-66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519</v>
      </c>
      <c r="AL38" s="1189"/>
      <c r="AM38" s="1189"/>
      <c r="AN38" s="1190"/>
      <c r="AO38" s="345" t="s">
        <v>499</v>
      </c>
      <c r="AP38" s="345" t="s">
        <v>499</v>
      </c>
      <c r="AQ38" s="346">
        <v>2</v>
      </c>
      <c r="AR38" s="334" t="s">
        <v>499</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520</v>
      </c>
      <c r="AL39" s="1189"/>
      <c r="AM39" s="1189"/>
      <c r="AN39" s="1190"/>
      <c r="AO39" s="342">
        <v>-100270</v>
      </c>
      <c r="AP39" s="342">
        <v>-3096</v>
      </c>
      <c r="AQ39" s="343">
        <v>-5971</v>
      </c>
      <c r="AR39" s="344">
        <v>-48.1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521</v>
      </c>
      <c r="AL40" s="1186"/>
      <c r="AM40" s="1186"/>
      <c r="AN40" s="1187"/>
      <c r="AO40" s="342">
        <v>-1003176</v>
      </c>
      <c r="AP40" s="342">
        <v>-30973</v>
      </c>
      <c r="AQ40" s="343">
        <v>-50395</v>
      </c>
      <c r="AR40" s="344">
        <v>-38.5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334966</v>
      </c>
      <c r="AP41" s="342">
        <v>10342</v>
      </c>
      <c r="AQ41" s="343">
        <v>21757</v>
      </c>
      <c r="AR41" s="344">
        <v>-52.5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490</v>
      </c>
      <c r="AN49" s="1182" t="s">
        <v>525</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526</v>
      </c>
      <c r="AO50" s="359" t="s">
        <v>527</v>
      </c>
      <c r="AP50" s="360" t="s">
        <v>528</v>
      </c>
      <c r="AQ50" s="361" t="s">
        <v>529</v>
      </c>
      <c r="AR50" s="362" t="s">
        <v>530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1984592</v>
      </c>
      <c r="AN51" s="364">
        <v>60185</v>
      </c>
      <c r="AO51" s="365">
        <v>86.2</v>
      </c>
      <c r="AP51" s="366">
        <v>106614</v>
      </c>
      <c r="AQ51" s="367">
        <v>17.2</v>
      </c>
      <c r="AR51" s="368">
        <v>69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1766384</v>
      </c>
      <c r="AN52" s="372">
        <v>53567</v>
      </c>
      <c r="AO52" s="373">
        <v>163.30000000000001</v>
      </c>
      <c r="AP52" s="374">
        <v>45545</v>
      </c>
      <c r="AQ52" s="375">
        <v>20.7</v>
      </c>
      <c r="AR52" s="376">
        <v>142.6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1411491</v>
      </c>
      <c r="AN53" s="364">
        <v>42978</v>
      </c>
      <c r="AO53" s="365">
        <v>-28.6</v>
      </c>
      <c r="AP53" s="366">
        <v>63727</v>
      </c>
      <c r="AQ53" s="367">
        <v>-40.200000000000003</v>
      </c>
      <c r="AR53" s="368">
        <v>11.6</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1114663</v>
      </c>
      <c r="AN54" s="372">
        <v>33940</v>
      </c>
      <c r="AO54" s="373">
        <v>-36.6</v>
      </c>
      <c r="AP54" s="374">
        <v>34577</v>
      </c>
      <c r="AQ54" s="375">
        <v>-24.1</v>
      </c>
      <c r="AR54" s="376">
        <v>-12.5</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1108456</v>
      </c>
      <c r="AN55" s="364">
        <v>34037</v>
      </c>
      <c r="AO55" s="365">
        <v>-20.8</v>
      </c>
      <c r="AP55" s="366">
        <v>66954</v>
      </c>
      <c r="AQ55" s="367">
        <v>5.0999999999999996</v>
      </c>
      <c r="AR55" s="368">
        <v>-25.9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870686</v>
      </c>
      <c r="AN56" s="372">
        <v>26736</v>
      </c>
      <c r="AO56" s="373">
        <v>-21.2</v>
      </c>
      <c r="AP56" s="374">
        <v>37305</v>
      </c>
      <c r="AQ56" s="375">
        <v>7.9</v>
      </c>
      <c r="AR56" s="376">
        <v>-29.1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1089409</v>
      </c>
      <c r="AN57" s="364">
        <v>33654</v>
      </c>
      <c r="AO57" s="365">
        <v>-1.1000000000000001</v>
      </c>
      <c r="AP57" s="366">
        <v>72656</v>
      </c>
      <c r="AQ57" s="367">
        <v>8.5</v>
      </c>
      <c r="AR57" s="368">
        <v>-9.6</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910887</v>
      </c>
      <c r="AN58" s="372">
        <v>28139</v>
      </c>
      <c r="AO58" s="373">
        <v>5.2</v>
      </c>
      <c r="AP58" s="374">
        <v>36448</v>
      </c>
      <c r="AQ58" s="375">
        <v>-2.2999999999999998</v>
      </c>
      <c r="AR58" s="376">
        <v>7.5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823296</v>
      </c>
      <c r="AN59" s="364">
        <v>25419</v>
      </c>
      <c r="AO59" s="365">
        <v>-24.5</v>
      </c>
      <c r="AP59" s="366">
        <v>65080</v>
      </c>
      <c r="AQ59" s="367">
        <v>-10.4</v>
      </c>
      <c r="AR59" s="368">
        <v>-14.1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737718</v>
      </c>
      <c r="AN60" s="372">
        <v>22777</v>
      </c>
      <c r="AO60" s="373">
        <v>-19.100000000000001</v>
      </c>
      <c r="AP60" s="374">
        <v>38201</v>
      </c>
      <c r="AQ60" s="375">
        <v>4.8</v>
      </c>
      <c r="AR60" s="376">
        <v>-23.9</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1283449</v>
      </c>
      <c r="AN61" s="379">
        <v>39255</v>
      </c>
      <c r="AO61" s="380">
        <v>2.2000000000000002</v>
      </c>
      <c r="AP61" s="381">
        <v>75006</v>
      </c>
      <c r="AQ61" s="382">
        <v>-4</v>
      </c>
      <c r="AR61" s="368">
        <v>6.2</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1080068</v>
      </c>
      <c r="AN62" s="372">
        <v>33032</v>
      </c>
      <c r="AO62" s="373">
        <v>18.3</v>
      </c>
      <c r="AP62" s="374">
        <v>38415</v>
      </c>
      <c r="AQ62" s="375">
        <v>1.4</v>
      </c>
      <c r="AR62" s="376">
        <v>16.899999999999999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QVQHxh7CJfBdy1jJLqrMcCzRDXdfv8ZYGvNavkmzRQRz7M/6LQC/cQhJU7l2qpIkNrC+onVSC6LpE6yUCVxuNQ==" saltValue="RI+mt/wQk98ntib9Smyc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AW6C68Le1y0jG1FnYJXDRr/okcMEKy6gAt3IwALMptp7etr23BkGvbMdwjXJ/V81LX8XukbQ02gyKVo6BSv3A==" saltValue="Z48JDRJfp9mG4Uolu36I+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Myei/gPjvVlU0ycPEpEUxRslfOa8XbolHXoiCFxIpGb41dK76vcdeGpgO6jFq/qXN5LCNqocGz02Ls/EKX2uQ==" saltValue="FblqkGjgZxXDkVOfrsFS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541</v>
      </c>
      <c r="G46" s="8" t="s">
        <v>542</v>
      </c>
      <c r="H46" s="8" t="s">
        <v>543</v>
      </c>
      <c r="I46" s="8" t="s">
        <v>544</v>
      </c>
      <c r="J46" s="9" t="s">
        <v>545</v>
      </c>
    </row>
    <row r="47" spans="2:10" ht="57.75" customHeight="1" x14ac:dyDescent="0.2">
      <c r="B47" s="10"/>
      <c r="C47" s="1194" t="s">
        <v>3</v>
      </c>
      <c r="D47" s="1194"/>
      <c r="E47" s="1195"/>
      <c r="F47" s="11">
        <v>19.07</v>
      </c>
      <c r="G47" s="12">
        <v>19.559999999999999</v>
      </c>
      <c r="H47" s="12">
        <v>17.77</v>
      </c>
      <c r="I47" s="12">
        <v>19.13</v>
      </c>
      <c r="J47" s="13">
        <v>19.25</v>
      </c>
    </row>
    <row r="48" spans="2:10" ht="57.75" customHeight="1" x14ac:dyDescent="0.2">
      <c r="B48" s="14"/>
      <c r="C48" s="1196" t="s">
        <v>4</v>
      </c>
      <c r="D48" s="1196"/>
      <c r="E48" s="1197"/>
      <c r="F48" s="15">
        <v>8.48</v>
      </c>
      <c r="G48" s="16">
        <v>11.54</v>
      </c>
      <c r="H48" s="16">
        <v>7.69</v>
      </c>
      <c r="I48" s="16">
        <v>9.56</v>
      </c>
      <c r="J48" s="17">
        <v>7.3</v>
      </c>
    </row>
    <row r="49" spans="2:10" ht="57.75" customHeight="1" thickBot="1" x14ac:dyDescent="0.25">
      <c r="B49" s="18"/>
      <c r="C49" s="1198" t="s">
        <v>5</v>
      </c>
      <c r="D49" s="1198"/>
      <c r="E49" s="1199"/>
      <c r="F49" s="19">
        <v>0.22</v>
      </c>
      <c r="G49" s="20">
        <v>3.46</v>
      </c>
      <c r="H49" s="20" t="s">
        <v>546</v>
      </c>
      <c r="I49" s="20">
        <v>3.17</v>
      </c>
      <c r="J49" s="21" t="s">
        <v>547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3KKE8rgM+vOYYBmDZQRLyT7zostLQHdJjgq2d3lHeqiSQMaremzsBxE3zogrlB7RAOYfJgxZTYgDClcGdyQ0g==" saltValue="p4g+FRcRPtYd2nWFN7LA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2020-03-15T02:54:01Z</cp:lastPrinted>
  <dcterms:created xsi:type="dcterms:W3CDTF">2020-02-10T05:34:48Z</dcterms:created>
  <dcterms:modified xsi:type="dcterms:W3CDTF">2020-09-21T02:27:33Z</dcterms:modified>
  <cp:category/>
</cp:coreProperties>
</file>