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AM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<sst xmlns="http://schemas.openxmlformats.org/spreadsheetml/2006/main" count="1168" uniqueCount="618">
  <si>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</si>
  <si>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</si>
  <si>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</si>
  <si>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</si>
  <si>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</si>
  <si>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</si>
  <si>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</si>
  <si>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</si>
  <si>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</si>
  <si>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</si>
  <si>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</si>
  <si>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</si>
  <si>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</si>
  <si>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</si>
  <si>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</si>
  <si>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</si>
  <si>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</si>
  <si>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</si>
  <si>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</si>
  <si>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</si>
  <si>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</si>
  <si>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</si>
  <si>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</si>
  <si>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</si>
  <si>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</si>
  <si>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</si>
  <si>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</si>
  <si>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</si>
  <si>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</si>
  <si>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</si>
  <si>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</si>
  <si>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</si>
  <si>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</si>
  <si>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</si>
  <si>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</si>
  <si>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</si>
  <si>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</si>
  <si>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</si>
  <si>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</si>
  <si>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</si>
  <si>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</si>
  <si>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</si>
  <si>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</si>
  <si>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</si>
  <si>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</si>
  <si>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</si>
  <si>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</si>
  <si>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</si>
  <si>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</si>
  <si>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</si>
  <si>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</si>
  <si>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</si>
  <si>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</si>
  <si>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</si>
  <si>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</si>
  <si>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</si>
  <si>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</si>
  <si>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</si>
  <si>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</si>
  <si>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</si>
  <si>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</si>
  <si>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</si>
  <si>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</si>
  <si>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</si>
  <si>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</si>
  <si>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</si>
  <si>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</si>
  <si>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</si>
  <si>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</si>
  <si>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</si>
  <si>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</si>
  <si>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</si>
  <si>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</si>
  <si>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</si>
  <si>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</si>
  <si>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</si>
  <si>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</si>
  <si>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</si>
  <si>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</si>
  <si>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</si>
  <si>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</si>
  <si>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</si>
  <si>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</si>
  <si>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</si>
  <si>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</si>
  <si>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</si>
  <si>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</si>
  <si>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</si>
  <si>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</si>
  <si>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</si>
  <si>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</si>
  <si>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</si>
  <si>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</si>
  <si>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</si>
  <si>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</si>
  <si>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</si>
  <si>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</si>
  <si>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</si>
  <si>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</si>
  <si>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</si>
  <si>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</si>
  <si>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</si>
  <si>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</si>
  <si>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</si>
  <si>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</si>
  <si>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</si>
  <si>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</si>
  <si>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</si>
  <si>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</si>
  <si>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</si>
  <si>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</si>
  <si>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</si>
  <si>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</si>
  <si>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</si>
  <si>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</si>
  <si>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</si>
  <si>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</si>
  <si>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</si>
  <si>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</si>
  <si>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</si>
  <si>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</si>
  <si>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</si>
  <si>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</si>
  <si>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</si>
  <si>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</si>
  <si>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</si>
  <si>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</si>
  <si>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</si>
  <si>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</si>
  <si>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</si>
  <si>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</si>
  <si>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</si>
  <si>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</si>
  <si>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</si>
  <si>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</si>
  <si>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</si>
  <si>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</si>
  <si>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</si>
  <si>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</si>
  <si>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</si>
  <si>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</si>
  <si>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</si>
  <si>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</si>
  <si>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</si>
  <si>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</si>
  <si>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</si>
  <si>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</si>
  <si>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</si>
  <si>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</si>
  <si>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</si>
  <si>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</si>
  <si>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</si>
  <si>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</si>
  <si>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</si>
  <si>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</si>
  <si>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</si>
  <si>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</si>
  <si>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</si>
  <si>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</si>
  <si>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</si>
  <si>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</si>
  <si>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</si>
  <si>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</si>
  <si>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</si>
  <si>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</si>
  <si>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</si>
  <si>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</si>
  <si>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</si>
  <si>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</si>
  <si>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</si>
  <si>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</si>
  <si>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</si>
  <si>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</si>
  <si>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</si>
  <si>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</si>
  <si>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</si>
  <si>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</si>
  <si>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</si>
  <si>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</si>
  <si>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</si>
  <si>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</si>
  <si>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</si>
  <si>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</si>
  <si>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</si>
  <si>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</si>
  <si>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</si>
  <si>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</si>
  <si>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</si>
  <si>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</si>
  <si>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</si>
  <si>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</si>
  <si>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</si>
  <si>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</si>
  <si>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</si>
  <si>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</si>
  <si>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</si>
  <si>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</si>
  <si>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</si>
  <si>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</si>
  <si>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</si>
  <si>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</si>
  <si>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</si>
  <si>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</si>
  <si>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</si>
  <si>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</si>
  <si>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</si>
  <si>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</si>
  <si>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</si>
  <si>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</si>
  <si>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</si>
  <si>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</si>
  <si>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</si>
  <si>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</si>
  <si>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</si>
  <si>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</si>
  <si>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香川県琴平町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</si>
  <si>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</si>
  <si>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</si>
  <si>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</si>
  <si>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</si>
  <si>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</si>
  <si>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</si>
  <si>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</si>
  <si>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</si>
  <si>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</si>
  <si>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</si>
  <si>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</si>
  <si>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</si>
  <si>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</si>
  <si>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</si>
  <si>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</si>
  <si>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</si>
  <si>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</si>
  <si>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</si>
  <si>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</si>
  <si>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</si>
  <si>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</si>
  <si>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</si>
  <si>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</si>
  <si>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</si>
  <si>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</si>
  <si>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</si>
  <si>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</si>
  <si>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</si>
  <si>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</si>
  <si>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</si>
  <si>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</si>
  <si>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</si>
  <si>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</si>
  <si>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</si>
  <si>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</si>
  <si>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</si>
  <si>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</si>
  <si>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</si>
  <si>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</si>
  <si>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</si>
  <si>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</si>
  <si>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</si>
  <si>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</si>
  <si>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</si>
  <si>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</si>
  <si>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</si>
  <si>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</si>
  <si>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</si>
  <si>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</si>
  <si>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</si>
  <si>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</si>
  <si>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</si>
  <si>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</si>
  <si>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</si>
  <si>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</si>
  <si>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</si>
  <si>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</si>
  <si>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</si>
  <si>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</si>
  <si>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</si>
  <si>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</si>
  <si>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</si>
  <si>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</si>
  <si>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</si>
  <si>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</si>
  <si>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</si>
  <si>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</si>
  <si>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</si>
  <si>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</si>
  <si>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</si>
  <si>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</si>
  <si>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</si>
  <si>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</si>
  <si>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</si>
  <si>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</si>
  <si>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</si>
  <si>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</si>
  <si>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</si>
  <si>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</si>
  <si>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</si>
  <si>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</si>
  <si>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</si>
  <si>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</si>
  <si>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</si>
  <si>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</si>
  <si>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</si>
  <si>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</si>
  <si>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</si>
  <si>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</si>
  <si>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</si>
  <si>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</si>
  <si>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</si>
  <si>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</si>
  <si>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</si>
  <si>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</si>
  <si>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</si>
  <si>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</si>
  <si>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</si>
  <si>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</si>
  <si>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</si>
  <si>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</si>
  <si>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</si>
  <si>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</si>
  <si>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</si>
  <si>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</si>
  <si>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</si>
  <si>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</si>
  <si>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</si>
  <si>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</si>
  <si>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</si>
  <si>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</si>
  <si>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</si>
  <si>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</si>
  <si>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</si>
  <si>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</si>
  <si>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</si>
  <si>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</si>
  <si>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</si>
  <si>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</si>
  <si>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</si>
  <si>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</si>
  <si>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</si>
  <si>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</si>
  <si>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</si>
  <si>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</si>
  <si>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</si>
  <si>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</si>
  <si>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</si>
  <si>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</si>
  <si>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</si>
  <si>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</si>
  <si>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</si>
  <si>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</si>
  <si>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</si>
  <si>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</si>
  <si>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</si>
  <si>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</si>
  <si>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</si>
  <si>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</si>
  <si>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</si>
  <si>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</si>
  <si>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</si>
  <si>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</si>
  <si>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</si>
  <si>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</si>
  <si>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</si>
  <si>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</si>
  <si>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</si>
  <si>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</si>
  <si>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</si>
  <si>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香川県琴平町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</si>
  <si>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</si>
  <si>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</si>
  <si>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</si>
  <si>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</si>
  <si>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</si>
  <si>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</si>
  <si>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</si>
  <si>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</si>
  <si>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</si>
  <si>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</si>
  <si>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</si>
  <si>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</si>
  <si>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</si>
  <si>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</si>
  <si>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</si>
  <si>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</si>
  <si>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</si>
  <si>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</si>
  <si>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</si>
  <si>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</si>
  <si>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</si>
  <si>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</si>
  <si>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</si>
  <si>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</si>
  <si>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</si>
  <si>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</si>
  <si>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</si>
  <si>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</si>
  <si>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</si>
  <si>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</si>
  <si>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</si>
  <si>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</si>
  <si>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</si>
  <si>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</si>
  <si>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</si>
  <si>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</si>
  <si>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</si>
  <si>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</si>
  <si>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</si>
  <si>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</si>
  <si>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</si>
  <si>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</si>
  <si>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</si>
  <si>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</si>
  <si>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</si>
  <si>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</si>
  <si>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</si>
  <si>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</si>
  <si>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</si>
  <si>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</si>
  <si>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</si>
  <si>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</si>
  <si>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</si>
  <si>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</si>
  <si>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</si>
  <si>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</si>
  <si>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</si>
  <si>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</si>
  <si>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</si>
  <si>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</si>
  <si>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</si>
  <si>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</si>
  <si>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</si>
  <si>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</si>
  <si>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</si>
  <si>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</si>
  <si>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</si>
  <si>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</si>
  <si>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</si>
  <si>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</si>
  <si>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</si>
  <si>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</si>
  <si>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</si>
  <si>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</si>
  <si>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</si>
  <si>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</si>
  <si>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</si>
  <si>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</si>
  <si>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</si>
  <si>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</si>
  <si>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</si>
  <si>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</si>
  <si>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</si>
  <si>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</si>
  <si>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</si>
  <si>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</si>
  <si>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</si>
  <si>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</si>
  <si>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</si>
  <si>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</si>
  <si>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</si>
  <si>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</si>
  <si>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</si>
  <si>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</si>
  <si>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</si>
  <si>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</si>
  <si>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</si>
  <si>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</si>
  <si>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</si>
  <si>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</si>
  <si>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</si>
  <si>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</si>
  <si>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</si>
  <si>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</si>
  <si>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</si>
  <si>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</si>
  <si>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</si>
  <si>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</si>
  <si>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</si>
  <si>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</si>
  <si>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</si>
  <si>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</si>
  <si>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</si>
  <si>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</si>
  <si>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</si>
  <si>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</si>
  <si>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</si>
  <si>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</si>
  <si>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</si>
  <si>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</si>
  <si>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</si>
  <si>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</si>
  <si>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</si>
  <si>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</si>
  <si>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</si>
  <si>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</si>
  <si>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</si>
  <si>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</si>
  <si>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</si>
  <si>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</si>
  <si>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</si>
  <si>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</si>
  <si>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</si>
  <si>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</si>
  <si>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</si>
  <si>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</si>
  <si>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</si>
  <si>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</si>
  <si>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</si>
  <si>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</si>
  <si>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</si>
  <si>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</si>
  <si>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</si>
  <si>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</si>
  <si>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</si>
  <si>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</si>
  <si>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</si>
  <si>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</si>
  <si>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</si>
  <si>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</si>
  <si>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</si>
  <si>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</si>
  <si>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</si>
  <si>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</si>
  <si>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</si>
  <si>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</si>
  <si>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</si>
  <si>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</si>
  <si>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</si>
  <si>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</si>
  <si>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</si>
  <si>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</si>
  <si>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</si>
  <si>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</si>
  <si>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</si>
  <si>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</si>
  <si>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</si>
  <si>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</si>
  <si>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</si>
  <si>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</si>
  <si>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</si>
  <si>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</si>
  <si>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</si>
  <si>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</si>
  <si>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</si>
  <si>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</si>
  <si>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</si>
  <si>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</si>
  <si>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</si>
  <si>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</si>
  <si>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</si>
  <si>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</si>
  <si>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</si>
  <si>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</si>
  <si>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</si>
  <si>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</si>
  <si>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1.59</t>
  </si>
  <si>
    <t>▲ 0.63</t>
  </si>
  <si>
    <t>▲ 8.81</t>
  </si>
  <si>
    <t>▲ 14.49</t>
  </si>
  <si>
    <t>一般会計</t>
  </si>
  <si>
    <t>介護保険特別会計</t>
  </si>
  <si>
    <t>国民健康保険特別会計</t>
  </si>
  <si>
    <t>下水道特別会計</t>
  </si>
  <si>
    <t>後期高齢者医療特別会計</t>
  </si>
  <si>
    <t>温泉事業特別会計</t>
  </si>
  <si>
    <t>駐車場特別会計</t>
  </si>
  <si>
    <t>学校給食特別会計</t>
  </si>
  <si>
    <t>その他会計（赤字）</t>
  </si>
  <si>
    <t>その他会計（黒字）</t>
  </si>
  <si>
    <t>H25末</t>
    <phoneticPr fontId="5"/>
  </si>
  <si>
    <t>H26末</t>
    <phoneticPr fontId="5"/>
  </si>
  <si>
    <t>H27末</t>
    <phoneticPr fontId="5"/>
  </si>
  <si>
    <t>H28末</t>
    <phoneticPr fontId="5"/>
  </si>
  <si>
    <t>H29末</t>
    <phoneticPr fontId="5"/>
  </si>
  <si>
    <t>いこいの郷づくり事業基金</t>
    <rPh sb="4" eb="5">
      <t>サト</t>
    </rPh>
    <rPh sb="8" eb="10">
      <t>ジギョウ</t>
    </rPh>
    <rPh sb="10" eb="12">
      <t>キキン</t>
    </rPh>
    <phoneticPr fontId="18"/>
  </si>
  <si>
    <t>琴平町地域振興基金</t>
    <rPh sb="0" eb="3">
      <t>コトヒラチョウ</t>
    </rPh>
    <rPh sb="3" eb="5">
      <t>チイキ</t>
    </rPh>
    <rPh sb="5" eb="7">
      <t>シンコウ</t>
    </rPh>
    <rPh sb="7" eb="9">
      <t>キキン</t>
    </rPh>
    <phoneticPr fontId="18"/>
  </si>
  <si>
    <t>位野木義行老人福祉事業基金</t>
    <rPh sb="0" eb="3">
      <t>イノキ</t>
    </rPh>
    <rPh sb="3" eb="5">
      <t>ヨシユキ</t>
    </rPh>
    <rPh sb="5" eb="7">
      <t>ロウジン</t>
    </rPh>
    <rPh sb="7" eb="9">
      <t>フクシ</t>
    </rPh>
    <rPh sb="9" eb="11">
      <t>ジギョウ</t>
    </rPh>
    <rPh sb="11" eb="13">
      <t>キキン</t>
    </rPh>
    <phoneticPr fontId="18"/>
  </si>
  <si>
    <t>中條晴夫文化振興基金</t>
    <rPh sb="0" eb="2">
      <t>チュウジョウ</t>
    </rPh>
    <rPh sb="2" eb="4">
      <t>ハルオ</t>
    </rPh>
    <rPh sb="4" eb="6">
      <t>ブンカ</t>
    </rPh>
    <rPh sb="6" eb="8">
      <t>シンコウ</t>
    </rPh>
    <rPh sb="8" eb="10">
      <t>キキン</t>
    </rPh>
    <phoneticPr fontId="18"/>
  </si>
  <si>
    <t>琴平町教育施設整備事業基金</t>
    <rPh sb="0" eb="3">
      <t>コトヒラチョウ</t>
    </rPh>
    <rPh sb="3" eb="5">
      <t>キョウイク</t>
    </rPh>
    <rPh sb="5" eb="7">
      <t>シセツ</t>
    </rPh>
    <rPh sb="7" eb="9">
      <t>セイビ</t>
    </rPh>
    <rPh sb="9" eb="11">
      <t>ジギョウ</t>
    </rPh>
    <rPh sb="11" eb="13">
      <t>キキン</t>
    </rPh>
    <phoneticPr fontId="18"/>
  </si>
  <si>
    <t>仲多度南部消防組合</t>
    <rPh sb="0" eb="3">
      <t>ナカタド</t>
    </rPh>
    <rPh sb="3" eb="5">
      <t>ナンブ</t>
    </rPh>
    <rPh sb="5" eb="7">
      <t>ショウボウ</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</si>
  <si>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</si>
  <si>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</si>
  <si>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</si>
  <si>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</si>
  <si>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</si>
  <si>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中讃広域行政事務組合（仲善クリーンセンター）</t>
    <rPh sb="0" eb="2">
      <t>チュウサン</t>
    </rPh>
    <rPh sb="2" eb="4">
      <t>コウイキ</t>
    </rPh>
    <rPh sb="4" eb="6">
      <t>ギョウセイ</t>
    </rPh>
    <rPh sb="6" eb="8">
      <t>ジム</t>
    </rPh>
    <rPh sb="8" eb="10">
      <t>クミアイ</t>
    </rPh>
    <rPh sb="11" eb="12">
      <t>ナカ</t>
    </rPh>
    <rPh sb="12" eb="13">
      <t>ゼン</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</si>
  <si>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</si>
  <si>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まんのう町外二ヶ市町（十郷地区）山林組合</t>
    <rPh sb="4" eb="5">
      <t>チョウ</t>
    </rPh>
    <rPh sb="5" eb="6">
      <t>ソト</t>
    </rPh>
    <rPh sb="6" eb="7">
      <t>ニ</t>
    </rPh>
    <rPh sb="8" eb="10">
      <t>シチョウ</t>
    </rPh>
    <rPh sb="11" eb="13">
      <t>ソゴウ</t>
    </rPh>
    <rPh sb="13" eb="15">
      <t>チク</t>
    </rPh>
    <rPh sb="16" eb="18">
      <t>サンリン</t>
    </rPh>
    <rPh sb="18" eb="20">
      <t>クミアイ</t>
    </rPh>
    <phoneticPr fontId="2"/>
  </si>
  <si>
    <t>まんのう町外三ヶ市町（七箇地区）山林組合</t>
    <rPh sb="4" eb="5">
      <t>チョウ</t>
    </rPh>
    <rPh sb="5" eb="6">
      <t>ソト</t>
    </rPh>
    <rPh sb="6" eb="7">
      <t>３</t>
    </rPh>
    <rPh sb="8" eb="10">
      <t>シチョウ</t>
    </rPh>
    <rPh sb="11" eb="12">
      <t>７</t>
    </rPh>
    <rPh sb="12" eb="13">
      <t>カ</t>
    </rPh>
    <rPh sb="13" eb="15">
      <t>チク</t>
    </rPh>
    <rPh sb="16" eb="18">
      <t>サンリン</t>
    </rPh>
    <rPh sb="18" eb="20">
      <t>クミアイ</t>
    </rPh>
    <phoneticPr fontId="2"/>
  </si>
  <si>
    <t>まんのう町外三ヶ市町山林組合</t>
    <rPh sb="4" eb="5">
      <t>チョウ</t>
    </rPh>
    <rPh sb="5" eb="6">
      <t>ソト</t>
    </rPh>
    <rPh sb="6" eb="7">
      <t>３</t>
    </rPh>
    <rPh sb="8" eb="10">
      <t>シチョウ</t>
    </rPh>
    <rPh sb="10" eb="12">
      <t>サンリン</t>
    </rPh>
    <rPh sb="12" eb="14">
      <t>クミアイ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</si>
  <si>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</si>
  <si>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琴平町土地開発公社</t>
    <rPh sb="0" eb="3">
      <t>コトヒラチョウ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</si>
  <si>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</si>
  <si>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</si>
  <si>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</si>
  <si>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</si>
  <si>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</si>
  <si>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</si>
  <si>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</si>
  <si>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</si>
  <si>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</si>
  <si>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</si>
  <si>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</si>
  <si>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</si>
  <si>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t>
    <phoneticPr fontId="2"/>
  </si>
  <si>
    <t>-</t>
    <phoneticPr fontId="2"/>
  </si>
  <si>
    <t>法適用企業</t>
    <rPh sb="0" eb="1">
      <t>ホウ</t>
    </rPh>
    <rPh sb="1" eb="3">
      <t>テキヨウ</t>
    </rPh>
    <rPh sb="3" eb="5">
      <t>キギョウ</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</si>
  <si>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</si>
  <si>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</si>
  <si>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</si>
  <si>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</si>
  <si>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</si>
  <si>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</si>
  <si>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将来負担比率は、H29年度と比較すると増加している。
実質公債費比率もH29年度と比較すると微増であることが、類似団体内平均値と比べると1.7％低い結果となった。
今後、社会的要因により税収等の一般財源の収入が減少する可能性が見込まれるため、歳入と負債返済金額の収支を計画的に行う必要がある。</t>
    <rPh sb="0" eb="2">
      <t>ショウライ</t>
    </rPh>
    <rPh sb="2" eb="4">
      <t>フタン</t>
    </rPh>
    <rPh sb="4" eb="6">
      <t>ヒリツ</t>
    </rPh>
    <rPh sb="11" eb="12">
      <t>ネン</t>
    </rPh>
    <rPh sb="12" eb="13">
      <t>ド</t>
    </rPh>
    <rPh sb="14" eb="16">
      <t>ヒカク</t>
    </rPh>
    <rPh sb="19" eb="21">
      <t>ゾウカ</t>
    </rPh>
    <rPh sb="27" eb="29">
      <t>ジッシツ</t>
    </rPh>
    <rPh sb="29" eb="32">
      <t>コウサイヒ</t>
    </rPh>
    <rPh sb="38" eb="39">
      <t>ネン</t>
    </rPh>
    <rPh sb="39" eb="40">
      <t>ド</t>
    </rPh>
    <rPh sb="41" eb="43">
      <t>ヒカク</t>
    </rPh>
    <rPh sb="46" eb="48">
      <t>ビゾウ</t>
    </rPh>
    <rPh sb="55" eb="59">
      <t>ルイジダンタイ</t>
    </rPh>
    <rPh sb="59" eb="60">
      <t>ナイ</t>
    </rPh>
    <rPh sb="60" eb="63">
      <t>ヘイキンチ</t>
    </rPh>
    <rPh sb="64" eb="65">
      <t>クラ</t>
    </rPh>
    <rPh sb="72" eb="73">
      <t>ヒク</t>
    </rPh>
    <rPh sb="74" eb="76">
      <t>ケッカ</t>
    </rPh>
    <rPh sb="82" eb="84">
      <t>コンゴ</t>
    </rPh>
    <rPh sb="85" eb="88">
      <t>シャカイテキ</t>
    </rPh>
    <rPh sb="88" eb="90">
      <t>ヨウイン</t>
    </rPh>
    <rPh sb="93" eb="95">
      <t>ゼイシュウ</t>
    </rPh>
    <rPh sb="95" eb="96">
      <t>トウ</t>
    </rPh>
    <rPh sb="97" eb="99">
      <t>イッパン</t>
    </rPh>
    <rPh sb="99" eb="101">
      <t>ザイゲン</t>
    </rPh>
    <rPh sb="102" eb="104">
      <t>シュウニュウ</t>
    </rPh>
    <rPh sb="105" eb="107">
      <t>ゲンショウ</t>
    </rPh>
    <rPh sb="109" eb="112">
      <t>カノウセイ</t>
    </rPh>
    <rPh sb="113" eb="115">
      <t>ミコ</t>
    </rPh>
    <rPh sb="121" eb="123">
      <t>サイニュウ</t>
    </rPh>
    <rPh sb="124" eb="126">
      <t>フサイ</t>
    </rPh>
    <rPh sb="126" eb="128">
      <t>ヘンサイ</t>
    </rPh>
    <rPh sb="128" eb="130">
      <t>キンガク</t>
    </rPh>
    <rPh sb="131" eb="133">
      <t>シュウシ</t>
    </rPh>
    <rPh sb="134" eb="137">
      <t>ケイカクテキ</t>
    </rPh>
    <rPh sb="138" eb="139">
      <t>オコナ</t>
    </rPh>
    <rPh sb="140" eb="142">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</si>
  <si>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</si>
  <si>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</si>
  <si>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</si>
  <si>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本町では、将来負担比率が計上されており、H29年度まで減少傾向にあったが、H30年度には増加している。
また、有形固定資産減価償却率も年々増加傾向にある。
今後このまま将来負担比率が増加、有形固定資産減価償却率も増加していくと、有形固定資産の改修工事や更新工事に費用を充てることができなくなる可能性がある。
現在の結果を真摯に受け止め、今後は将来負担比率に留意しながら、有形固定資産減価償却率を現在の水準に留まるよう適正な資産管理を計画的に実行していく必要がある。</t>
    <rPh sb="0" eb="2">
      <t>ホンチョウ</t>
    </rPh>
    <rPh sb="5" eb="7">
      <t>ショウライ</t>
    </rPh>
    <rPh sb="7" eb="9">
      <t>フタン</t>
    </rPh>
    <rPh sb="9" eb="11">
      <t>ヒリツ</t>
    </rPh>
    <rPh sb="12" eb="14">
      <t>ケイジョウ</t>
    </rPh>
    <rPh sb="23" eb="25">
      <t>ネンド</t>
    </rPh>
    <rPh sb="27" eb="29">
      <t>ゲンショウ</t>
    </rPh>
    <rPh sb="29" eb="31">
      <t>ケイコウ</t>
    </rPh>
    <rPh sb="40" eb="42">
      <t>ネンド</t>
    </rPh>
    <rPh sb="44" eb="46">
      <t>ゾウカ</t>
    </rPh>
    <rPh sb="55" eb="57">
      <t>ユウケイ</t>
    </rPh>
    <rPh sb="57" eb="59">
      <t>コテイ</t>
    </rPh>
    <rPh sb="59" eb="61">
      <t>シサン</t>
    </rPh>
    <rPh sb="61" eb="66">
      <t>ゲンカショウキャクリツ</t>
    </rPh>
    <rPh sb="67" eb="69">
      <t>ネンネン</t>
    </rPh>
    <rPh sb="69" eb="71">
      <t>ゾウカ</t>
    </rPh>
    <rPh sb="71" eb="73">
      <t>ケイコウ</t>
    </rPh>
    <rPh sb="78" eb="80">
      <t>コンゴ</t>
    </rPh>
    <rPh sb="84" eb="86">
      <t>ショウライ</t>
    </rPh>
    <rPh sb="86" eb="88">
      <t>フタン</t>
    </rPh>
    <rPh sb="88" eb="90">
      <t>ヒリツ</t>
    </rPh>
    <rPh sb="91" eb="93">
      <t>ゾウカ</t>
    </rPh>
    <rPh sb="94" eb="105">
      <t>ユウケイコテイシサンゲンカショウキャクリツ</t>
    </rPh>
    <rPh sb="106" eb="108">
      <t>ゾウカ</t>
    </rPh>
    <rPh sb="114" eb="116">
      <t>ユウケイ</t>
    </rPh>
    <rPh sb="116" eb="118">
      <t>コテイ</t>
    </rPh>
    <rPh sb="118" eb="120">
      <t>シサン</t>
    </rPh>
    <rPh sb="121" eb="123">
      <t>カイシュウ</t>
    </rPh>
    <rPh sb="123" eb="125">
      <t>コウジ</t>
    </rPh>
    <rPh sb="126" eb="128">
      <t>コウシン</t>
    </rPh>
    <rPh sb="128" eb="130">
      <t>コウジ</t>
    </rPh>
    <rPh sb="131" eb="133">
      <t>ヒヨウ</t>
    </rPh>
    <rPh sb="134" eb="135">
      <t>ア</t>
    </rPh>
    <rPh sb="146" eb="149">
      <t>カノウセイ</t>
    </rPh>
    <rPh sb="154" eb="156">
      <t>ゲンザイ</t>
    </rPh>
    <rPh sb="157" eb="159">
      <t>ケッカ</t>
    </rPh>
    <rPh sb="160" eb="162">
      <t>シンシ</t>
    </rPh>
    <rPh sb="163" eb="164">
      <t>ウ</t>
    </rPh>
    <rPh sb="165" eb="166">
      <t>ト</t>
    </rPh>
    <rPh sb="168" eb="170">
      <t>コンゴ</t>
    </rPh>
    <rPh sb="171" eb="173">
      <t>ショウライ</t>
    </rPh>
    <rPh sb="173" eb="175">
      <t>フタン</t>
    </rPh>
    <rPh sb="175" eb="177">
      <t>ヒリツ</t>
    </rPh>
    <rPh sb="178" eb="180">
      <t>リュウイ</t>
    </rPh>
    <rPh sb="185" eb="191">
      <t>ユウケイコテイシサン</t>
    </rPh>
    <rPh sb="191" eb="196">
      <t>ゲンカショウキャクリツ</t>
    </rPh>
    <rPh sb="197" eb="199">
      <t>ゲンザイ</t>
    </rPh>
    <rPh sb="200" eb="202">
      <t>スイジュン</t>
    </rPh>
    <rPh sb="203" eb="204">
      <t>トド</t>
    </rPh>
    <rPh sb="208" eb="210">
      <t>テキセイ</t>
    </rPh>
    <rPh sb="211" eb="213">
      <t>シサン</t>
    </rPh>
    <rPh sb="213" eb="215">
      <t>カンリ</t>
    </rPh>
    <rPh sb="216" eb="219">
      <t>ケイカクテキ</t>
    </rPh>
    <rPh sb="220" eb="222">
      <t>ジッコウ</t>
    </rPh>
    <rPh sb="226" eb="22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</si>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</sst>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4DA7-48A4-96C5-F4EEE9B2F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23795</c:v>
                </c:pt>
                <c:pt idx="1">
                  <c:v>29174</c:v>
                </c:pt>
                <c:pt idx="2">
                  <c:v>10726</c:v>
                </c:pt>
                <c:pt idx="3">
                  <c:v>32902</c:v>
                </c:pt>
                <c:pt idx="4">
                  <c:v>58192</c:v>
                </c:pt>
              </c:numCache>
            </c:numRef>
          </c:val>
          <c:smooth val="0"/>
          <c:extLst>
            <c:ext xmlns:c16="http://schemas.microsoft.com/office/drawing/2014/chart" uri="{C3380CC4-5D6E-409C-BE32-E72D297353CC}">
              <c16:uniqueId val="{00000001-4DA7-48A4-96C5-F4EEE9B2F463}"/>
            </c:ext>
          </c:extLst>
        </c:ser>
        <c:dLbls>
          <c:showLegendKey val="0"/>
          <c:showVal val="0"/>
          <c:showCatName val="0"/>
          <c:showSerName val="0"/>
          <c:showPercent val="0"/>
          <c:showBubbleSize val="0"/>
        </c:dLbls>
        <c:marker val="1"/>
        <c:smooth val="0"/>
        <c:axId val="303263824"/>
        <c:axId val="303377344"/>
      </c:lineChart>
      <c:catAx>
        <c:axId val="30326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377344"/>
        <c:crosses val="autoZero"/>
        <c:auto val="1"/>
        <c:lblAlgn val="ctr"/>
        <c:lblOffset val="100"/>
        <c:tickLblSkip val="1"/>
        <c:tickMarkSkip val="1"/>
        <c:noMultiLvlLbl val="0"/>
      </c:catAx>
      <c:valAx>
        <c:axId val="303377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26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c:v>
                </c:pt>
                <c:pt idx="1">
                  <c:v>7.47</c:v>
                </c:pt>
                <c:pt idx="2">
                  <c:v>9.58</c:v>
                </c:pt>
                <c:pt idx="3">
                  <c:v>9.84</c:v>
                </c:pt>
                <c:pt idx="4">
                  <c:v>8.33</c:v>
                </c:pt>
              </c:numCache>
            </c:numRef>
          </c:val>
          <c:extLst>
            <c:ext xmlns:c16="http://schemas.microsoft.com/office/drawing/2014/chart" uri="{C3380CC4-5D6E-409C-BE32-E72D297353CC}">
              <c16:uniqueId val="{00000000-ABB4-4B87-A61C-9B4F5267AC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21.34</c:v>
                </c:pt>
                <c:pt idx="1">
                  <c:v>24.52</c:v>
                </c:pt>
                <c:pt idx="2">
                  <c:v>27.84</c:v>
                </c:pt>
                <c:pt idx="3">
                  <c:v>26.94</c:v>
                </c:pt>
                <c:pt idx="4">
                  <c:v>22.06</c:v>
                </c:pt>
              </c:numCache>
            </c:numRef>
          </c:val>
          <c:extLst>
            <c:ext xmlns:c16="http://schemas.microsoft.com/office/drawing/2014/chart" uri="{C3380CC4-5D6E-409C-BE32-E72D297353CC}">
              <c16:uniqueId val="{00000001-ABB4-4B87-A61C-9B4F5267AC6E}"/>
            </c:ext>
          </c:extLst>
        </c:ser>
        <c:dLbls>
          <c:showLegendKey val="0"/>
          <c:showVal val="0"/>
          <c:showCatName val="0"/>
          <c:showSerName val="0"/>
          <c:showPercent val="0"/>
          <c:showBubbleSize val="0"/>
        </c:dLbls>
        <c:gapWidth val="250"/>
        <c:overlap val="100"/>
        <c:axId val="312586264"/>
        <c:axId val="31476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-1.59</c:v>
                </c:pt>
                <c:pt idx="1">
                  <c:v>1.96</c:v>
                </c:pt>
                <c:pt idx="2">
                  <c:v>-0.63</c:v>
                </c:pt>
                <c:pt idx="3">
                  <c:v>-8.81</c:v>
                </c:pt>
                <c:pt idx="4">
                  <c:v>-14.49</c:v>
                </c:pt>
              </c:numCache>
            </c:numRef>
          </c:val>
          <c:smooth val="0"/>
          <c:extLst>
            <c:ext xmlns:c16="http://schemas.microsoft.com/office/drawing/2014/chart" uri="{C3380CC4-5D6E-409C-BE32-E72D297353CC}">
              <c16:uniqueId val="{00000002-ABB4-4B87-A61C-9B4F5267AC6E}"/>
            </c:ext>
          </c:extLst>
        </c:ser>
        <c:dLbls>
          <c:showLegendKey val="0"/>
          <c:showVal val="0"/>
          <c:showCatName val="0"/>
          <c:showSerName val="0"/>
          <c:showPercent val="0"/>
          <c:showBubbleSize val="0"/>
        </c:dLbls>
        <c:marker val="1"/>
        <c:smooth val="0"/>
        <c:axId val="312586264"/>
        <c:axId val="314766176"/>
      </c:lineChart>
      <c:catAx>
        <c:axId val="31258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4766176"/>
        <c:crosses val="autoZero"/>
        <c:auto val="1"/>
        <c:lblAlgn val="ctr"/>
        <c:lblOffset val="100"/>
        <c:tickLblSkip val="1"/>
        <c:tickMarkSkip val="1"/>
        <c:noMultiLvlLbl val="0"/>
      </c:catAx>
      <c:valAx>
        <c:axId val="3147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58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5.79</c:v>
                </c:pt>
                <c:pt idx="2">
                  <c:v>#N/A</c:v>
                </c:pt>
                <c:pt idx="3">
                  <c:v>7.61</c:v>
                </c:pt>
                <c:pt idx="4">
                  <c:v>#N/A</c:v>
                </c:pt>
                <c:pt idx="5">
                  <c:v>7.86</c:v>
                </c:pt>
                <c:pt idx="6">
                  <c:v>#N/A</c:v>
                </c:pt>
                <c:pt idx="7">
                  <c:v>7.27</c:v>
                </c:pt>
                <c:pt idx="8">
                  <c:v>0</c:v>
                </c:pt>
                <c:pt idx="9">
                  <c:v>0</c:v>
                </c:pt>
              </c:numCache>
            </c:numRef>
          </c:val>
          <c:extLst>
            <c:ext xmlns:c16="http://schemas.microsoft.com/office/drawing/2014/chart" uri="{C3380CC4-5D6E-409C-BE32-E72D297353CC}">
              <c16:uniqueId val="{00000000-5046-48D8-8022-C5F510CF79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46-48D8-8022-C5F510CF799E}"/>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046-48D8-8022-C5F510CF799E}"/>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7.0000000000000007E-2</c:v>
                </c:pt>
                <c:pt idx="4">
                  <c:v>#N/A</c:v>
                </c:pt>
                <c:pt idx="5">
                  <c:v>0.03</c:v>
                </c:pt>
                <c:pt idx="6">
                  <c:v>#N/A</c:v>
                </c:pt>
                <c:pt idx="7">
                  <c:v>0.06</c:v>
                </c:pt>
                <c:pt idx="8">
                  <c:v>#N/A</c:v>
                </c:pt>
                <c:pt idx="9">
                  <c:v>0.03</c:v>
                </c:pt>
              </c:numCache>
            </c:numRef>
          </c:val>
          <c:extLst>
            <c:ext xmlns:c16="http://schemas.microsoft.com/office/drawing/2014/chart" uri="{C3380CC4-5D6E-409C-BE32-E72D297353CC}">
              <c16:uniqueId val="{00000003-5046-48D8-8022-C5F510CF799E}"/>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4-5046-48D8-8022-C5F510CF799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7.0000000000000007E-2</c:v>
                </c:pt>
                <c:pt idx="4">
                  <c:v>#N/A</c:v>
                </c:pt>
                <c:pt idx="5">
                  <c:v>0.05</c:v>
                </c:pt>
                <c:pt idx="6">
                  <c:v>#N/A</c:v>
                </c:pt>
                <c:pt idx="7">
                  <c:v>0.06</c:v>
                </c:pt>
                <c:pt idx="8">
                  <c:v>#N/A</c:v>
                </c:pt>
                <c:pt idx="9">
                  <c:v>0.08</c:v>
                </c:pt>
              </c:numCache>
            </c:numRef>
          </c:val>
          <c:extLst>
            <c:ext xmlns:c16="http://schemas.microsoft.com/office/drawing/2014/chart" uri="{C3380CC4-5D6E-409C-BE32-E72D297353CC}">
              <c16:uniqueId val="{00000005-5046-48D8-8022-C5F510CF799E}"/>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0.16</c:v>
                </c:pt>
                <c:pt idx="2">
                  <c:v>#N/A</c:v>
                </c:pt>
                <c:pt idx="3">
                  <c:v>0.21</c:v>
                </c:pt>
                <c:pt idx="4">
                  <c:v>#N/A</c:v>
                </c:pt>
                <c:pt idx="5">
                  <c:v>0.13</c:v>
                </c:pt>
                <c:pt idx="6">
                  <c:v>#N/A</c:v>
                </c:pt>
                <c:pt idx="7">
                  <c:v>0.19</c:v>
                </c:pt>
                <c:pt idx="8">
                  <c:v>#N/A</c:v>
                </c:pt>
                <c:pt idx="9">
                  <c:v>0.09</c:v>
                </c:pt>
              </c:numCache>
            </c:numRef>
          </c:val>
          <c:extLst>
            <c:ext xmlns:c16="http://schemas.microsoft.com/office/drawing/2014/chart" uri="{C3380CC4-5D6E-409C-BE32-E72D297353CC}">
              <c16:uniqueId val="{00000006-5046-48D8-8022-C5F510CF799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1.2</c:v>
                </c:pt>
                <c:pt idx="4">
                  <c:v>#N/A</c:v>
                </c:pt>
                <c:pt idx="5">
                  <c:v>2.2200000000000002</c:v>
                </c:pt>
                <c:pt idx="6">
                  <c:v>#N/A</c:v>
                </c:pt>
                <c:pt idx="7">
                  <c:v>1.87</c:v>
                </c:pt>
                <c:pt idx="8">
                  <c:v>#N/A</c:v>
                </c:pt>
                <c:pt idx="9">
                  <c:v>0.52</c:v>
                </c:pt>
              </c:numCache>
            </c:numRef>
          </c:val>
          <c:extLst>
            <c:ext xmlns:c16="http://schemas.microsoft.com/office/drawing/2014/chart" uri="{C3380CC4-5D6E-409C-BE32-E72D297353CC}">
              <c16:uniqueId val="{00000007-5046-48D8-8022-C5F510CF799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1.1499999999999999</c:v>
                </c:pt>
                <c:pt idx="2">
                  <c:v>#N/A</c:v>
                </c:pt>
                <c:pt idx="3">
                  <c:v>1.02</c:v>
                </c:pt>
                <c:pt idx="4">
                  <c:v>#N/A</c:v>
                </c:pt>
                <c:pt idx="5">
                  <c:v>2.4</c:v>
                </c:pt>
                <c:pt idx="6">
                  <c:v>#N/A</c:v>
                </c:pt>
                <c:pt idx="7">
                  <c:v>1.98</c:v>
                </c:pt>
                <c:pt idx="8">
                  <c:v>#N/A</c:v>
                </c:pt>
                <c:pt idx="9">
                  <c:v>1.94</c:v>
                </c:pt>
              </c:numCache>
            </c:numRef>
          </c:val>
          <c:extLst>
            <c:ext xmlns:c16="http://schemas.microsoft.com/office/drawing/2014/chart" uri="{C3380CC4-5D6E-409C-BE32-E72D297353CC}">
              <c16:uniqueId val="{00000008-5046-48D8-8022-C5F510CF79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5.67</c:v>
                </c:pt>
                <c:pt idx="2">
                  <c:v>#N/A</c:v>
                </c:pt>
                <c:pt idx="3">
                  <c:v>7.45</c:v>
                </c:pt>
                <c:pt idx="4">
                  <c:v>#N/A</c:v>
                </c:pt>
                <c:pt idx="5">
                  <c:v>9.5299999999999994</c:v>
                </c:pt>
                <c:pt idx="6">
                  <c:v>#N/A</c:v>
                </c:pt>
                <c:pt idx="7">
                  <c:v>9.77</c:v>
                </c:pt>
                <c:pt idx="8">
                  <c:v>#N/A</c:v>
                </c:pt>
                <c:pt idx="9">
                  <c:v>8.25</c:v>
                </c:pt>
              </c:numCache>
            </c:numRef>
          </c:val>
          <c:extLst>
            <c:ext xmlns:c16="http://schemas.microsoft.com/office/drawing/2014/chart" uri="{C3380CC4-5D6E-409C-BE32-E72D297353CC}">
              <c16:uniqueId val="{00000009-5046-48D8-8022-C5F510CF799E}"/>
            </c:ext>
          </c:extLst>
        </c:ser>
        <c:dLbls>
          <c:showLegendKey val="0"/>
          <c:showVal val="0"/>
          <c:showCatName val="0"/>
          <c:showSerName val="0"/>
          <c:showPercent val="0"/>
          <c:showBubbleSize val="0"/>
        </c:dLbls>
        <c:gapWidth val="150"/>
        <c:overlap val="100"/>
        <c:axId val="308362832"/>
        <c:axId val="310001632"/>
      </c:barChart>
      <c:catAx>
        <c:axId val="30836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001632"/>
        <c:crosses val="autoZero"/>
        <c:auto val="1"/>
        <c:lblAlgn val="ctr"/>
        <c:lblOffset val="100"/>
        <c:tickLblSkip val="1"/>
        <c:tickMarkSkip val="1"/>
        <c:noMultiLvlLbl val="0"/>
      </c:catAx>
      <c:valAx>
        <c:axId val="3100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36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c:v>
                </c:pt>
                <c:pt idx="5">
                  <c:v>324</c:v>
                </c:pt>
                <c:pt idx="8">
                  <c:v>327</c:v>
                </c:pt>
                <c:pt idx="11">
                  <c:v>353</c:v>
                </c:pt>
                <c:pt idx="14">
                  <c:v>348</c:v>
                </c:pt>
              </c:numCache>
            </c:numRef>
          </c:val>
          <c:extLst>
            <c:ext xmlns:c16="http://schemas.microsoft.com/office/drawing/2014/chart" uri="{C3380CC4-5D6E-409C-BE32-E72D297353CC}">
              <c16:uniqueId val="{00000000-8836-4CCB-B936-510DE13F24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36-4CCB-B936-510DE13F24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836-4CCB-B936-510DE13F24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16</c:v>
                </c:pt>
                <c:pt idx="6">
                  <c:v>15</c:v>
                </c:pt>
                <c:pt idx="9">
                  <c:v>11</c:v>
                </c:pt>
                <c:pt idx="12">
                  <c:v>12</c:v>
                </c:pt>
              </c:numCache>
            </c:numRef>
          </c:val>
          <c:extLst>
            <c:ext xmlns:c16="http://schemas.microsoft.com/office/drawing/2014/chart" uri="{C3380CC4-5D6E-409C-BE32-E72D297353CC}">
              <c16:uniqueId val="{00000003-8836-4CCB-B936-510DE13F24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90</c:v>
                </c:pt>
                <c:pt idx="6">
                  <c:v>98</c:v>
                </c:pt>
                <c:pt idx="9">
                  <c:v>91</c:v>
                </c:pt>
                <c:pt idx="12">
                  <c:v>95</c:v>
                </c:pt>
              </c:numCache>
            </c:numRef>
          </c:val>
          <c:extLst>
            <c:ext xmlns:c16="http://schemas.microsoft.com/office/drawing/2014/chart" uri="{C3380CC4-5D6E-409C-BE32-E72D297353CC}">
              <c16:uniqueId val="{00000004-8836-4CCB-B936-510DE13F24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36-4CCB-B936-510DE13F24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36-4CCB-B936-510DE13F24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440</c:v>
                </c:pt>
                <c:pt idx="3">
                  <c:v>385</c:v>
                </c:pt>
                <c:pt idx="6">
                  <c:v>386</c:v>
                </c:pt>
                <c:pt idx="9">
                  <c:v>405</c:v>
                </c:pt>
                <c:pt idx="12">
                  <c:v>405</c:v>
                </c:pt>
              </c:numCache>
            </c:numRef>
          </c:val>
          <c:extLst>
            <c:ext xmlns:c16="http://schemas.microsoft.com/office/drawing/2014/chart" uri="{C3380CC4-5D6E-409C-BE32-E72D297353CC}">
              <c16:uniqueId val="{00000007-8836-4CCB-B936-510DE13F24D8}"/>
            </c:ext>
          </c:extLst>
        </c:ser>
        <c:dLbls>
          <c:showLegendKey val="0"/>
          <c:showVal val="0"/>
          <c:showCatName val="0"/>
          <c:showSerName val="0"/>
          <c:showPercent val="0"/>
          <c:showBubbleSize val="0"/>
        </c:dLbls>
        <c:gapWidth val="100"/>
        <c:overlap val="100"/>
        <c:axId val="307778360"/>
        <c:axId val="315642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212</c:v>
                </c:pt>
                <c:pt idx="2">
                  <c:v>#N/A</c:v>
                </c:pt>
                <c:pt idx="3">
                  <c:v>#N/A</c:v>
                </c:pt>
                <c:pt idx="4">
                  <c:v>167</c:v>
                </c:pt>
                <c:pt idx="5">
                  <c:v>#N/A</c:v>
                </c:pt>
                <c:pt idx="6">
                  <c:v>#N/A</c:v>
                </c:pt>
                <c:pt idx="7">
                  <c:v>172</c:v>
                </c:pt>
                <c:pt idx="8">
                  <c:v>#N/A</c:v>
                </c:pt>
                <c:pt idx="9">
                  <c:v>#N/A</c:v>
                </c:pt>
                <c:pt idx="10">
                  <c:v>154</c:v>
                </c:pt>
                <c:pt idx="11">
                  <c:v>#N/A</c:v>
                </c:pt>
                <c:pt idx="12">
                  <c:v>#N/A</c:v>
                </c:pt>
                <c:pt idx="13">
                  <c:v>164</c:v>
                </c:pt>
                <c:pt idx="14">
                  <c:v>#N/A</c:v>
                </c:pt>
              </c:numCache>
            </c:numRef>
          </c:val>
          <c:smooth val="0"/>
          <c:extLst>
            <c:ext xmlns:c16="http://schemas.microsoft.com/office/drawing/2014/chart" uri="{C3380CC4-5D6E-409C-BE32-E72D297353CC}">
              <c16:uniqueId val="{00000008-8836-4CCB-B936-510DE13F24D8}"/>
            </c:ext>
          </c:extLst>
        </c:ser>
        <c:dLbls>
          <c:showLegendKey val="0"/>
          <c:showVal val="0"/>
          <c:showCatName val="0"/>
          <c:showSerName val="0"/>
          <c:showPercent val="0"/>
          <c:showBubbleSize val="0"/>
        </c:dLbls>
        <c:marker val="1"/>
        <c:smooth val="0"/>
        <c:axId val="307778360"/>
        <c:axId val="315642168"/>
      </c:lineChart>
      <c:catAx>
        <c:axId val="30777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642168"/>
        <c:crosses val="autoZero"/>
        <c:auto val="1"/>
        <c:lblAlgn val="ctr"/>
        <c:lblOffset val="100"/>
        <c:tickLblSkip val="1"/>
        <c:tickMarkSkip val="1"/>
        <c:noMultiLvlLbl val="0"/>
      </c:catAx>
      <c:valAx>
        <c:axId val="31564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77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4036</c:v>
                </c:pt>
                <c:pt idx="5">
                  <c:v>3928</c:v>
                </c:pt>
                <c:pt idx="8">
                  <c:v>3888</c:v>
                </c:pt>
                <c:pt idx="11">
                  <c:v>3813</c:v>
                </c:pt>
                <c:pt idx="14">
                  <c:v>3783</c:v>
                </c:pt>
              </c:numCache>
            </c:numRef>
          </c:val>
          <c:extLst>
            <c:ext xmlns:c16="http://schemas.microsoft.com/office/drawing/2014/chart" uri="{C3380CC4-5D6E-409C-BE32-E72D297353CC}">
              <c16:uniqueId val="{00000000-88F3-49CC-8DFE-E31A6C7C0B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86</c:v>
                </c:pt>
                <c:pt idx="5">
                  <c:v>91</c:v>
                </c:pt>
                <c:pt idx="8">
                  <c:v>115</c:v>
                </c:pt>
                <c:pt idx="11">
                  <c:v>109</c:v>
                </c:pt>
                <c:pt idx="14">
                  <c:v>99</c:v>
                </c:pt>
              </c:numCache>
            </c:numRef>
          </c:val>
          <c:extLst>
            <c:ext xmlns:c16="http://schemas.microsoft.com/office/drawing/2014/chart" uri="{C3380CC4-5D6E-409C-BE32-E72D297353CC}">
              <c16:uniqueId val="{00000001-88F3-49CC-8DFE-E31A6C7C0B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1550</c:v>
                </c:pt>
                <c:pt idx="5">
                  <c:v>1677</c:v>
                </c:pt>
                <c:pt idx="8">
                  <c:v>1773</c:v>
                </c:pt>
                <c:pt idx="11">
                  <c:v>1797</c:v>
                </c:pt>
                <c:pt idx="14">
                  <c:v>1775</c:v>
                </c:pt>
              </c:numCache>
            </c:numRef>
          </c:val>
          <c:extLst>
            <c:ext xmlns:c16="http://schemas.microsoft.com/office/drawing/2014/chart" uri="{C3380CC4-5D6E-409C-BE32-E72D297353CC}">
              <c16:uniqueId val="{00000002-88F3-49CC-8DFE-E31A6C7C0B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3-49CC-8DFE-E31A6C7C0B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F3-49CC-8DFE-E31A6C7C0B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3-49CC-8DFE-E31A6C7C0B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1139</c:v>
                </c:pt>
                <c:pt idx="3">
                  <c:v>1120</c:v>
                </c:pt>
                <c:pt idx="6">
                  <c:v>982</c:v>
                </c:pt>
                <c:pt idx="9">
                  <c:v>916</c:v>
                </c:pt>
                <c:pt idx="12">
                  <c:v>905</c:v>
                </c:pt>
              </c:numCache>
            </c:numRef>
          </c:val>
          <c:extLst>
            <c:ext xmlns:c16="http://schemas.microsoft.com/office/drawing/2014/chart" uri="{C3380CC4-5D6E-409C-BE32-E72D297353CC}">
              <c16:uniqueId val="{00000006-88F3-49CC-8DFE-E31A6C7C0B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c:v>
                </c:pt>
                <c:pt idx="3">
                  <c:v>111</c:v>
                </c:pt>
                <c:pt idx="6">
                  <c:v>98</c:v>
                </c:pt>
                <c:pt idx="9">
                  <c:v>87</c:v>
                </c:pt>
                <c:pt idx="12">
                  <c:v>74</c:v>
                </c:pt>
              </c:numCache>
            </c:numRef>
          </c:val>
          <c:extLst>
            <c:ext xmlns:c16="http://schemas.microsoft.com/office/drawing/2014/chart" uri="{C3380CC4-5D6E-409C-BE32-E72D297353CC}">
              <c16:uniqueId val="{00000007-88F3-49CC-8DFE-E31A6C7C0B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1213</c:v>
                </c:pt>
                <c:pt idx="3">
                  <c:v>1197</c:v>
                </c:pt>
                <c:pt idx="6">
                  <c:v>1135</c:v>
                </c:pt>
                <c:pt idx="9">
                  <c:v>1034</c:v>
                </c:pt>
                <c:pt idx="12">
                  <c:v>968</c:v>
                </c:pt>
              </c:numCache>
            </c:numRef>
          </c:val>
          <c:extLst>
            <c:ext xmlns:c16="http://schemas.microsoft.com/office/drawing/2014/chart" uri="{C3380CC4-5D6E-409C-BE32-E72D297353CC}">
              <c16:uniqueId val="{00000008-88F3-49CC-8DFE-E31A6C7C0B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F3-49CC-8DFE-E31A6C7C0B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4193</c:v>
                </c:pt>
                <c:pt idx="3">
                  <c:v>4171</c:v>
                </c:pt>
                <c:pt idx="6">
                  <c:v>4077</c:v>
                </c:pt>
                <c:pt idx="9">
                  <c:v>4061</c:v>
                </c:pt>
                <c:pt idx="12">
                  <c:v>4193</c:v>
                </c:pt>
              </c:numCache>
            </c:numRef>
          </c:val>
          <c:extLst>
            <c:ext xmlns:c16="http://schemas.microsoft.com/office/drawing/2014/chart" uri="{C3380CC4-5D6E-409C-BE32-E72D297353CC}">
              <c16:uniqueId val="{0000000A-88F3-49CC-8DFE-E31A6C7C0B62}"/>
            </c:ext>
          </c:extLst>
        </c:ser>
        <c:dLbls>
          <c:showLegendKey val="0"/>
          <c:showVal val="0"/>
          <c:showCatName val="0"/>
          <c:showSerName val="0"/>
          <c:showPercent val="0"/>
          <c:showBubbleSize val="0"/>
        </c:dLbls>
        <c:gapWidth val="100"/>
        <c:overlap val="100"/>
        <c:axId val="308530448"/>
        <c:axId val="312571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1006</c:v>
                </c:pt>
                <c:pt idx="2">
                  <c:v>#N/A</c:v>
                </c:pt>
                <c:pt idx="3">
                  <c:v>#N/A</c:v>
                </c:pt>
                <c:pt idx="4">
                  <c:v>902</c:v>
                </c:pt>
                <c:pt idx="5">
                  <c:v>#N/A</c:v>
                </c:pt>
                <c:pt idx="6">
                  <c:v>#N/A</c:v>
                </c:pt>
                <c:pt idx="7">
                  <c:v>516</c:v>
                </c:pt>
                <c:pt idx="8">
                  <c:v>#N/A</c:v>
                </c:pt>
                <c:pt idx="9">
                  <c:v>#N/A</c:v>
                </c:pt>
                <c:pt idx="10">
                  <c:v>379</c:v>
                </c:pt>
                <c:pt idx="11">
                  <c:v>#N/A</c:v>
                </c:pt>
                <c:pt idx="12">
                  <c:v>#N/A</c:v>
                </c:pt>
                <c:pt idx="13">
                  <c:v>483</c:v>
                </c:pt>
                <c:pt idx="14">
                  <c:v>#N/A</c:v>
                </c:pt>
              </c:numCache>
            </c:numRef>
          </c:val>
          <c:smooth val="0"/>
          <c:extLst>
            <c:ext xmlns:c16="http://schemas.microsoft.com/office/drawing/2014/chart" uri="{C3380CC4-5D6E-409C-BE32-E72D297353CC}">
              <c16:uniqueId val="{0000000B-88F3-49CC-8DFE-E31A6C7C0B62}"/>
            </c:ext>
          </c:extLst>
        </c:ser>
        <c:dLbls>
          <c:showLegendKey val="0"/>
          <c:showVal val="0"/>
          <c:showCatName val="0"/>
          <c:showSerName val="0"/>
          <c:showPercent val="0"/>
          <c:showBubbleSize val="0"/>
        </c:dLbls>
        <c:marker val="1"/>
        <c:smooth val="0"/>
        <c:axId val="308530448"/>
        <c:axId val="312571752"/>
      </c:lineChart>
      <c:catAx>
        <c:axId val="30853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571752"/>
        <c:crosses val="autoZero"/>
        <c:auto val="1"/>
        <c:lblAlgn val="ctr"/>
        <c:lblOffset val="100"/>
        <c:tickLblSkip val="1"/>
        <c:tickMarkSkip val="1"/>
        <c:noMultiLvlLbl val="0"/>
      </c:catAx>
      <c:valAx>
        <c:axId val="312571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3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751</c:v>
                </c:pt>
                <c:pt idx="1">
                  <c:v>715</c:v>
                </c:pt>
                <c:pt idx="2">
                  <c:v>578</c:v>
                </c:pt>
              </c:numCache>
            </c:numRef>
          </c:val>
          <c:extLst>
            <c:ext xmlns:c16="http://schemas.microsoft.com/office/drawing/2014/chart" uri="{C3380CC4-5D6E-409C-BE32-E72D297353CC}">
              <c16:uniqueId val="{00000000-CF7F-4288-97EA-1ABED778CD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F7F-4288-97EA-1ABED778CD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702</c:v>
                </c:pt>
                <c:pt idx="1">
                  <c:v>737</c:v>
                </c:pt>
                <c:pt idx="2">
                  <c:v>776</c:v>
                </c:pt>
              </c:numCache>
            </c:numRef>
          </c:val>
          <c:extLst>
            <c:ext xmlns:c16="http://schemas.microsoft.com/office/drawing/2014/chart" uri="{C3380CC4-5D6E-409C-BE32-E72D297353CC}">
              <c16:uniqueId val="{00000002-CF7F-4288-97EA-1ABED778CD0C}"/>
            </c:ext>
          </c:extLst>
        </c:ser>
        <c:dLbls>
          <c:showLegendKey val="0"/>
          <c:showVal val="0"/>
          <c:showCatName val="0"/>
          <c:showSerName val="0"/>
          <c:showPercent val="0"/>
          <c:showBubbleSize val="0"/>
        </c:dLbls>
        <c:gapWidth val="120"/>
        <c:overlap val="100"/>
        <c:axId val="312572144"/>
        <c:axId val="312571360"/>
      </c:barChart>
      <c:catAx>
        <c:axId val="31257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2571360"/>
        <c:crosses val="autoZero"/>
        <c:auto val="1"/>
        <c:lblAlgn val="ctr"/>
        <c:lblOffset val="100"/>
        <c:tickLblSkip val="1"/>
        <c:tickMarkSkip val="1"/>
        <c:noMultiLvlLbl val="0"/>
      </c:catAx>
      <c:valAx>
        <c:axId val="312571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57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{365598CF-DE72-493B-BCBD-90CDA591B14C}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792-4C07-8131-F19EA76B84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{B1B3CCDF-DA6F-43E0-BBEF-328284D67A34}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92-4C07-8131-F19EA76B84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{5A54BB2B-F467-4437-8310-6467E90DB3EF}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92-4C07-8131-F19EA76B84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{9CA01F1F-686A-45FE-BBC6-C857E86ADDB5}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92-4C07-8131-F19EA76B84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{309B064A-DA19-4C33-B4C1-D44080935518}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92-4C07-8131-F19EA76B84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{D567B210-64EE-422C-89ED-1E822B57C561}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792-4C07-8131-F19EA76B84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{A6CB0E58-06D6-4EA7-BDAA-3BA2EADA7B7C}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792-4C07-8131-F19EA76B84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{339D978D-08C7-434C-BD65-3D7986821620}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792-4C07-8131-F19EA76B84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{19B33E8C-CCBA-434A-9F12-54B770EA2EDA}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792-4C07-8131-F19EA76B84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53</c:v>
                </c:pt>
                <c:pt idx="24">
                  <c:v>54.3</c:v>
                </c:pt>
                <c:pt idx="32">
                  <c:v>54.5</c:v>
                </c:pt>
              </c:numCache>
            </c:numRef>
          </c:xVal>
          <c:yVal>
            <c:numRef>
              <c:f>公会計指標分析・財政指標組合せ分析表!$BP$51:$DC$51</c:f>
              <c:numCache>
                <c:formatCode>#,##0.0;"▲ "#,##0.0</c:formatCode>
                <c:ptCount val="40"/>
                <c:pt idx="8">
                  <c:v>37.1</c:v>
                </c:pt>
                <c:pt idx="16">
                  <c:v>21.6</c:v>
                </c:pt>
                <c:pt idx="24">
                  <c:v>16.399999999999999</c:v>
                </c:pt>
                <c:pt idx="32">
                  <c:v>21</c:v>
                </c:pt>
              </c:numCache>
            </c:numRef>
          </c:yVal>
          <c:smooth val="0"/>
          <c:extLst>
            <c:ext xmlns:c16="http://schemas.microsoft.com/office/drawing/2014/chart" uri="{C3380CC4-5D6E-409C-BE32-E72D297353CC}">
              <c16:uniqueId val="{00000009-C792-4C07-8131-F19EA76B84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{D0DC298A-EFE8-4225-9C34-3795C91EBF14}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792-4C07-8131-F19EA76B84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{84968CF5-C0D6-4419-A1A9-40F26A2AC23A}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92-4C07-8131-F19EA76B84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{F8653298-9A6B-49DB-855A-F38730040FFC}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92-4C07-8131-F19EA76B84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{145B6331-3D3F-4248-8C54-68323A06AE98}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92-4C07-8131-F19EA76B84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{45CB09F1-A674-4DAD-8EEC-DC5C87F11948}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92-4C07-8131-F19EA76B84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{21E2BC99-253D-41AF-B601-717806DA7937}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792-4C07-8131-F19EA76B84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{E2953335-C267-4CC0-8C6E-2D2C17DA6CCC}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792-4C07-8131-F19EA76B84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{8D0B68FE-F6CE-4702-B3AB-031EB6B94715}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792-4C07-8131-F19EA76B84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{6509FEE3-A526-4FF9-A24A-E8ADA217A61A}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792-4C07-8131-F19EA76B84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C792-4C07-8131-F19EA76B84E0}"/>
            </c:ext>
          </c:extLst>
        </c:ser>
        <c:dLbls>
          <c:showLegendKey val="0"/>
          <c:showVal val="1"/>
          <c:showCatName val="0"/>
          <c:showSerName val="0"/>
          <c:showPercent val="0"/>
          <c:showBubbleSize val="0"/>
        </c:dLbls>
        <c:axId val="46179840"/>
        <c:axId val="46181760"/>
      </c:scatterChart>
      <c:valAx>
        <c:axId val="46179840"/>
        <c:scaling>
          <c:orientation val="minMax"/>
          <c:max val="61.5"/>
          <c:min val="5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{580E80FF-A032-451A-9553-E75E57FBD66C}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3C8-4385-8A3D-6E3AAF539D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{824FCFE3-B99E-43A1-B805-CAE3964DC99B}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8-4385-8A3D-6E3AAF539D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{481F2EB8-C5DC-4756-95FF-6C9C34EB4894}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8-4385-8A3D-6E3AAF539D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{2D7508E7-B671-47BE-8143-E935B5C3B43F}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8-4385-8A3D-6E3AAF539D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{C552F1CD-7EF8-4DFA-A3BD-699B50B40277}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8-4385-8A3D-6E3AAF539DA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{3C52FC43-E9AF-4DD6-BF22-54656DA0CE0C}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3C8-4385-8A3D-6E3AAF539DA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{6FC003D9-8240-4C0E-9555-5A231689B2F6}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3C8-4385-8A3D-6E3AAF539DA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{F2495F7C-8246-4385-8F0D-6B079C89A275}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3C8-4385-8A3D-6E3AAF539DA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{DE1A205A-31C5-417E-AF94-D9F89D64A61A}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3C8-4385-8A3D-6E3AAF539D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8.8000000000000007</c:v>
                </c:pt>
                <c:pt idx="16">
                  <c:v>7.7</c:v>
                </c:pt>
                <c:pt idx="24">
                  <c:v>6.8</c:v>
                </c:pt>
                <c:pt idx="32">
                  <c:v>6.9</c:v>
                </c:pt>
              </c:numCache>
            </c:numRef>
          </c:xVal>
          <c:yVal>
            <c:numRef>
              <c:f>公会計指標分析・財政指標組合せ分析表!$BP$73:$DC$73</c:f>
              <c:numCache>
                <c:formatCode>#,##0.0;"▲ "#,##0.0</c:formatCode>
                <c:ptCount val="40"/>
                <c:pt idx="0">
                  <c:v>42.9</c:v>
                </c:pt>
                <c:pt idx="8">
                  <c:v>37.1</c:v>
                </c:pt>
                <c:pt idx="16">
                  <c:v>21.6</c:v>
                </c:pt>
                <c:pt idx="24">
                  <c:v>16.399999999999999</c:v>
                </c:pt>
                <c:pt idx="32">
                  <c:v>21</c:v>
                </c:pt>
              </c:numCache>
            </c:numRef>
          </c:yVal>
          <c:smooth val="0"/>
          <c:extLst>
            <c:ext xmlns:c16="http://schemas.microsoft.com/office/drawing/2014/chart" uri="{C3380CC4-5D6E-409C-BE32-E72D297353CC}">
              <c16:uniqueId val="{00000009-63C8-4385-8A3D-6E3AAF539D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{990918D7-5150-4CCB-A0E2-F63F55E72E11}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3C8-4385-8A3D-6E3AAF539D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{6604A6C1-4F7E-49A0-B387-A2F4A5BABDBE}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8-4385-8A3D-6E3AAF539D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{1D8CCAB4-172D-4ABF-9DDC-4741D6961350}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8-4385-8A3D-6E3AAF539D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{0DB93E70-C91B-41B9-9228-35681BFED35B}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8-4385-8A3D-6E3AAF539D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{ED510F60-BF28-486A-9880-10DBA24E127C}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8-4385-8A3D-6E3AAF539DA5}"/>
                </c:ext>
              </c:extLst>
            </c:dLbl>
            <c:dLbl>
              <c:idx val="8"/>
              <c:layout>
                <c:manualLayout>
                  <c:x val="-2.938738869131309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{B4004E15-E536-46DE-B302-7459A43EDF8F}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3C8-4385-8A3D-6E3AAF539DA5}"/>
                </c:ext>
              </c:extLst>
            </c:dLbl>
            <c:dLbl>
              <c:idx val="16"/>
              <c:layout>
                <c:manualLayout>
                  <c:x val="-3.4008594546908237E-2"/>
                  <c:y val="-6.43994788709144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{9C5DB4A4-B194-43D5-976E-DA971FA366E0}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3C8-4385-8A3D-6E3AAF539DA5}"/>
                </c:ext>
              </c:extLst>
            </c:dLbl>
            <c:dLbl>
              <c:idx val="24"/>
              <c:layout>
                <c:manualLayout>
                  <c:x val="-3.1697991619110633E-2"/>
                  <c:y val="-6.043381530467351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{EFF179F6-9D77-43EB-8570-B7B21770054A}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3C8-4385-8A3D-6E3AAF539DA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{0072DBE6-0523-4C48-8C48-D162EDA78E9F}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3C8-4385-8A3D-6E3AAF539D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63C8-4385-8A3D-6E3AAF539DA5}"/>
            </c:ext>
          </c:extLst>
        </c:ser>
        <c:dLbls>
          <c:showLegendKey val="0"/>
          <c:showVal val="1"/>
          <c:showCatName val="0"/>
          <c:showSerName val="0"/>
          <c:showPercent val="0"/>
          <c:showBubbleSize val="0"/>
        </c:dLbls>
        <c:axId val="84219776"/>
        <c:axId val="84234240"/>
      </c:scatterChart>
      <c:valAx>
        <c:axId val="8421977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組合等が起こした地方債の元利償還金に対する負担金等や公営企業債の元利償還金に対する繰入金</a:t>
          </a:r>
          <a:r>
            <a:rPr kumimoji="1" lang="ja-JP" altLang="en-US" sz="1100">
              <a:solidFill>
                <a:sysClr val="windowText" lastClr="000000"/>
              </a:solidFill>
              <a:effectLst/>
              <a:latin typeface="+mn-lt"/>
              <a:ea typeface="+mn-ea"/>
              <a:cs typeface="+mn-cs"/>
            </a:rPr>
            <a:t>が増加した一方、臨時財政対策債の減額（△６，３９２千円）等により</a:t>
          </a:r>
          <a:r>
            <a:rPr kumimoji="1" lang="ja-JP" altLang="ja-JP" sz="1100">
              <a:solidFill>
                <a:sysClr val="windowText" lastClr="000000"/>
              </a:solidFill>
              <a:effectLst/>
              <a:latin typeface="+mn-lt"/>
              <a:ea typeface="+mn-ea"/>
              <a:cs typeface="+mn-cs"/>
            </a:rPr>
            <a:t>算入公債費等が</a:t>
          </a:r>
          <a:r>
            <a:rPr kumimoji="1" lang="ja-JP" altLang="en-US" sz="1100">
              <a:solidFill>
                <a:sysClr val="windowText" lastClr="000000"/>
              </a:solidFill>
              <a:effectLst/>
              <a:latin typeface="+mn-lt"/>
              <a:ea typeface="+mn-ea"/>
              <a:cs typeface="+mn-cs"/>
            </a:rPr>
            <a:t>減少したため、実質公債費比率の分子が増加する結果となった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今後は事業の取捨選択等を通して将来を見据えた公債費負担の軽減に努め、比率のさらなる抑制を図る。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a:t>
          </a:r>
          <a:r>
            <a:rPr kumimoji="1" lang="ja-JP" altLang="en-US" sz="1000" b="0" u="none">
              <a:solidFill>
                <a:sysClr val="windowText" lastClr="000000"/>
              </a:solidFill>
              <a:latin typeface="ＭＳ ゴシック" pitchFamily="49" charset="-128"/>
              <a:ea typeface="ＭＳ ゴシック" pitchFamily="49" charset="-128"/>
            </a:rPr>
            <a:t>実質公債費比率の算定に用いる満期一括償還地方債の償還の財源として積み立てたものはない。</a:t>
          </a:r>
          <a:endParaRPr kumimoji="1" lang="en-US" altLang="ja-JP" sz="1000" b="0" u="none">
            <a:solidFill>
              <a:sysClr val="windowText" lastClr="000000"/>
            </a:solidFill>
            <a:latin typeface="ＭＳ ゴシック" pitchFamily="49" charset="-128"/>
            <a:ea typeface="ＭＳ ゴシック" pitchFamily="49" charset="-128"/>
          </a:endParaRPr>
        </a:p>
        <a:p>
          <a:endParaRPr kumimoji="1" lang="ja-JP" altLang="en-US" sz="1000" u="sng">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町立中学校整備事業に伴い地方債を借り入れたことが主な要因となり、</a:t>
          </a:r>
          <a:r>
            <a:rPr kumimoji="1" lang="ja-JP" altLang="ja-JP" sz="1100">
              <a:solidFill>
                <a:sysClr val="windowText" lastClr="000000"/>
              </a:solidFill>
              <a:effectLst/>
              <a:latin typeface="+mn-lt"/>
              <a:ea typeface="+mn-ea"/>
              <a:cs typeface="+mn-cs"/>
            </a:rPr>
            <a:t>一般会計に係る地方債の現在高</a:t>
          </a:r>
          <a:r>
            <a:rPr kumimoji="1" lang="ja-JP" altLang="en-US" sz="1100">
              <a:solidFill>
                <a:sysClr val="windowText" lastClr="000000"/>
              </a:solidFill>
              <a:effectLst/>
              <a:latin typeface="+mn-lt"/>
              <a:ea typeface="+mn-ea"/>
              <a:cs typeface="+mn-cs"/>
            </a:rPr>
            <a:t>が前年度から１３２百万円増加した。これにより</a:t>
          </a:r>
          <a:r>
            <a:rPr kumimoji="1" lang="ja-JP" altLang="ja-JP" sz="1100">
              <a:solidFill>
                <a:sysClr val="windowText" lastClr="000000"/>
              </a:solidFill>
              <a:effectLst/>
              <a:latin typeface="+mn-lt"/>
              <a:ea typeface="+mn-ea"/>
              <a:cs typeface="+mn-cs"/>
            </a:rPr>
            <a:t>将来負担額が</a:t>
          </a:r>
          <a:r>
            <a:rPr kumimoji="1" lang="ja-JP" altLang="en-US" sz="1100">
              <a:solidFill>
                <a:sysClr val="windowText" lastClr="000000"/>
              </a:solidFill>
              <a:effectLst/>
              <a:latin typeface="+mn-lt"/>
              <a:ea typeface="+mn-ea"/>
              <a:cs typeface="+mn-cs"/>
            </a:rPr>
            <a:t>増加したことに加え</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財政調整基金の取崩しによる</a:t>
          </a:r>
          <a:r>
            <a:rPr kumimoji="1" lang="ja-JP" altLang="ja-JP" sz="1100">
              <a:solidFill>
                <a:sysClr val="windowText" lastClr="000000"/>
              </a:solidFill>
              <a:effectLst/>
              <a:latin typeface="+mn-lt"/>
              <a:ea typeface="+mn-ea"/>
              <a:cs typeface="+mn-cs"/>
            </a:rPr>
            <a:t>充当可能基金</a:t>
          </a:r>
          <a:r>
            <a:rPr kumimoji="1" lang="ja-JP" altLang="en-US" sz="1100">
              <a:solidFill>
                <a:sysClr val="windowText" lastClr="000000"/>
              </a:solidFill>
              <a:effectLst/>
              <a:latin typeface="+mn-lt"/>
              <a:ea typeface="+mn-ea"/>
              <a:cs typeface="+mn-cs"/>
            </a:rPr>
            <a:t>の減少等</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伴い</a:t>
          </a:r>
          <a:r>
            <a:rPr kumimoji="1" lang="ja-JP" altLang="ja-JP" sz="1100">
              <a:solidFill>
                <a:sysClr val="windowText" lastClr="000000"/>
              </a:solidFill>
              <a:effectLst/>
              <a:latin typeface="+mn-lt"/>
              <a:ea typeface="+mn-ea"/>
              <a:cs typeface="+mn-cs"/>
            </a:rPr>
            <a:t>、将来負担比率の分子が</a:t>
          </a:r>
          <a:r>
            <a:rPr kumimoji="1" lang="ja-JP" altLang="en-US" sz="1100">
              <a:solidFill>
                <a:sysClr val="windowText" lastClr="000000"/>
              </a:solidFill>
              <a:effectLst/>
              <a:latin typeface="+mn-lt"/>
              <a:ea typeface="+mn-ea"/>
              <a:cs typeface="+mn-cs"/>
            </a:rPr>
            <a:t>増加する結果となった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町立小学校統廃合や役場庁舎改築等においても財源として地方債の発行が予定されているため、発行の際は引き続き交付税措置率の高い地方債を中心に活用するとともに、地方債以外の財源の確保にも取り組み、将来負担比率の抑制に努める。</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町立小学校統廃合等の大型の施設整備事業への着手に伴う財源不足補填のため、基金残高がさらに減少することが想定される。事業の優先順位を考慮しつつ、各基金の設置目的に即して着実かつ効率的に運用し、優先的に取り組むべき事業への活用を図る等、基金の適正管理及び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いこいの郷づくり事業基金：いこいの郷づくり事業の経費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琴平町教育施設整備事業基金：教育施設整備事業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琴平町地域振興基金：社会福祉協議会運営費補助金等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中條晴夫文化振興基金：文化水準の向上と町民の地域文化意識の高揚及び文化活動に対する育成、助成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　琴平町教育施設整備事業基金：中学校建設、今後の小学校の統合・移転等に備え、決算において積み立てたことによる増加</a:t>
          </a:r>
          <a:endParaRPr lang="ja-JP"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0" u="none">
              <a:solidFill>
                <a:sysClr val="windowText" lastClr="000000"/>
              </a:solidFill>
              <a:effectLst/>
              <a:latin typeface="ＭＳ ゴシック" panose="020B0609070205080204" pitchFamily="49" charset="-128"/>
              <a:ea typeface="ＭＳ ゴシック" panose="020B0609070205080204" pitchFamily="49" charset="-128"/>
              <a:cs typeface="+mn-cs"/>
            </a:rPr>
            <a:t>　琴平町地域振興基金：毎年、社会福祉協議会運営費補助金等として２９百万円余を繰り入れていることによる減少</a:t>
          </a:r>
          <a:endParaRPr lang="ja-JP" altLang="ja-JP" sz="1300" b="0" u="none">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決算状況を踏まえた上での積み立てを行うが、残高が標準財政規模の２０％程度を維持できるよう努める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増減なし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特になし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54.5</a:t>
          </a:r>
          <a:r>
            <a:rPr kumimoji="1" lang="ja-JP" altLang="en-US" sz="1100">
              <a:latin typeface="ＭＳ Ｐゴシック" panose="020B0600070205080204" pitchFamily="50" charset="-128"/>
              <a:ea typeface="ＭＳ Ｐゴシック" panose="020B0600070205080204" pitchFamily="50" charset="-128"/>
            </a:rPr>
            <a:t>％となっており、類似団体、全国平均と比較すると</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％ほど各年下回り、香川県平均とはほとんど差がない。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減価償却率の上昇率が過年度と比較すると少し下がっているが、これは庁舎（トイレ・エアコン等）及び琴平中学校の改修工事を行ったことが要因であると考えられる。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35486" y="39416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300220" y="4457428"/>
          <a:ext cx="1270" cy="134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352925" y="580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213225" y="579745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352925" y="423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213225" y="445742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352925" y="5003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251325" y="514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616325" y="51922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930525" y="52076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244725" y="52538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251325" y="53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352925"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616325" y="5336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104594</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667125" y="5381625"/>
          <a:ext cx="635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930525" y="5377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104594</xdr:rowOff>
    </xdr:from>
    <xdr:to>
      <xdr:col>19</xdr:col>
      <xdr:colOff>136525</xdr:colOff>
      <xdr:row>32</xdr:row>
      <xdr:rowOff>144689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981325" y="5387794"/>
          <a:ext cx="6858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149406</xdr:rowOff>
    </xdr:from>
    <xdr:to>
      <xdr:col>11</xdr:col>
      <xdr:colOff>187325</xdr:colOff>
      <xdr:row>33</xdr:row>
      <xdr:rowOff>79556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244725" y="54326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28756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295525" y="5427889"/>
          <a:ext cx="6858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470919" y="49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97819"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112019" y="503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470919" y="542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2797819" y="546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70683</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112019" y="551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年度では類似団体よりも下回っていたが、中学校建設事業において地方債を発行したため</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年度においては類似団体よりも上回っている。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今後は、地方債の発行収入を抑えるよう努めつつ、負債を適正に返済できるよう調整を図っていく。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3323570" y="4458370"/>
          <a:ext cx="1269" cy="1306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3376275" y="42399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3255625" y="4458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3376275" y="5086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3293725" y="51075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2639675" y="5058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69914</xdr:rowOff>
    </xdr:from>
    <xdr:to>
      <xdr:col>76</xdr:col>
      <xdr:colOff>73025</xdr:colOff>
      <xdr:row>31</xdr:row>
      <xdr:rowOff>64</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3293725" y="50229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92791</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3376275" y="48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9412</xdr:rowOff>
    </xdr:from>
    <xdr:to>
      <xdr:col>72</xdr:col>
      <xdr:colOff>123825</xdr:colOff>
      <xdr:row>31</xdr:row>
      <xdr:rowOff>111012</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2639675" y="5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120714</xdr:rowOff>
    </xdr:from>
    <xdr:to>
      <xdr:col>76</xdr:col>
      <xdr:colOff>22225</xdr:colOff>
      <xdr:row>31</xdr:row>
      <xdr:rowOff>60212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2690475" y="5073714"/>
          <a:ext cx="635000" cy="1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2461952" y="48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102139</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2461952" y="52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177665" y="548531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216400" y="6996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108450" y="6992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216400" y="52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108450" y="5485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216400" y="5872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127500" y="6014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84550" y="5990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71750" y="60277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78000" y="60310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127500" y="63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2164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384550" y="6333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110490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429000" y="6354899"/>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571750" y="63612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138249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622550" y="6384290"/>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778000" y="638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166007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1828800" y="6412049"/>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239144" y="57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4390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645294" y="581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23914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439044" y="644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64529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1803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41803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1803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1803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9429115" y="5400022"/>
          <a:ext cx="0" cy="155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9467850" y="696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9359900" y="69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9467850" y="51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9359900" y="5400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9467850" y="6631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398000" y="6774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36000" y="68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42250" y="6789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029450" y="682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132415</xdr:rowOff>
    </xdr:from>
    <xdr:to>
      <xdr:col>55</xdr:col>
      <xdr:colOff>50800</xdr:colOff>
      <xdr:row>42</xdr:row>
      <xdr:rowOff>62565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398000" y="6901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47342</xdr:rowOff>
    </xdr:from>
    <xdr:ext cx="469744"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9467850" y="681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132880</xdr:rowOff>
    </xdr:from>
    <xdr:to>
      <xdr:col>50</xdr:col>
      <xdr:colOff>165100</xdr:colOff>
      <xdr:row>42</xdr:row>
      <xdr:rowOff>63030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8636000" y="6901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11765</xdr:rowOff>
    </xdr:from>
    <xdr:to>
      <xdr:col>55</xdr:col>
      <xdr:colOff>0</xdr:colOff>
      <xdr:row>42</xdr:row>
      <xdr:rowOff>12230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8686800" y="6945965"/>
          <a:ext cx="74295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133105</xdr:rowOff>
    </xdr:from>
    <xdr:to>
      <xdr:col>46</xdr:col>
      <xdr:colOff>38100</xdr:colOff>
      <xdr:row>42</xdr:row>
      <xdr:rowOff>63255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7842250" y="6902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12230</xdr:rowOff>
    </xdr:from>
    <xdr:to>
      <xdr:col>50</xdr:col>
      <xdr:colOff>114300</xdr:colOff>
      <xdr:row>42</xdr:row>
      <xdr:rowOff>12455</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7886700" y="6946430"/>
          <a:ext cx="8001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133555</xdr:rowOff>
    </xdr:from>
    <xdr:to>
      <xdr:col>41</xdr:col>
      <xdr:colOff>101600</xdr:colOff>
      <xdr:row>42</xdr:row>
      <xdr:rowOff>63705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029450" y="6902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12455</xdr:rowOff>
    </xdr:from>
    <xdr:to>
      <xdr:col>45</xdr:col>
      <xdr:colOff>177800</xdr:colOff>
      <xdr:row>42</xdr:row>
      <xdr:rowOff>12905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080250" y="6946655"/>
          <a:ext cx="80645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8425961" y="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7644911" y="65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6851161" y="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54157</xdr:rowOff>
    </xdr:from>
    <xdr:ext cx="469744"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8458277" y="69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54382</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7677227" y="69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54832</xdr:rowOff>
    </xdr:from>
    <xdr:ext cx="469744"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6864427" y="69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177665" y="9304383"/>
          <a:ext cx="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216400" y="106992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108450" y="10695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216400" y="908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108450" y="9304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216400" y="950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127500" y="9647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384550" y="96458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571750" y="96866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778000" y="9652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127500" y="98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40294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216400"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384550" y="98190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128996</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429000" y="9853567"/>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571750" y="98305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140426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622550" y="9869896"/>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778000" y="9848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158387</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1828800" y="9881326"/>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239144" y="942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439044" y="946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645294" y="943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170923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239144" y="990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10903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439044" y="991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28864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645294" y="9934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327878" y="1013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327878" y="9770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327878" y="9408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100-0000D6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9429115" y="9310572"/>
          <a:ext cx="0" cy="133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100-0000D8000000}"/>
            </a:ext>
          </a:extLst>
        </xdr:cNvPr>
        <xdr:cNvSpPr txBox="1"/>
      </xdr:nvSpPr>
      <xdr:spPr>
        <a:xfrm>
          <a:off x="9467850" y="1064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9359900" y="106425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100-0000DA000000}"/>
            </a:ext>
          </a:extLst>
        </xdr:cNvPr>
        <xdr:cNvSpPr txBox="1"/>
      </xdr:nvSpPr>
      <xdr:spPr>
        <a:xfrm>
          <a:off x="9467850" y="909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9359900" y="931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100-0000DC000000}"/>
            </a:ext>
          </a:extLst>
        </xdr:cNvPr>
        <xdr:cNvSpPr txBox="1"/>
      </xdr:nvSpPr>
      <xdr:spPr>
        <a:xfrm>
          <a:off x="9467850" y="10276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398000" y="10418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36000" y="1040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42250" y="10403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7029450" y="1043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154998</xdr:rowOff>
    </xdr:from>
    <xdr:to>
      <xdr:col>55</xdr:col>
      <xdr:colOff>50800</xdr:colOff>
      <xdr:row>64</xdr:row>
      <xdr:rowOff>85148</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398000" y="10556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69925</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100-0000E7000000}"/>
            </a:ext>
          </a:extLst>
        </xdr:cNvPr>
        <xdr:cNvSpPr txBox="1"/>
      </xdr:nvSpPr>
      <xdr:spPr>
        <a:xfrm>
          <a:off x="9467850" y="1047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156073</xdr:rowOff>
    </xdr:from>
    <xdr:to>
      <xdr:col>50</xdr:col>
      <xdr:colOff>165100</xdr:colOff>
      <xdr:row>64</xdr:row>
      <xdr:rowOff>86223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36000" y="10557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34348</xdr:rowOff>
    </xdr:from>
    <xdr:to>
      <xdr:col>55</xdr:col>
      <xdr:colOff>0</xdr:colOff>
      <xdr:row>64</xdr:row>
      <xdr:rowOff>35423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686800" y="10600748"/>
          <a:ext cx="74295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157059</xdr:rowOff>
    </xdr:from>
    <xdr:to>
      <xdr:col>46</xdr:col>
      <xdr:colOff>38100</xdr:colOff>
      <xdr:row>64</xdr:row>
      <xdr:rowOff>87209</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42250" y="105583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35423</xdr:rowOff>
    </xdr:from>
    <xdr:to>
      <xdr:col>50</xdr:col>
      <xdr:colOff>114300</xdr:colOff>
      <xdr:row>64</xdr:row>
      <xdr:rowOff>36409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86700" y="10601823"/>
          <a:ext cx="8001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157993</xdr:rowOff>
    </xdr:from>
    <xdr:to>
      <xdr:col>41</xdr:col>
      <xdr:colOff>101600</xdr:colOff>
      <xdr:row>64</xdr:row>
      <xdr:rowOff>88143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7029450" y="10559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36409</xdr:rowOff>
    </xdr:from>
    <xdr:to>
      <xdr:col>45</xdr:col>
      <xdr:colOff>177800</xdr:colOff>
      <xdr:row>64</xdr:row>
      <xdr:rowOff>37343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7080250" y="10602809"/>
          <a:ext cx="80645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399995" y="101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612595" y="1018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6818845" y="102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77350</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399995" y="106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78336</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612595" y="1064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79270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818845" y="106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100-00000B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flipV="1">
          <a:off x="4177665" y="128460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100-00000D010000}"/>
            </a:ext>
          </a:extLst>
        </xdr:cNvPr>
        <xdr:cNvSpPr txBox="1"/>
      </xdr:nvSpPr>
      <xdr:spPr>
        <a:xfrm>
          <a:off x="4216400" y="1426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108450" y="14265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100-00000F010000}"/>
            </a:ext>
          </a:extLst>
        </xdr:cNvPr>
        <xdr:cNvSpPr txBox="1"/>
      </xdr:nvSpPr>
      <xdr:spPr>
        <a:xfrm>
          <a:off x="421640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41084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100-000011010000}"/>
            </a:ext>
          </a:extLst>
        </xdr:cNvPr>
        <xdr:cNvSpPr txBox="1"/>
      </xdr:nvSpPr>
      <xdr:spPr>
        <a:xfrm>
          <a:off x="4216400"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412750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3384550" y="134994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2571750" y="13508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1778000" y="13359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41275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100-00001C010000}"/>
            </a:ext>
          </a:extLst>
        </xdr:cNvPr>
        <xdr:cNvSpPr txBox="1"/>
      </xdr:nvSpPr>
      <xdr:spPr>
        <a:xfrm>
          <a:off x="4216400"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3384550" y="13747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3429000" y="137604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2571750" y="13783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131445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622550" y="1379855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118745</xdr:rowOff>
    </xdr:from>
    <xdr:to>
      <xdr:col>10</xdr:col>
      <xdr:colOff>165100</xdr:colOff>
      <xdr:row>84</xdr:row>
      <xdr:rowOff>48895</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1778000" y="13822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83</xdr:row>
      <xdr:rowOff>169545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1828800" y="13834745"/>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100-000023010000}"/>
            </a:ext>
          </a:extLst>
        </xdr:cNvPr>
        <xdr:cNvSpPr txBox="1"/>
      </xdr:nvSpPr>
      <xdr:spPr>
        <a:xfrm>
          <a:off x="3239144" y="132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100-000024010000}"/>
            </a:ext>
          </a:extLst>
        </xdr:cNvPr>
        <xdr:cNvSpPr txBox="1"/>
      </xdr:nvSpPr>
      <xdr:spPr>
        <a:xfrm>
          <a:off x="2439044"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100-000025010000}"/>
            </a:ext>
          </a:extLst>
        </xdr:cNvPr>
        <xdr:cNvSpPr txBox="1"/>
      </xdr:nvSpPr>
      <xdr:spPr>
        <a:xfrm>
          <a:off x="1645294"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100-000026010000}"/>
            </a:ext>
          </a:extLst>
        </xdr:cNvPr>
        <xdr:cNvSpPr txBox="1"/>
      </xdr:nvSpPr>
      <xdr:spPr>
        <a:xfrm>
          <a:off x="32391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100-000027010000}"/>
            </a:ext>
          </a:extLst>
        </xdr:cNvPr>
        <xdr:cNvSpPr txBox="1"/>
      </xdr:nvSpPr>
      <xdr:spPr>
        <a:xfrm>
          <a:off x="2439044" y="1387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40022</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100-000028010000}"/>
            </a:ext>
          </a:extLst>
        </xdr:cNvPr>
        <xdr:cNvSpPr txBox="1"/>
      </xdr:nvSpPr>
      <xdr:spPr>
        <a:xfrm>
          <a:off x="164529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5482151" y="1234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9429115" y="12926377"/>
          <a:ext cx="0" cy="138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9467850"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9359900" y="14309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9467850" y="127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9359900" y="12926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9467850" y="1378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9398000" y="139320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8636000" y="13942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7842250" y="139707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029450" y="14020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398000" y="14055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9467850" y="1403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25209</xdr:rowOff>
    </xdr:from>
    <xdr:to>
      <xdr:col>50</xdr:col>
      <xdr:colOff>165100</xdr:colOff>
      <xdr:row>85</xdr:row>
      <xdr:rowOff>126809</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36000" y="140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76009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686800" y="14105889"/>
          <a:ext cx="74295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27115</xdr:rowOff>
    </xdr:from>
    <xdr:to>
      <xdr:col>46</xdr:col>
      <xdr:colOff>38100</xdr:colOff>
      <xdr:row>85</xdr:row>
      <xdr:rowOff>128715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42250" y="14060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76009</xdr:rowOff>
    </xdr:from>
    <xdr:to>
      <xdr:col>50</xdr:col>
      <xdr:colOff>114300</xdr:colOff>
      <xdr:row>85</xdr:row>
      <xdr:rowOff>77915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86700" y="14109509"/>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29972</xdr:rowOff>
    </xdr:from>
    <xdr:to>
      <xdr:col>41</xdr:col>
      <xdr:colOff>101600</xdr:colOff>
      <xdr:row>85</xdr:row>
      <xdr:rowOff>131572</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029450" y="140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77915</xdr:rowOff>
    </xdr:from>
    <xdr:to>
      <xdr:col>45</xdr:col>
      <xdr:colOff>177800</xdr:colOff>
      <xdr:row>85</xdr:row>
      <xdr:rowOff>80772</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7080250" y="14111415"/>
          <a:ext cx="8064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8458277" y="137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7677227" y="1375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6864427" y="1380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117936</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8458277" y="141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119842</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7677227" y="1415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122699</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6864427" y="1415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4699614" y="5451022"/>
          <a:ext cx="0" cy="14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4738350" y="6904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4611350" y="69008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473835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46113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4738350" y="61909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4649450" y="6212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3887450" y="617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3093700" y="616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2299950" y="60571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4649450" y="57924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473835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388745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99060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3938250" y="584327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76019</xdr:rowOff>
    </xdr:from>
    <xdr:to>
      <xdr:col>76</xdr:col>
      <xdr:colOff>165100</xdr:colOff>
      <xdr:row>36</xdr:row>
      <xdr:rowOff>6169</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3093700" y="5854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126819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3144500" y="5877560"/>
          <a:ext cx="7937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113574</xdr:rowOff>
    </xdr:from>
    <xdr:to>
      <xdr:col>72</xdr:col>
      <xdr:colOff>38100</xdr:colOff>
      <xdr:row>36</xdr:row>
      <xdr:rowOff>43724</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2299950" y="5892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126819</xdr:rowOff>
    </xdr:from>
    <xdr:to>
      <xdr:col>76</xdr:col>
      <xdr:colOff>114300</xdr:colOff>
      <xdr:row>35</xdr:row>
      <xdr:rowOff>164374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2344400" y="5905319"/>
          <a:ext cx="8001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3742044" y="627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2960994" y="6254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2167244" y="6143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742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2960994" y="563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60251</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21672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9951064" y="5515356"/>
          <a:ext cx="0" cy="1261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199898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9881850" y="677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19989800" y="529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9881850" y="5515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19989800" y="6101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9900900" y="6243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9157950" y="6236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1834515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7551400" y="62575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18542</xdr:rowOff>
    </xdr:from>
    <xdr:to>
      <xdr:col>116</xdr:col>
      <xdr:colOff>114300</xdr:colOff>
      <xdr:row>38</xdr:row>
      <xdr:rowOff>120142</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99009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168419</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19989800"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27686</xdr:rowOff>
    </xdr:from>
    <xdr:to>
      <xdr:col>112</xdr:col>
      <xdr:colOff>38100</xdr:colOff>
      <xdr:row>38</xdr:row>
      <xdr:rowOff>129286</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9157950" y="63014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78486</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9202400" y="6343142"/>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834515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78486</xdr:rowOff>
    </xdr:from>
    <xdr:to>
      <xdr:col>111</xdr:col>
      <xdr:colOff>177800</xdr:colOff>
      <xdr:row>38</xdr:row>
      <xdr:rowOff>85344</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18395950" y="6352286"/>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43688</xdr:rowOff>
    </xdr:from>
    <xdr:to>
      <xdr:col>102</xdr:col>
      <xdr:colOff>165100</xdr:colOff>
      <xdr:row>38</xdr:row>
      <xdr:rowOff>145288</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75514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85344</xdr:rowOff>
    </xdr:from>
    <xdr:to>
      <xdr:col>107</xdr:col>
      <xdr:colOff>50800</xdr:colOff>
      <xdr:row>38</xdr:row>
      <xdr:rowOff>94488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7602200" y="6359144"/>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189802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181801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738637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120413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18980227"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127271</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18180127"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136415</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7386377"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100-0000ED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4699614" y="9235622"/>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00000000-0008-0000-0100-0000EF010000}"/>
            </a:ext>
          </a:extLst>
        </xdr:cNvPr>
        <xdr:cNvSpPr txBox="1"/>
      </xdr:nvSpPr>
      <xdr:spPr>
        <a:xfrm>
          <a:off x="14738350" y="105898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4611350" y="10585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100-0000F1010000}"/>
            </a:ext>
          </a:extLst>
        </xdr:cNvPr>
        <xdr:cNvSpPr txBox="1"/>
      </xdr:nvSpPr>
      <xdr:spPr>
        <a:xfrm>
          <a:off x="14738350" y="901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4611350" y="9235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100-0000F3010000}"/>
            </a:ext>
          </a:extLst>
        </xdr:cNvPr>
        <xdr:cNvSpPr txBox="1"/>
      </xdr:nvSpPr>
      <xdr:spPr>
        <a:xfrm>
          <a:off x="14738350" y="9705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4649450" y="97274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3887450" y="9722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093700" y="9729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2299950" y="97864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4649450" y="9451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100-0000FE010000}"/>
            </a:ext>
          </a:extLst>
        </xdr:cNvPr>
        <xdr:cNvSpPr txBox="1"/>
      </xdr:nvSpPr>
      <xdr:spPr>
        <a:xfrm>
          <a:off x="14738350" y="930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71665</xdr:rowOff>
    </xdr:from>
    <xdr:to>
      <xdr:col>81</xdr:col>
      <xdr:colOff>101600</xdr:colOff>
      <xdr:row>57</xdr:row>
      <xdr:rowOff>1815</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3887450" y="9317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122465</xdr:rowOff>
    </xdr:from>
    <xdr:to>
      <xdr:col>85</xdr:col>
      <xdr:colOff>127000</xdr:colOff>
      <xdr:row>57</xdr:row>
      <xdr:rowOff>91440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3938250" y="9368065"/>
          <a:ext cx="7620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91259</xdr:rowOff>
    </xdr:from>
    <xdr:to>
      <xdr:col>76</xdr:col>
      <xdr:colOff>165100</xdr:colOff>
      <xdr:row>57</xdr:row>
      <xdr:rowOff>21409</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3093700" y="93368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122465</xdr:rowOff>
    </xdr:from>
    <xdr:to>
      <xdr:col>81</xdr:col>
      <xdr:colOff>50800</xdr:colOff>
      <xdr:row>56</xdr:row>
      <xdr:rowOff>142059</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3144500" y="9368065"/>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119017</xdr:rowOff>
    </xdr:from>
    <xdr:to>
      <xdr:col>72</xdr:col>
      <xdr:colOff>38100</xdr:colOff>
      <xdr:row>57</xdr:row>
      <xdr:rowOff>49167</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2299950" y="93646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142059</xdr:rowOff>
    </xdr:from>
    <xdr:to>
      <xdr:col>76</xdr:col>
      <xdr:colOff>114300</xdr:colOff>
      <xdr:row>56</xdr:row>
      <xdr:rowOff>169817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2344400" y="9387659"/>
          <a:ext cx="8001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100-000005020000}"/>
            </a:ext>
          </a:extLst>
        </xdr:cNvPr>
        <xdr:cNvSpPr txBox="1"/>
      </xdr:nvSpPr>
      <xdr:spPr>
        <a:xfrm>
          <a:off x="1374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100-000006020000}"/>
            </a:ext>
          </a:extLst>
        </xdr:cNvPr>
        <xdr:cNvSpPr txBox="1"/>
      </xdr:nvSpPr>
      <xdr:spPr>
        <a:xfrm>
          <a:off x="1296099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100-000007020000}"/>
            </a:ext>
          </a:extLst>
        </xdr:cNvPr>
        <xdr:cNvSpPr txBox="1"/>
      </xdr:nvSpPr>
      <xdr:spPr>
        <a:xfrm>
          <a:off x="121672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18342</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100-000008020000}"/>
            </a:ext>
          </a:extLst>
        </xdr:cNvPr>
        <xdr:cNvSpPr txBox="1"/>
      </xdr:nvSpPr>
      <xdr:spPr>
        <a:xfrm>
          <a:off x="13742044" y="909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37936</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100-000009020000}"/>
            </a:ext>
          </a:extLst>
        </xdr:cNvPr>
        <xdr:cNvSpPr txBox="1"/>
      </xdr:nvSpPr>
      <xdr:spPr>
        <a:xfrm>
          <a:off x="12960994" y="911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65694</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100-00000A020000}"/>
            </a:ext>
          </a:extLst>
        </xdr:cNvPr>
        <xdr:cNvSpPr txBox="1"/>
      </xdr:nvSpPr>
      <xdr:spPr>
        <a:xfrm>
          <a:off x="12167244" y="914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985051" y="92993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985051" y="89854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985051" y="867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100-000023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9951064" y="9204053"/>
          <a:ext cx="0" cy="140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100-000025020000}"/>
            </a:ext>
          </a:extLst>
        </xdr:cNvPr>
        <xdr:cNvSpPr txBox="1"/>
      </xdr:nvSpPr>
      <xdr:spPr>
        <a:xfrm>
          <a:off x="19989800" y="1060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9881850" y="106051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00000000-0008-0000-0100-000027020000}"/>
            </a:ext>
          </a:extLst>
        </xdr:cNvPr>
        <xdr:cNvSpPr txBox="1"/>
      </xdr:nvSpPr>
      <xdr:spPr>
        <a:xfrm>
          <a:off x="19989800" y="89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9881850" y="92040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100-000029020000}"/>
            </a:ext>
          </a:extLst>
        </xdr:cNvPr>
        <xdr:cNvSpPr txBox="1"/>
      </xdr:nvSpPr>
      <xdr:spPr>
        <a:xfrm>
          <a:off x="19989800" y="10233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9900900" y="10381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9157950" y="104037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834515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7551400" y="104013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12228</xdr:rowOff>
    </xdr:from>
    <xdr:to>
      <xdr:col>116</xdr:col>
      <xdr:colOff>114300</xdr:colOff>
      <xdr:row>63</xdr:row>
      <xdr:rowOff>113828</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9900900" y="104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162105</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100-000034020000}"/>
            </a:ext>
          </a:extLst>
        </xdr:cNvPr>
        <xdr:cNvSpPr txBox="1"/>
      </xdr:nvSpPr>
      <xdr:spPr>
        <a:xfrm>
          <a:off x="19989800" y="103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16473</xdr:rowOff>
    </xdr:from>
    <xdr:to>
      <xdr:col>112</xdr:col>
      <xdr:colOff>38100</xdr:colOff>
      <xdr:row>63</xdr:row>
      <xdr:rowOff>118073</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9157950" y="10417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63028</xdr:rowOff>
    </xdr:from>
    <xdr:to>
      <xdr:col>116</xdr:col>
      <xdr:colOff>63500</xdr:colOff>
      <xdr:row>63</xdr:row>
      <xdr:rowOff>67273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9202400" y="10464328"/>
          <a:ext cx="7493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18542</xdr:rowOff>
    </xdr:from>
    <xdr:to>
      <xdr:col>107</xdr:col>
      <xdr:colOff>101600</xdr:colOff>
      <xdr:row>63</xdr:row>
      <xdr:rowOff>120142</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1834515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67273</xdr:rowOff>
    </xdr:from>
    <xdr:to>
      <xdr:col>111</xdr:col>
      <xdr:colOff>177800</xdr:colOff>
      <xdr:row>63</xdr:row>
      <xdr:rowOff>69342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18395950" y="10468573"/>
          <a:ext cx="80645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22570</xdr:rowOff>
    </xdr:from>
    <xdr:to>
      <xdr:col>102</xdr:col>
      <xdr:colOff>165100</xdr:colOff>
      <xdr:row>63</xdr:row>
      <xdr:rowOff>124170</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17551400" y="104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69342</xdr:rowOff>
    </xdr:from>
    <xdr:to>
      <xdr:col>107</xdr:col>
      <xdr:colOff>50800</xdr:colOff>
      <xdr:row>63</xdr:row>
      <xdr:rowOff>73370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7602200" y="10470642"/>
          <a:ext cx="79375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00000000-0008-0000-0100-00003B020000}"/>
            </a:ext>
          </a:extLst>
        </xdr:cNvPr>
        <xdr:cNvSpPr txBox="1"/>
      </xdr:nvSpPr>
      <xdr:spPr>
        <a:xfrm>
          <a:off x="18980227" y="101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00000000-0008-0000-0100-00003C020000}"/>
            </a:ext>
          </a:extLst>
        </xdr:cNvPr>
        <xdr:cNvSpPr txBox="1"/>
      </xdr:nvSpPr>
      <xdr:spPr>
        <a:xfrm>
          <a:off x="18180127" y="101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00000000-0008-0000-0100-00003D020000}"/>
            </a:ext>
          </a:extLst>
        </xdr:cNvPr>
        <xdr:cNvSpPr txBox="1"/>
      </xdr:nvSpPr>
      <xdr:spPr>
        <a:xfrm>
          <a:off x="17386377" y="101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109200</xdr:rowOff>
    </xdr:from>
    <xdr:ext cx="469744" cy="259045"/>
    <xdr:sp macro="" textlink="">
      <xdr:nvSpPr>
        <xdr:cNvPr id="574" name="n_1mainValue【学校施設】&#10;一人当たり面積">
          <a:extLst>
            <a:ext uri="{FF2B5EF4-FFF2-40B4-BE49-F238E27FC236}">
              <a16:creationId xmlns:a16="http://schemas.microsoft.com/office/drawing/2014/main" id="{00000000-0008-0000-0100-00003E020000}"/>
            </a:ext>
          </a:extLst>
        </xdr:cNvPr>
        <xdr:cNvSpPr txBox="1"/>
      </xdr:nvSpPr>
      <xdr:spPr>
        <a:xfrm>
          <a:off x="18980227" y="1051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111269</xdr:rowOff>
    </xdr:from>
    <xdr:ext cx="469744" cy="259045"/>
    <xdr:sp macro="" textlink="">
      <xdr:nvSpPr>
        <xdr:cNvPr id="575" name="n_2mainValue【学校施設】&#10;一人当たり面積">
          <a:extLst>
            <a:ext uri="{FF2B5EF4-FFF2-40B4-BE49-F238E27FC236}">
              <a16:creationId xmlns:a16="http://schemas.microsoft.com/office/drawing/2014/main" id="{00000000-0008-0000-0100-00003F020000}"/>
            </a:ext>
          </a:extLst>
        </xdr:cNvPr>
        <xdr:cNvSpPr txBox="1"/>
      </xdr:nvSpPr>
      <xdr:spPr>
        <a:xfrm>
          <a:off x="18180127" y="1051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115297</xdr:rowOff>
    </xdr:from>
    <xdr:ext cx="469744" cy="259045"/>
    <xdr:sp macro="" textlink="">
      <xdr:nvSpPr>
        <xdr:cNvPr id="576" name="n_3mainValue【学校施設】&#10;一人当たり面積">
          <a:extLst>
            <a:ext uri="{FF2B5EF4-FFF2-40B4-BE49-F238E27FC236}">
              <a16:creationId xmlns:a16="http://schemas.microsoft.com/office/drawing/2014/main" id="{00000000-0008-0000-0100-000040020000}"/>
            </a:ext>
          </a:extLst>
        </xdr:cNvPr>
        <xdr:cNvSpPr txBox="1"/>
      </xdr:nvSpPr>
      <xdr:spPr>
        <a:xfrm>
          <a:off x="17386377" y="1051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100-000059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4699614" y="1279162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100-00005B020000}"/>
            </a:ext>
          </a:extLst>
        </xdr:cNvPr>
        <xdr:cNvSpPr txBox="1"/>
      </xdr:nvSpPr>
      <xdr:spPr>
        <a:xfrm>
          <a:off x="14738350" y="14220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4611350" y="14217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100-00005D020000}"/>
            </a:ext>
          </a:extLst>
        </xdr:cNvPr>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131008</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100-00005F020000}"/>
            </a:ext>
          </a:extLst>
        </xdr:cNvPr>
        <xdr:cNvSpPr txBox="1"/>
      </xdr:nvSpPr>
      <xdr:spPr>
        <a:xfrm>
          <a:off x="14738350" y="13173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4649450" y="133161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3887450" y="13343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3093700" y="130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2299950" y="131951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4649450" y="134877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93090</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100-00006A020000}"/>
            </a:ext>
          </a:extLst>
        </xdr:cNvPr>
        <xdr:cNvSpPr txBox="1"/>
      </xdr:nvSpPr>
      <xdr:spPr>
        <a:xfrm>
          <a:off x="14738350" y="1346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3887450" y="13512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18506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3938250" y="13538563"/>
          <a:ext cx="762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3093700" y="128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82</xdr:row>
      <xdr:rowOff>18506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3144500" y="12942026"/>
          <a:ext cx="793750" cy="6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34652</xdr:rowOff>
    </xdr:from>
    <xdr:to>
      <xdr:col>72</xdr:col>
      <xdr:colOff>38100</xdr:colOff>
      <xdr:row>78</xdr:row>
      <xdr:rowOff>136252</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2299950" y="129124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78</xdr:row>
      <xdr:rowOff>85452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2344400" y="12942026"/>
          <a:ext cx="8001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100-000071020000}"/>
            </a:ext>
          </a:extLst>
        </xdr:cNvPr>
        <xdr:cNvSpPr txBox="1"/>
      </xdr:nvSpPr>
      <xdr:spPr>
        <a:xfrm>
          <a:off x="13742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100-000072020000}"/>
            </a:ext>
          </a:extLst>
        </xdr:cNvPr>
        <xdr:cNvSpPr txBox="1"/>
      </xdr:nvSpPr>
      <xdr:spPr>
        <a:xfrm>
          <a:off x="12960994" y="131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73496</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100-000073020000}"/>
            </a:ext>
          </a:extLst>
        </xdr:cNvPr>
        <xdr:cNvSpPr txBox="1"/>
      </xdr:nvSpPr>
      <xdr:spPr>
        <a:xfrm>
          <a:off x="12167244" y="13281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60433</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100-000074020000}"/>
            </a:ext>
          </a:extLst>
        </xdr:cNvPr>
        <xdr:cNvSpPr txBox="1"/>
      </xdr:nvSpPr>
      <xdr:spPr>
        <a:xfrm>
          <a:off x="13742044" y="1359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100-000075020000}"/>
            </a:ext>
          </a:extLst>
        </xdr:cNvPr>
        <xdr:cNvSpPr txBox="1"/>
      </xdr:nvSpPr>
      <xdr:spPr>
        <a:xfrm>
          <a:off x="12960994" y="1267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152779</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100-000076020000}"/>
            </a:ext>
          </a:extLst>
        </xdr:cNvPr>
        <xdr:cNvSpPr txBox="1"/>
      </xdr:nvSpPr>
      <xdr:spPr>
        <a:xfrm>
          <a:off x="12167244" y="127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100-00008D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19951064" y="1294638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100-00008F020000}"/>
            </a:ext>
          </a:extLst>
        </xdr:cNvPr>
        <xdr:cNvSpPr txBox="1"/>
      </xdr:nvSpPr>
      <xdr:spPr>
        <a:xfrm>
          <a:off x="19989800" y="1416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9881850" y="14159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100-000091020000}"/>
            </a:ext>
          </a:extLst>
        </xdr:cNvPr>
        <xdr:cNvSpPr txBox="1"/>
      </xdr:nvSpPr>
      <xdr:spPr>
        <a:xfrm>
          <a:off x="19989800" y="1272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9881850" y="1294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100-000093020000}"/>
            </a:ext>
          </a:extLst>
        </xdr:cNvPr>
        <xdr:cNvSpPr txBox="1"/>
      </xdr:nvSpPr>
      <xdr:spPr>
        <a:xfrm>
          <a:off x="19989800" y="1380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90090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9157950" y="13785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834515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7551400" y="13808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9900900" y="13808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128288</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100-00009E020000}"/>
            </a:ext>
          </a:extLst>
        </xdr:cNvPr>
        <xdr:cNvSpPr txBox="1"/>
      </xdr:nvSpPr>
      <xdr:spPr>
        <a:xfrm>
          <a:off x="19989800" y="1366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9157950" y="13816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163830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9202400" y="13859511"/>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834515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114300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8395950" y="13867130"/>
          <a:ext cx="80645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75514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7602200" y="1398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id="{00000000-0008-0000-0100-0000A5020000}"/>
            </a:ext>
          </a:extLst>
        </xdr:cNvPr>
        <xdr:cNvSpPr txBox="1"/>
      </xdr:nvSpPr>
      <xdr:spPr>
        <a:xfrm>
          <a:off x="189802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8" name="n_2aveValue【児童館】&#10;一人当たり面積">
          <a:extLst>
            <a:ext uri="{FF2B5EF4-FFF2-40B4-BE49-F238E27FC236}">
              <a16:creationId xmlns:a16="http://schemas.microsoft.com/office/drawing/2014/main" id="{00000000-0008-0000-0100-0000A6020000}"/>
            </a:ext>
          </a:extLst>
        </xdr:cNvPr>
        <xdr:cNvSpPr txBox="1"/>
      </xdr:nvSpPr>
      <xdr:spPr>
        <a:xfrm>
          <a:off x="181801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79" name="n_3aveValue【児童館】&#10;一人当たり面積">
          <a:extLst>
            <a:ext uri="{FF2B5EF4-FFF2-40B4-BE49-F238E27FC236}">
              <a16:creationId xmlns:a16="http://schemas.microsoft.com/office/drawing/2014/main" id="{00000000-0008-0000-0100-0000A7020000}"/>
            </a:ext>
          </a:extLst>
        </xdr:cNvPr>
        <xdr:cNvSpPr txBox="1"/>
      </xdr:nvSpPr>
      <xdr:spPr>
        <a:xfrm>
          <a:off x="17386377"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680" name="n_1mainValue【児童館】&#10;一人当たり面積">
          <a:extLst>
            <a:ext uri="{FF2B5EF4-FFF2-40B4-BE49-F238E27FC236}">
              <a16:creationId xmlns:a16="http://schemas.microsoft.com/office/drawing/2014/main" id="{00000000-0008-0000-0100-0000A8020000}"/>
            </a:ext>
          </a:extLst>
        </xdr:cNvPr>
        <xdr:cNvSpPr txBox="1"/>
      </xdr:nvSpPr>
      <xdr:spPr>
        <a:xfrm>
          <a:off x="189802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81" name="n_2mainValue【児童館】&#10;一人当たり面積">
          <a:extLst>
            <a:ext uri="{FF2B5EF4-FFF2-40B4-BE49-F238E27FC236}">
              <a16:creationId xmlns:a16="http://schemas.microsoft.com/office/drawing/2014/main" id="{00000000-0008-0000-0100-0000A9020000}"/>
            </a:ext>
          </a:extLst>
        </xdr:cNvPr>
        <xdr:cNvSpPr txBox="1"/>
      </xdr:nvSpPr>
      <xdr:spPr>
        <a:xfrm>
          <a:off x="181801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82" name="n_3mainValue【児童館】&#10;一人当たり面積">
          <a:extLst>
            <a:ext uri="{FF2B5EF4-FFF2-40B4-BE49-F238E27FC236}">
              <a16:creationId xmlns:a16="http://schemas.microsoft.com/office/drawing/2014/main" id="{00000000-0008-0000-0100-0000AA020000}"/>
            </a:ext>
          </a:extLst>
        </xdr:cNvPr>
        <xdr:cNvSpPr txBox="1"/>
      </xdr:nvSpPr>
      <xdr:spPr>
        <a:xfrm>
          <a:off x="1738637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00000000-0008-0000-0100-0000C2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4699614" y="16510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00000000-0008-0000-0100-0000C4020000}"/>
            </a:ext>
          </a:extLst>
        </xdr:cNvPr>
        <xdr:cNvSpPr txBox="1"/>
      </xdr:nvSpPr>
      <xdr:spPr>
        <a:xfrm>
          <a:off x="14738350"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4611350" y="17753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00000000-0008-0000-0100-0000C6020000}"/>
            </a:ext>
          </a:extLst>
        </xdr:cNvPr>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00000000-0008-0000-0100-0000C8020000}"/>
            </a:ext>
          </a:extLst>
        </xdr:cNvPr>
        <xdr:cNvSpPr txBox="1"/>
      </xdr:nvSpPr>
      <xdr:spPr>
        <a:xfrm>
          <a:off x="14738350" y="1684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649450" y="169932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887450" y="16972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3093700" y="16974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2299950" y="171030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4649450" y="171881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723" name="【公民館】&#10;有形固定資産減価償却率該当値テキスト">
          <a:extLst>
            <a:ext uri="{FF2B5EF4-FFF2-40B4-BE49-F238E27FC236}">
              <a16:creationId xmlns:a16="http://schemas.microsoft.com/office/drawing/2014/main" id="{00000000-0008-0000-0100-0000D3020000}"/>
            </a:ext>
          </a:extLst>
        </xdr:cNvPr>
        <xdr:cNvSpPr txBox="1"/>
      </xdr:nvSpPr>
      <xdr:spPr>
        <a:xfrm>
          <a:off x="14738350" y="1717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3887450" y="17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110489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3938250" y="17238980"/>
          <a:ext cx="762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093700" y="1727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144500" y="17280889"/>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2299950" y="17313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22861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2344400" y="17322800"/>
          <a:ext cx="8001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0" name="n_1aveValue【公民館】&#10;有形固定資産減価償却率">
          <a:extLst>
            <a:ext uri="{FF2B5EF4-FFF2-40B4-BE49-F238E27FC236}">
              <a16:creationId xmlns:a16="http://schemas.microsoft.com/office/drawing/2014/main" id="{00000000-0008-0000-0100-0000DA020000}"/>
            </a:ext>
          </a:extLst>
        </xdr:cNvPr>
        <xdr:cNvSpPr txBox="1"/>
      </xdr:nvSpPr>
      <xdr:spPr>
        <a:xfrm>
          <a:off x="13742044" y="1675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731" name="n_2aveValue【公民館】&#10;有形固定資産減価償却率">
          <a:extLst>
            <a:ext uri="{FF2B5EF4-FFF2-40B4-BE49-F238E27FC236}">
              <a16:creationId xmlns:a16="http://schemas.microsoft.com/office/drawing/2014/main" id="{00000000-0008-0000-0100-0000DB020000}"/>
            </a:ext>
          </a:extLst>
        </xdr:cNvPr>
        <xdr:cNvSpPr txBox="1"/>
      </xdr:nvSpPr>
      <xdr:spPr>
        <a:xfrm>
          <a:off x="12960994" y="1675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2" name="n_3aveValue【公民館】&#10;有形固定資産減価償却率">
          <a:extLst>
            <a:ext uri="{FF2B5EF4-FFF2-40B4-BE49-F238E27FC236}">
              <a16:creationId xmlns:a16="http://schemas.microsoft.com/office/drawing/2014/main" id="{00000000-0008-0000-0100-0000DC020000}"/>
            </a:ext>
          </a:extLst>
        </xdr:cNvPr>
        <xdr:cNvSpPr txBox="1"/>
      </xdr:nvSpPr>
      <xdr:spPr>
        <a:xfrm>
          <a:off x="121672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33" name="n_1mainValue【公民館】&#10;有形固定資産減価償却率">
          <a:extLst>
            <a:ext uri="{FF2B5EF4-FFF2-40B4-BE49-F238E27FC236}">
              <a16:creationId xmlns:a16="http://schemas.microsoft.com/office/drawing/2014/main" id="{00000000-0008-0000-0100-0000DD020000}"/>
            </a:ext>
          </a:extLst>
        </xdr:cNvPr>
        <xdr:cNvSpPr txBox="1"/>
      </xdr:nvSpPr>
      <xdr:spPr>
        <a:xfrm>
          <a:off x="13742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4" name="n_2mainValue【公民館】&#10;有形固定資産減価償却率">
          <a:extLst>
            <a:ext uri="{FF2B5EF4-FFF2-40B4-BE49-F238E27FC236}">
              <a16:creationId xmlns:a16="http://schemas.microsoft.com/office/drawing/2014/main" id="{00000000-0008-0000-0100-0000DE020000}"/>
            </a:ext>
          </a:extLst>
        </xdr:cNvPr>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735" name="n_3mainValue【公民館】&#10;有形固定資産減価償却率">
          <a:extLst>
            <a:ext uri="{FF2B5EF4-FFF2-40B4-BE49-F238E27FC236}">
              <a16:creationId xmlns:a16="http://schemas.microsoft.com/office/drawing/2014/main" id="{00000000-0008-0000-0100-0000DF020000}"/>
            </a:ext>
          </a:extLst>
        </xdr:cNvPr>
        <xdr:cNvSpPr txBox="1"/>
      </xdr:nvSpPr>
      <xdr:spPr>
        <a:xfrm>
          <a:off x="121672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9951064" y="16488411"/>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199898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9881850" y="17901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19989800" y="1626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9881850" y="16488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19989800" y="1727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990090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9157950" y="17467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8345150" y="175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7551400" y="17491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99009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96538</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19989800"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11430</xdr:rowOff>
    </xdr:from>
    <xdr:to>
      <xdr:col>112</xdr:col>
      <xdr:colOff>38100</xdr:colOff>
      <xdr:row>108</xdr:row>
      <xdr:rowOff>113030</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9157950" y="17842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60961</xdr:rowOff>
    </xdr:from>
    <xdr:to>
      <xdr:col>116</xdr:col>
      <xdr:colOff>63500</xdr:colOff>
      <xdr:row>108</xdr:row>
      <xdr:rowOff>62230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19202400" y="17891761"/>
          <a:ext cx="7493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12700</xdr:rowOff>
    </xdr:from>
    <xdr:to>
      <xdr:col>107</xdr:col>
      <xdr:colOff>101600</xdr:colOff>
      <xdr:row>108</xdr:row>
      <xdr:rowOff>114300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834515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62230</xdr:rowOff>
    </xdr:from>
    <xdr:to>
      <xdr:col>111</xdr:col>
      <xdr:colOff>177800</xdr:colOff>
      <xdr:row>108</xdr:row>
      <xdr:rowOff>63500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18395950" y="1789303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75514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63500</xdr:rowOff>
    </xdr:from>
    <xdr:to>
      <xdr:col>107</xdr:col>
      <xdr:colOff>50800</xdr:colOff>
      <xdr:row>108</xdr:row>
      <xdr:rowOff>64770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7602200" y="1789430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18980227"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181801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73863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104157</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18980227" y="179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105427</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181801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738637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は、有形固定資産減価償却率が類似団体内比較、香川県平均のいずれと比較しても大幅に高いことが分かる。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個別施設計画に基づき中学校の改修工事等を進めており、建物の劣化状況・利用状況・立地状況・更新費用等を多面的に評価分析し、統廃合等を行うことで学校施設の有形固定資産減価償却率の標準化を図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年度に増改築工事を行ったことにより、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年度の有形固定資産減価償却率を比較すると大幅に減少したことがわかる。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そのため、有形固定資産減価償却率の値が県内や類似団体平均値と比較をすると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年度からは下回るようになり、１人当たりの保有面積は県内や類似団体平均値と比較をすると上回る結果となった。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177665" y="5451022"/>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216400" y="6906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108450" y="690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21640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95630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216400" y="6204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127500" y="6346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84550" y="63971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71750" y="634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78000" y="632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127500" y="638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216400"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384550" y="64298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166007</xdr:rowOff>
    </xdr:from>
    <xdr:to>
      <xdr:col>24</xdr:col>
      <xdr:colOff>63500</xdr:colOff>
      <xdr:row>39</xdr:row>
      <xdr:rowOff>35378</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429000" y="6439807"/>
          <a:ext cx="7493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57175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76200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622550" y="6474278"/>
          <a:ext cx="8064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778000" y="65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117022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1828800" y="6515100"/>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239144" y="617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4390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4529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239144" y="651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439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645294" y="659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9429115" y="5452110"/>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9467850"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9359900" y="6841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9467850" y="52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359900" y="5452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9467850" y="6325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398000"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36000" y="6544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42250" y="6606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02945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398000" y="6701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12717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946785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36000" y="6705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152400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8686800" y="67525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42250" y="6709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156210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7886700" y="675640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029450" y="671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160020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7080250" y="676021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845827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7677227" y="639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68644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45827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76772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6864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177665" y="9175750"/>
          <a:ext cx="0" cy="12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2164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108450" y="10435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216400" y="895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108450" y="917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216400" y="9614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127500" y="975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384550" y="983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571750" y="9880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7780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127500" y="10391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69867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2164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384550" y="1042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429000" y="1043559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73025</xdr:rowOff>
    </xdr:from>
    <xdr:to>
      <xdr:col>15</xdr:col>
      <xdr:colOff>101600</xdr:colOff>
      <xdr:row>64</xdr:row>
      <xdr:rowOff>3175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571750" y="10474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63</xdr:row>
      <xdr:rowOff>123825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622550" y="10477500"/>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114935</xdr:rowOff>
    </xdr:from>
    <xdr:to>
      <xdr:col>10</xdr:col>
      <xdr:colOff>165100</xdr:colOff>
      <xdr:row>64</xdr:row>
      <xdr:rowOff>45085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778000" y="10516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123825</xdr:rowOff>
    </xdr:from>
    <xdr:to>
      <xdr:col>15</xdr:col>
      <xdr:colOff>50800</xdr:colOff>
      <xdr:row>63</xdr:row>
      <xdr:rowOff>165735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828800" y="1052512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239144"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439044"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645294" y="969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2391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165752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439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36212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645294" y="1060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55272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482151" y="999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482151" y="955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5482151" y="9109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5482151" y="867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200-0000D3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9429115" y="9325884"/>
          <a:ext cx="0" cy="124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200-0000D5000000}"/>
            </a:ext>
          </a:extLst>
        </xdr:cNvPr>
        <xdr:cNvSpPr txBox="1"/>
      </xdr:nvSpPr>
      <xdr:spPr>
        <a:xfrm>
          <a:off x="9467850" y="1057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9359900" y="10566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id="{00000000-0008-0000-0200-0000D7000000}"/>
            </a:ext>
          </a:extLst>
        </xdr:cNvPr>
        <xdr:cNvSpPr txBox="1"/>
      </xdr:nvSpPr>
      <xdr:spPr>
        <a:xfrm>
          <a:off x="9467850" y="9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9359900" y="9325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200-0000D9000000}"/>
            </a:ext>
          </a:extLst>
        </xdr:cNvPr>
        <xdr:cNvSpPr txBox="1"/>
      </xdr:nvSpPr>
      <xdr:spPr>
        <a:xfrm>
          <a:off x="9467850" y="10331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398000" y="104740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8636000" y="10504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7842250" y="10509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7029450" y="10511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103848</xdr:rowOff>
    </xdr:from>
    <xdr:to>
      <xdr:col>55</xdr:col>
      <xdr:colOff>50800</xdr:colOff>
      <xdr:row>64</xdr:row>
      <xdr:rowOff>33998</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9398000" y="105051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200-0000E4000000}"/>
            </a:ext>
          </a:extLst>
        </xdr:cNvPr>
        <xdr:cNvSpPr txBox="1"/>
      </xdr:nvSpPr>
      <xdr:spPr>
        <a:xfrm>
          <a:off x="9467850" y="104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104145</xdr:rowOff>
    </xdr:from>
    <xdr:to>
      <xdr:col>50</xdr:col>
      <xdr:colOff>165100</xdr:colOff>
      <xdr:row>64</xdr:row>
      <xdr:rowOff>34295</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8636000" y="10505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154648</xdr:rowOff>
    </xdr:from>
    <xdr:to>
      <xdr:col>55</xdr:col>
      <xdr:colOff>0</xdr:colOff>
      <xdr:row>63</xdr:row>
      <xdr:rowOff>154945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8686800" y="10555948"/>
          <a:ext cx="74295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104580</xdr:rowOff>
    </xdr:from>
    <xdr:to>
      <xdr:col>46</xdr:col>
      <xdr:colOff>38100</xdr:colOff>
      <xdr:row>64</xdr:row>
      <xdr:rowOff>34730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7842250" y="10505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154945</xdr:rowOff>
    </xdr:from>
    <xdr:to>
      <xdr:col>50</xdr:col>
      <xdr:colOff>114300</xdr:colOff>
      <xdr:row>63</xdr:row>
      <xdr:rowOff>155380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7886700" y="10556245"/>
          <a:ext cx="8001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104854</xdr:rowOff>
    </xdr:from>
    <xdr:to>
      <xdr:col>41</xdr:col>
      <xdr:colOff>101600</xdr:colOff>
      <xdr:row>64</xdr:row>
      <xdr:rowOff>35004</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7029450" y="105061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155380</xdr:rowOff>
    </xdr:from>
    <xdr:to>
      <xdr:col>45</xdr:col>
      <xdr:colOff>177800</xdr:colOff>
      <xdr:row>63</xdr:row>
      <xdr:rowOff>155654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7080250" y="10556680"/>
          <a:ext cx="80645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8458277" y="1028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29651</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7677227" y="105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31571</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6864427" y="105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25422</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200-0000EE000000}"/>
            </a:ext>
          </a:extLst>
        </xdr:cNvPr>
        <xdr:cNvSpPr txBox="1"/>
      </xdr:nvSpPr>
      <xdr:spPr>
        <a:xfrm>
          <a:off x="8458277" y="105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51257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200-0000EF000000}"/>
            </a:ext>
          </a:extLst>
        </xdr:cNvPr>
        <xdr:cNvSpPr txBox="1"/>
      </xdr:nvSpPr>
      <xdr:spPr>
        <a:xfrm>
          <a:off x="7677227" y="102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51531</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200-0000F0000000}"/>
            </a:ext>
          </a:extLst>
        </xdr:cNvPr>
        <xdr:cNvSpPr txBox="1"/>
      </xdr:nvSpPr>
      <xdr:spPr>
        <a:xfrm>
          <a:off x="6864427" y="102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200-000009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4177665" y="12791621"/>
          <a:ext cx="0" cy="139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200-00000B010000}"/>
            </a:ext>
          </a:extLst>
        </xdr:cNvPr>
        <xdr:cNvSpPr txBox="1"/>
      </xdr:nvSpPr>
      <xdr:spPr>
        <a:xfrm>
          <a:off x="4216400" y="14194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4108450" y="14190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00000000-0008-0000-0200-00000D010000}"/>
            </a:ext>
          </a:extLst>
        </xdr:cNvPr>
        <xdr:cNvSpPr txBox="1"/>
      </xdr:nvSpPr>
      <xdr:spPr>
        <a:xfrm>
          <a:off x="421640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1084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200-00000F010000}"/>
            </a:ext>
          </a:extLst>
        </xdr:cNvPr>
        <xdr:cNvSpPr txBox="1"/>
      </xdr:nvSpPr>
      <xdr:spPr>
        <a:xfrm>
          <a:off x="4216400" y="132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4127500" y="13290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3384550" y="132818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571750" y="1338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778000" y="134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52614</xdr:rowOff>
    </xdr:from>
    <xdr:to>
      <xdr:col>24</xdr:col>
      <xdr:colOff>114300</xdr:colOff>
      <xdr:row>79</xdr:row>
      <xdr:rowOff>154214</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4127500" y="130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75491</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200-00001A010000}"/>
            </a:ext>
          </a:extLst>
        </xdr:cNvPr>
        <xdr:cNvSpPr txBox="1"/>
      </xdr:nvSpPr>
      <xdr:spPr>
        <a:xfrm>
          <a:off x="4216400" y="129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3384550" y="131347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103414</xdr:rowOff>
    </xdr:from>
    <xdr:to>
      <xdr:col>24</xdr:col>
      <xdr:colOff>63500</xdr:colOff>
      <xdr:row>79</xdr:row>
      <xdr:rowOff>142602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3429000" y="13146314"/>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121194</xdr:rowOff>
    </xdr:from>
    <xdr:to>
      <xdr:col>15</xdr:col>
      <xdr:colOff>101600</xdr:colOff>
      <xdr:row>80</xdr:row>
      <xdr:rowOff>51344</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571750" y="131640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142602</xdr:rowOff>
    </xdr:from>
    <xdr:to>
      <xdr:col>19</xdr:col>
      <xdr:colOff>177800</xdr:colOff>
      <xdr:row>80</xdr:row>
      <xdr:rowOff>544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622550" y="13185502"/>
          <a:ext cx="80645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778000" y="1320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544</xdr:rowOff>
    </xdr:from>
    <xdr:to>
      <xdr:col>15</xdr:col>
      <xdr:colOff>50800</xdr:colOff>
      <xdr:row>80</xdr:row>
      <xdr:rowOff>38100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1828800" y="13208544"/>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200-000021010000}"/>
            </a:ext>
          </a:extLst>
        </xdr:cNvPr>
        <xdr:cNvSpPr txBox="1"/>
      </xdr:nvSpPr>
      <xdr:spPr>
        <a:xfrm>
          <a:off x="3239144" y="1337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200-000022010000}"/>
            </a:ext>
          </a:extLst>
        </xdr:cNvPr>
        <xdr:cNvSpPr txBox="1"/>
      </xdr:nvSpPr>
      <xdr:spPr>
        <a:xfrm>
          <a:off x="2439044" y="1347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200-000023010000}"/>
            </a:ext>
          </a:extLst>
        </xdr:cNvPr>
        <xdr:cNvSpPr txBox="1"/>
      </xdr:nvSpPr>
      <xdr:spPr>
        <a:xfrm>
          <a:off x="1645294" y="13516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200-000024010000}"/>
            </a:ext>
          </a:extLst>
        </xdr:cNvPr>
        <xdr:cNvSpPr txBox="1"/>
      </xdr:nvSpPr>
      <xdr:spPr>
        <a:xfrm>
          <a:off x="3239144" y="1291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67871</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200-000025010000}"/>
            </a:ext>
          </a:extLst>
        </xdr:cNvPr>
        <xdr:cNvSpPr txBox="1"/>
      </xdr:nvSpPr>
      <xdr:spPr>
        <a:xfrm>
          <a:off x="2439044" y="1294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200-000026010000}"/>
            </a:ext>
          </a:extLst>
        </xdr:cNvPr>
        <xdr:cNvSpPr txBox="1"/>
      </xdr:nvSpPr>
      <xdr:spPr>
        <a:xfrm>
          <a:off x="164529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200-00003D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9429115" y="13603732"/>
          <a:ext cx="0" cy="68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200-00003F010000}"/>
            </a:ext>
          </a:extLst>
        </xdr:cNvPr>
        <xdr:cNvSpPr txBox="1"/>
      </xdr:nvSpPr>
      <xdr:spPr>
        <a:xfrm>
          <a:off x="9467850" y="142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9359900" y="14285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200-000041010000}"/>
            </a:ext>
          </a:extLst>
        </xdr:cNvPr>
        <xdr:cNvSpPr txBox="1"/>
      </xdr:nvSpPr>
      <xdr:spPr>
        <a:xfrm>
          <a:off x="9467850" y="133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9359900" y="13603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200-000043010000}"/>
            </a:ext>
          </a:extLst>
        </xdr:cNvPr>
        <xdr:cNvSpPr txBox="1"/>
      </xdr:nvSpPr>
      <xdr:spPr>
        <a:xfrm>
          <a:off x="9467850" y="1394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9398000" y="1408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8636000" y="12974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7842250" y="140111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702945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159513</xdr:rowOff>
    </xdr:from>
    <xdr:to>
      <xdr:col>55</xdr:col>
      <xdr:colOff>50800</xdr:colOff>
      <xdr:row>86</xdr:row>
      <xdr:rowOff>89663</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9398000" y="141930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74440</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200-00004E010000}"/>
            </a:ext>
          </a:extLst>
        </xdr:cNvPr>
        <xdr:cNvSpPr txBox="1"/>
      </xdr:nvSpPr>
      <xdr:spPr>
        <a:xfrm>
          <a:off x="946785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636000" y="14194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38863</xdr:rowOff>
    </xdr:from>
    <xdr:to>
      <xdr:col>55</xdr:col>
      <xdr:colOff>0</xdr:colOff>
      <xdr:row>86</xdr:row>
      <xdr:rowOff>40387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flipV="1">
          <a:off x="8686800" y="14237463"/>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161798</xdr:rowOff>
    </xdr:from>
    <xdr:to>
      <xdr:col>46</xdr:col>
      <xdr:colOff>38100</xdr:colOff>
      <xdr:row>86</xdr:row>
      <xdr:rowOff>91948</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7842250" y="14195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40387</xdr:rowOff>
    </xdr:from>
    <xdr:to>
      <xdr:col>50</xdr:col>
      <xdr:colOff>114300</xdr:colOff>
      <xdr:row>86</xdr:row>
      <xdr:rowOff>41148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7886700" y="14238987"/>
          <a:ext cx="8001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163322</xdr:rowOff>
    </xdr:from>
    <xdr:to>
      <xdr:col>41</xdr:col>
      <xdr:colOff>101600</xdr:colOff>
      <xdr:row>86</xdr:row>
      <xdr:rowOff>93472</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7029450" y="14196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41148</xdr:rowOff>
    </xdr:from>
    <xdr:to>
      <xdr:col>45</xdr:col>
      <xdr:colOff>177800</xdr:colOff>
      <xdr:row>86</xdr:row>
      <xdr:rowOff>42672</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7080250" y="14239748"/>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41" name="n_1aveValue【福祉施設】&#10;一人当たり面積">
          <a:extLst>
            <a:ext uri="{FF2B5EF4-FFF2-40B4-BE49-F238E27FC236}">
              <a16:creationId xmlns:a16="http://schemas.microsoft.com/office/drawing/2014/main" id="{00000000-0008-0000-0200-000055010000}"/>
            </a:ext>
          </a:extLst>
        </xdr:cNvPr>
        <xdr:cNvSpPr txBox="1"/>
      </xdr:nvSpPr>
      <xdr:spPr>
        <a:xfrm>
          <a:off x="8458277" y="127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42" name="n_2aveValue【福祉施設】&#10;一人当たり面積">
          <a:extLst>
            <a:ext uri="{FF2B5EF4-FFF2-40B4-BE49-F238E27FC236}">
              <a16:creationId xmlns:a16="http://schemas.microsoft.com/office/drawing/2014/main" id="{00000000-0008-0000-0200-000056010000}"/>
            </a:ext>
          </a:extLst>
        </xdr:cNvPr>
        <xdr:cNvSpPr txBox="1"/>
      </xdr:nvSpPr>
      <xdr:spPr>
        <a:xfrm>
          <a:off x="7677227" y="1379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43" name="n_3aveValue【福祉施設】&#10;一人当たり面積">
          <a:extLst>
            <a:ext uri="{FF2B5EF4-FFF2-40B4-BE49-F238E27FC236}">
              <a16:creationId xmlns:a16="http://schemas.microsoft.com/office/drawing/2014/main" id="{00000000-0008-0000-0200-000057010000}"/>
            </a:ext>
          </a:extLst>
        </xdr:cNvPr>
        <xdr:cNvSpPr txBox="1"/>
      </xdr:nvSpPr>
      <xdr:spPr>
        <a:xfrm>
          <a:off x="686442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344" name="n_1mainValue【福祉施設】&#10;一人当たり面積">
          <a:extLst>
            <a:ext uri="{FF2B5EF4-FFF2-40B4-BE49-F238E27FC236}">
              <a16:creationId xmlns:a16="http://schemas.microsoft.com/office/drawing/2014/main" id="{00000000-0008-0000-0200-000058010000}"/>
            </a:ext>
          </a:extLst>
        </xdr:cNvPr>
        <xdr:cNvSpPr txBox="1"/>
      </xdr:nvSpPr>
      <xdr:spPr>
        <a:xfrm>
          <a:off x="845827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83075</xdr:rowOff>
    </xdr:from>
    <xdr:ext cx="469744" cy="259045"/>
    <xdr:sp macro="" textlink="">
      <xdr:nvSpPr>
        <xdr:cNvPr id="345" name="n_2mainValue【福祉施設】&#10;一人当たり面積">
          <a:extLst>
            <a:ext uri="{FF2B5EF4-FFF2-40B4-BE49-F238E27FC236}">
              <a16:creationId xmlns:a16="http://schemas.microsoft.com/office/drawing/2014/main" id="{00000000-0008-0000-0200-000059010000}"/>
            </a:ext>
          </a:extLst>
        </xdr:cNvPr>
        <xdr:cNvSpPr txBox="1"/>
      </xdr:nvSpPr>
      <xdr:spPr>
        <a:xfrm>
          <a:off x="7677227"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84599</xdr:rowOff>
    </xdr:from>
    <xdr:ext cx="469744" cy="259045"/>
    <xdr:sp macro="" textlink="">
      <xdr:nvSpPr>
        <xdr:cNvPr id="346" name="n_3mainValue【福祉施設】&#10;一人当たり面積">
          <a:extLst>
            <a:ext uri="{FF2B5EF4-FFF2-40B4-BE49-F238E27FC236}">
              <a16:creationId xmlns:a16="http://schemas.microsoft.com/office/drawing/2014/main" id="{00000000-0008-0000-0200-00005A010000}"/>
            </a:ext>
          </a:extLst>
        </xdr:cNvPr>
        <xdr:cNvSpPr txBox="1"/>
      </xdr:nvSpPr>
      <xdr:spPr>
        <a:xfrm>
          <a:off x="6864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a:extLst>
            <a:ext uri="{FF2B5EF4-FFF2-40B4-BE49-F238E27FC236}">
              <a16:creationId xmlns:a16="http://schemas.microsoft.com/office/drawing/2014/main" id="{00000000-0008-0000-0200-000073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4177665" y="16461921"/>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73" name="【市民会館】&#10;有形固定資産減価償却率最小値テキスト">
          <a:extLst>
            <a:ext uri="{FF2B5EF4-FFF2-40B4-BE49-F238E27FC236}">
              <a16:creationId xmlns:a16="http://schemas.microsoft.com/office/drawing/2014/main" id="{00000000-0008-0000-0200-000075010000}"/>
            </a:ext>
          </a:extLst>
        </xdr:cNvPr>
        <xdr:cNvSpPr txBox="1"/>
      </xdr:nvSpPr>
      <xdr:spPr>
        <a:xfrm>
          <a:off x="4216400" y="1784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4108450" y="17836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5" name="【市民会館】&#10;有形固定資産減価償却率最大値テキスト">
          <a:extLst>
            <a:ext uri="{FF2B5EF4-FFF2-40B4-BE49-F238E27FC236}">
              <a16:creationId xmlns:a16="http://schemas.microsoft.com/office/drawing/2014/main" id="{00000000-0008-0000-0200-000077010000}"/>
            </a:ext>
          </a:extLst>
        </xdr:cNvPr>
        <xdr:cNvSpPr txBox="1"/>
      </xdr:nvSpPr>
      <xdr:spPr>
        <a:xfrm>
          <a:off x="421640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1084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7" name="【市民会館】&#10;有形固定資産減価償却率平均値テキスト">
          <a:extLst>
            <a:ext uri="{FF2B5EF4-FFF2-40B4-BE49-F238E27FC236}">
              <a16:creationId xmlns:a16="http://schemas.microsoft.com/office/drawing/2014/main" id="{00000000-0008-0000-0200-000079010000}"/>
            </a:ext>
          </a:extLst>
        </xdr:cNvPr>
        <xdr:cNvSpPr txBox="1"/>
      </xdr:nvSpPr>
      <xdr:spPr>
        <a:xfrm>
          <a:off x="4216400" y="1713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4127500" y="17159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3384550" y="171925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571750" y="1716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778000" y="17321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4127500" y="170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388" name="【市民会館】&#10;有形固定資産減価償却率該当値テキスト">
          <a:extLst>
            <a:ext uri="{FF2B5EF4-FFF2-40B4-BE49-F238E27FC236}">
              <a16:creationId xmlns:a16="http://schemas.microsoft.com/office/drawing/2014/main" id="{00000000-0008-0000-0200-000084010000}"/>
            </a:ext>
          </a:extLst>
        </xdr:cNvPr>
        <xdr:cNvSpPr txBox="1"/>
      </xdr:nvSpPr>
      <xdr:spPr>
        <a:xfrm>
          <a:off x="4216400" y="1687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58057</xdr:rowOff>
    </xdr:from>
    <xdr:to>
      <xdr:col>20</xdr:col>
      <xdr:colOff>38100</xdr:colOff>
      <xdr:row>103</xdr:row>
      <xdr:rowOff>159657</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3384550" y="17063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108857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3429000" y="17068437"/>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571750" y="17096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108857</xdr:rowOff>
    </xdr:from>
    <xdr:to>
      <xdr:col>19</xdr:col>
      <xdr:colOff>177800</xdr:colOff>
      <xdr:row>103</xdr:row>
      <xdr:rowOff>141514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622550" y="1711415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123371</xdr:rowOff>
    </xdr:from>
    <xdr:to>
      <xdr:col>10</xdr:col>
      <xdr:colOff>165100</xdr:colOff>
      <xdr:row>104</xdr:row>
      <xdr:rowOff>53521</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1778000" y="17128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2721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828800" y="17146814"/>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395" name="n_1aveValue【市民会館】&#10;有形固定資産減価償却率">
          <a:extLst>
            <a:ext uri="{FF2B5EF4-FFF2-40B4-BE49-F238E27FC236}">
              <a16:creationId xmlns:a16="http://schemas.microsoft.com/office/drawing/2014/main" id="{00000000-0008-0000-0200-00008B010000}"/>
            </a:ext>
          </a:extLst>
        </xdr:cNvPr>
        <xdr:cNvSpPr txBox="1"/>
      </xdr:nvSpPr>
      <xdr:spPr>
        <a:xfrm>
          <a:off x="32391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396" name="n_2aveValue【市民会館】&#10;有形固定資産減価償却率">
          <a:extLst>
            <a:ext uri="{FF2B5EF4-FFF2-40B4-BE49-F238E27FC236}">
              <a16:creationId xmlns:a16="http://schemas.microsoft.com/office/drawing/2014/main" id="{00000000-0008-0000-0200-00008C010000}"/>
            </a:ext>
          </a:extLst>
        </xdr:cNvPr>
        <xdr:cNvSpPr txBox="1"/>
      </xdr:nvSpPr>
      <xdr:spPr>
        <a:xfrm>
          <a:off x="24390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397" name="n_3aveValue【市民会館】&#10;有形固定資産減価償却率">
          <a:extLst>
            <a:ext uri="{FF2B5EF4-FFF2-40B4-BE49-F238E27FC236}">
              <a16:creationId xmlns:a16="http://schemas.microsoft.com/office/drawing/2014/main" id="{00000000-0008-0000-0200-00008D010000}"/>
            </a:ext>
          </a:extLst>
        </xdr:cNvPr>
        <xdr:cNvSpPr txBox="1"/>
      </xdr:nvSpPr>
      <xdr:spPr>
        <a:xfrm>
          <a:off x="164529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4734</xdr:rowOff>
    </xdr:from>
    <xdr:ext cx="405111" cy="259045"/>
    <xdr:sp macro="" textlink="">
      <xdr:nvSpPr>
        <xdr:cNvPr id="398" name="n_1mainValue【市民会館】&#10;有形固定資産減価償却率">
          <a:extLst>
            <a:ext uri="{FF2B5EF4-FFF2-40B4-BE49-F238E27FC236}">
              <a16:creationId xmlns:a16="http://schemas.microsoft.com/office/drawing/2014/main" id="{00000000-0008-0000-0200-00008E010000}"/>
            </a:ext>
          </a:extLst>
        </xdr:cNvPr>
        <xdr:cNvSpPr txBox="1"/>
      </xdr:nvSpPr>
      <xdr:spPr>
        <a:xfrm>
          <a:off x="3239144" y="1684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399" name="n_2mainValue【市民会館】&#10;有形固定資産減価償却率">
          <a:extLst>
            <a:ext uri="{FF2B5EF4-FFF2-40B4-BE49-F238E27FC236}">
              <a16:creationId xmlns:a16="http://schemas.microsoft.com/office/drawing/2014/main" id="{00000000-0008-0000-0200-00008F010000}"/>
            </a:ext>
          </a:extLst>
        </xdr:cNvPr>
        <xdr:cNvSpPr txBox="1"/>
      </xdr:nvSpPr>
      <xdr:spPr>
        <a:xfrm>
          <a:off x="2439044" y="1687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70048</xdr:rowOff>
    </xdr:from>
    <xdr:ext cx="405111" cy="259045"/>
    <xdr:sp macro="" textlink="">
      <xdr:nvSpPr>
        <xdr:cNvPr id="400" name="n_3mainValue【市民会館】&#10;有形固定資産減価償却率">
          <a:extLst>
            <a:ext uri="{FF2B5EF4-FFF2-40B4-BE49-F238E27FC236}">
              <a16:creationId xmlns:a16="http://schemas.microsoft.com/office/drawing/2014/main" id="{00000000-0008-0000-0200-000090010000}"/>
            </a:ext>
          </a:extLst>
        </xdr:cNvPr>
        <xdr:cNvSpPr txBox="1"/>
      </xdr:nvSpPr>
      <xdr:spPr>
        <a:xfrm>
          <a:off x="1645294" y="1691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a:extLst>
            <a:ext uri="{FF2B5EF4-FFF2-40B4-BE49-F238E27FC236}">
              <a16:creationId xmlns:a16="http://schemas.microsoft.com/office/drawing/2014/main" id="{00000000-0008-0000-0200-0000A7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9429115" y="16640302"/>
          <a:ext cx="0" cy="131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25" name="【市民会館】&#10;一人当たり面積最小値テキスト">
          <a:extLst>
            <a:ext uri="{FF2B5EF4-FFF2-40B4-BE49-F238E27FC236}">
              <a16:creationId xmlns:a16="http://schemas.microsoft.com/office/drawing/2014/main" id="{00000000-0008-0000-0200-0000A9010000}"/>
            </a:ext>
          </a:extLst>
        </xdr:cNvPr>
        <xdr:cNvSpPr txBox="1"/>
      </xdr:nvSpPr>
      <xdr:spPr>
        <a:xfrm>
          <a:off x="9467850" y="1795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9359900" y="17951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7" name="【市民会館】&#10;一人当たり面積最大値テキスト">
          <a:extLst>
            <a:ext uri="{FF2B5EF4-FFF2-40B4-BE49-F238E27FC236}">
              <a16:creationId xmlns:a16="http://schemas.microsoft.com/office/drawing/2014/main" id="{00000000-0008-0000-0200-0000AB010000}"/>
            </a:ext>
          </a:extLst>
        </xdr:cNvPr>
        <xdr:cNvSpPr txBox="1"/>
      </xdr:nvSpPr>
      <xdr:spPr>
        <a:xfrm>
          <a:off x="9467850" y="164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9359900" y="1664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9" name="【市民会館】&#10;一人当たり面積平均値テキスト">
          <a:extLst>
            <a:ext uri="{FF2B5EF4-FFF2-40B4-BE49-F238E27FC236}">
              <a16:creationId xmlns:a16="http://schemas.microsoft.com/office/drawing/2014/main" id="{00000000-0008-0000-0200-0000AD010000}"/>
            </a:ext>
          </a:extLst>
        </xdr:cNvPr>
        <xdr:cNvSpPr txBox="1"/>
      </xdr:nvSpPr>
      <xdr:spPr>
        <a:xfrm>
          <a:off x="9467850" y="17652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9398000" y="17667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8636000" y="17610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7842250" y="175991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7029450" y="17648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135128</xdr:rowOff>
    </xdr:from>
    <xdr:to>
      <xdr:col>55</xdr:col>
      <xdr:colOff>50800</xdr:colOff>
      <xdr:row>107</xdr:row>
      <xdr:rowOff>65278</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9398000" y="176357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158005</xdr:rowOff>
    </xdr:from>
    <xdr:ext cx="469744" cy="259045"/>
    <xdr:sp macro="" textlink="">
      <xdr:nvSpPr>
        <xdr:cNvPr id="440" name="【市民会館】&#10;一人当たり面積該当値テキスト">
          <a:extLst>
            <a:ext uri="{FF2B5EF4-FFF2-40B4-BE49-F238E27FC236}">
              <a16:creationId xmlns:a16="http://schemas.microsoft.com/office/drawing/2014/main" id="{00000000-0008-0000-0200-0000B8010000}"/>
            </a:ext>
          </a:extLst>
        </xdr:cNvPr>
        <xdr:cNvSpPr txBox="1"/>
      </xdr:nvSpPr>
      <xdr:spPr>
        <a:xfrm>
          <a:off x="9467850" y="174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154178</xdr:rowOff>
    </xdr:from>
    <xdr:to>
      <xdr:col>50</xdr:col>
      <xdr:colOff>165100</xdr:colOff>
      <xdr:row>107</xdr:row>
      <xdr:rowOff>84328</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8636000" y="17654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xdr:rowOff>
    </xdr:from>
    <xdr:to>
      <xdr:col>55</xdr:col>
      <xdr:colOff>0</xdr:colOff>
      <xdr:row>107</xdr:row>
      <xdr:rowOff>33528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8686800" y="17680178"/>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157226</xdr:rowOff>
    </xdr:from>
    <xdr:to>
      <xdr:col>46</xdr:col>
      <xdr:colOff>38100</xdr:colOff>
      <xdr:row>107</xdr:row>
      <xdr:rowOff>87376</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7842250" y="17657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33528</xdr:rowOff>
    </xdr:from>
    <xdr:to>
      <xdr:col>50</xdr:col>
      <xdr:colOff>114300</xdr:colOff>
      <xdr:row>107</xdr:row>
      <xdr:rowOff>36576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7886700" y="17699228"/>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161798</xdr:rowOff>
    </xdr:from>
    <xdr:to>
      <xdr:col>41</xdr:col>
      <xdr:colOff>101600</xdr:colOff>
      <xdr:row>107</xdr:row>
      <xdr:rowOff>91948</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7029450" y="17662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36576</xdr:rowOff>
    </xdr:from>
    <xdr:to>
      <xdr:col>45</xdr:col>
      <xdr:colOff>177800</xdr:colOff>
      <xdr:row>107</xdr:row>
      <xdr:rowOff>41148</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7080250" y="1770227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56659</xdr:rowOff>
    </xdr:from>
    <xdr:ext cx="469744" cy="259045"/>
    <xdr:sp macro="" textlink="">
      <xdr:nvSpPr>
        <xdr:cNvPr id="447" name="n_1aveValue【市民会館】&#10;一人当たり面積">
          <a:extLst>
            <a:ext uri="{FF2B5EF4-FFF2-40B4-BE49-F238E27FC236}">
              <a16:creationId xmlns:a16="http://schemas.microsoft.com/office/drawing/2014/main" id="{00000000-0008-0000-0200-0000BF010000}"/>
            </a:ext>
          </a:extLst>
        </xdr:cNvPr>
        <xdr:cNvSpPr txBox="1"/>
      </xdr:nvSpPr>
      <xdr:spPr>
        <a:xfrm>
          <a:off x="8458277" y="1739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45229</xdr:rowOff>
    </xdr:from>
    <xdr:ext cx="469744" cy="259045"/>
    <xdr:sp macro="" textlink="">
      <xdr:nvSpPr>
        <xdr:cNvPr id="448" name="n_2aveValue【市民会館】&#10;一人当たり面積">
          <a:extLst>
            <a:ext uri="{FF2B5EF4-FFF2-40B4-BE49-F238E27FC236}">
              <a16:creationId xmlns:a16="http://schemas.microsoft.com/office/drawing/2014/main" id="{00000000-0008-0000-0200-0000C0010000}"/>
            </a:ext>
          </a:extLst>
        </xdr:cNvPr>
        <xdr:cNvSpPr txBox="1"/>
      </xdr:nvSpPr>
      <xdr:spPr>
        <a:xfrm>
          <a:off x="7677227" y="1738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94759</xdr:rowOff>
    </xdr:from>
    <xdr:ext cx="469744" cy="259045"/>
    <xdr:sp macro="" textlink="">
      <xdr:nvSpPr>
        <xdr:cNvPr id="449" name="n_3aveValue【市民会館】&#10;一人当たり面積">
          <a:extLst>
            <a:ext uri="{FF2B5EF4-FFF2-40B4-BE49-F238E27FC236}">
              <a16:creationId xmlns:a16="http://schemas.microsoft.com/office/drawing/2014/main" id="{00000000-0008-0000-0200-0000C1010000}"/>
            </a:ext>
          </a:extLst>
        </xdr:cNvPr>
        <xdr:cNvSpPr txBox="1"/>
      </xdr:nvSpPr>
      <xdr:spPr>
        <a:xfrm>
          <a:off x="68644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75455</xdr:rowOff>
    </xdr:from>
    <xdr:ext cx="469744" cy="259045"/>
    <xdr:sp macro="" textlink="">
      <xdr:nvSpPr>
        <xdr:cNvPr id="450" name="n_1mainValue【市民会館】&#10;一人当たり面積">
          <a:extLst>
            <a:ext uri="{FF2B5EF4-FFF2-40B4-BE49-F238E27FC236}">
              <a16:creationId xmlns:a16="http://schemas.microsoft.com/office/drawing/2014/main" id="{00000000-0008-0000-0200-0000C2010000}"/>
            </a:ext>
          </a:extLst>
        </xdr:cNvPr>
        <xdr:cNvSpPr txBox="1"/>
      </xdr:nvSpPr>
      <xdr:spPr>
        <a:xfrm>
          <a:off x="845827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78503</xdr:rowOff>
    </xdr:from>
    <xdr:ext cx="469744" cy="259045"/>
    <xdr:sp macro="" textlink="">
      <xdr:nvSpPr>
        <xdr:cNvPr id="451" name="n_2mainValue【市民会館】&#10;一人当たり面積">
          <a:extLst>
            <a:ext uri="{FF2B5EF4-FFF2-40B4-BE49-F238E27FC236}">
              <a16:creationId xmlns:a16="http://schemas.microsoft.com/office/drawing/2014/main" id="{00000000-0008-0000-0200-0000C3010000}"/>
            </a:ext>
          </a:extLst>
        </xdr:cNvPr>
        <xdr:cNvSpPr txBox="1"/>
      </xdr:nvSpPr>
      <xdr:spPr>
        <a:xfrm>
          <a:off x="7677227" y="177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83075</xdr:rowOff>
    </xdr:from>
    <xdr:ext cx="469744" cy="259045"/>
    <xdr:sp macro="" textlink="">
      <xdr:nvSpPr>
        <xdr:cNvPr id="452" name="n_3mainValue【市民会館】&#10;一人当たり面積">
          <a:extLst>
            <a:ext uri="{FF2B5EF4-FFF2-40B4-BE49-F238E27FC236}">
              <a16:creationId xmlns:a16="http://schemas.microsoft.com/office/drawing/2014/main" id="{00000000-0008-0000-0200-0000C4010000}"/>
            </a:ext>
          </a:extLst>
        </xdr:cNvPr>
        <xdr:cNvSpPr txBox="1"/>
      </xdr:nvSpPr>
      <xdr:spPr>
        <a:xfrm>
          <a:off x="6864427"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200-0000DD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4699614" y="545102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9" name="【一般廃棄物処理施設】&#10;有形固定資産減価償却率最小値テキスト">
          <a:extLst>
            <a:ext uri="{FF2B5EF4-FFF2-40B4-BE49-F238E27FC236}">
              <a16:creationId xmlns:a16="http://schemas.microsoft.com/office/drawing/2014/main" id="{00000000-0008-0000-0200-0000DF010000}"/>
            </a:ext>
          </a:extLst>
        </xdr:cNvPr>
        <xdr:cNvSpPr txBox="1"/>
      </xdr:nvSpPr>
      <xdr:spPr>
        <a:xfrm>
          <a:off x="14738350" y="695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4611350" y="6951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00000000-0008-0000-0200-0000E1010000}"/>
            </a:ext>
          </a:extLst>
        </xdr:cNvPr>
        <xdr:cNvSpPr txBox="1"/>
      </xdr:nvSpPr>
      <xdr:spPr>
        <a:xfrm>
          <a:off x="1473835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46113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200-0000E3010000}"/>
            </a:ext>
          </a:extLst>
        </xdr:cNvPr>
        <xdr:cNvSpPr txBox="1"/>
      </xdr:nvSpPr>
      <xdr:spPr>
        <a:xfrm>
          <a:off x="14738350" y="5949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4649450" y="60979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3887450" y="6102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3093700" y="61045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2299950" y="594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4649450" y="62418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4738350" y="622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3887450" y="6245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15784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3938250" y="6286319"/>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3093700" y="6263096"/>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xdr:rowOff>
    </xdr:from>
    <xdr:to>
      <xdr:col>81</xdr:col>
      <xdr:colOff>50800</xdr:colOff>
      <xdr:row>38</xdr:row>
      <xdr:rowOff>33746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3144500" y="6289584"/>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2299950" y="63285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33746</xdr:rowOff>
    </xdr:from>
    <xdr:to>
      <xdr:col>76</xdr:col>
      <xdr:colOff>114300</xdr:colOff>
      <xdr:row>38</xdr:row>
      <xdr:rowOff>105591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2344400" y="6307546"/>
          <a:ext cx="8001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37420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2960994" y="588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2167244" y="573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57711</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742044" y="63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2960994"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2167244" y="64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248514" y="6766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939981" y="6322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939981" y="5883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9399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a:extLst>
            <a:ext uri="{FF2B5EF4-FFF2-40B4-BE49-F238E27FC236}">
              <a16:creationId xmlns:a16="http://schemas.microsoft.com/office/drawing/2014/main" id="{00000000-0008-0000-0200-00000F02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9951064" y="5585605"/>
          <a:ext cx="0" cy="13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9" name="【一般廃棄物処理施設】&#10;一人当たり有形固定資産（償却資産）額最小値テキスト">
          <a:extLst>
            <a:ext uri="{FF2B5EF4-FFF2-40B4-BE49-F238E27FC236}">
              <a16:creationId xmlns:a16="http://schemas.microsoft.com/office/drawing/2014/main" id="{00000000-0008-0000-0200-000011020000}"/>
            </a:ext>
          </a:extLst>
        </xdr:cNvPr>
        <xdr:cNvSpPr txBox="1"/>
      </xdr:nvSpPr>
      <xdr:spPr>
        <a:xfrm>
          <a:off x="19989800" y="6905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9881850" y="690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31" name="【一般廃棄物処理施設】&#10;一人当たり有形固定資産（償却資産）額最大値テキスト">
          <a:extLst>
            <a:ext uri="{FF2B5EF4-FFF2-40B4-BE49-F238E27FC236}">
              <a16:creationId xmlns:a16="http://schemas.microsoft.com/office/drawing/2014/main" id="{00000000-0008-0000-0200-000013020000}"/>
            </a:ext>
          </a:extLst>
        </xdr:cNvPr>
        <xdr:cNvSpPr txBox="1"/>
      </xdr:nvSpPr>
      <xdr:spPr>
        <a:xfrm>
          <a:off x="19989800" y="53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9881850" y="5585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533" name="【一般廃棄物処理施設】&#10;一人当たり有形固定資産（償却資産）額平均値テキスト">
          <a:extLst>
            <a:ext uri="{FF2B5EF4-FFF2-40B4-BE49-F238E27FC236}">
              <a16:creationId xmlns:a16="http://schemas.microsoft.com/office/drawing/2014/main" id="{00000000-0008-0000-0200-000015020000}"/>
            </a:ext>
          </a:extLst>
        </xdr:cNvPr>
        <xdr:cNvSpPr txBox="1"/>
      </xdr:nvSpPr>
      <xdr:spPr>
        <a:xfrm>
          <a:off x="19989800" y="6413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9900900" y="6555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157950" y="65550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8345150" y="6601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7551400" y="66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132547</xdr:rowOff>
    </xdr:from>
    <xdr:to>
      <xdr:col>116</xdr:col>
      <xdr:colOff>114300</xdr:colOff>
      <xdr:row>41</xdr:row>
      <xdr:rowOff>62697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900900" y="6736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47474</xdr:rowOff>
    </xdr:from>
    <xdr:ext cx="534377" cy="259045"/>
    <xdr:sp macro="" textlink="">
      <xdr:nvSpPr>
        <xdr:cNvPr id="544" name="【一般廃棄物処理施設】&#10;一人当たり有形固定資産（償却資産）額該当値テキスト">
          <a:extLst>
            <a:ext uri="{FF2B5EF4-FFF2-40B4-BE49-F238E27FC236}">
              <a16:creationId xmlns:a16="http://schemas.microsoft.com/office/drawing/2014/main" id="{00000000-0008-0000-0200-000020020000}"/>
            </a:ext>
          </a:extLst>
        </xdr:cNvPr>
        <xdr:cNvSpPr txBox="1"/>
      </xdr:nvSpPr>
      <xdr:spPr>
        <a:xfrm>
          <a:off x="19989800" y="66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129880</xdr:rowOff>
    </xdr:from>
    <xdr:to>
      <xdr:col>112</xdr:col>
      <xdr:colOff>38100</xdr:colOff>
      <xdr:row>41</xdr:row>
      <xdr:rowOff>60030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9157950" y="6733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9230</xdr:rowOff>
    </xdr:from>
    <xdr:to>
      <xdr:col>116</xdr:col>
      <xdr:colOff>63500</xdr:colOff>
      <xdr:row>41</xdr:row>
      <xdr:rowOff>11897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9202400" y="6778330"/>
          <a:ext cx="7493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127125</xdr:rowOff>
    </xdr:from>
    <xdr:to>
      <xdr:col>107</xdr:col>
      <xdr:colOff>101600</xdr:colOff>
      <xdr:row>41</xdr:row>
      <xdr:rowOff>57275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8345150" y="6731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6475</xdr:rowOff>
    </xdr:from>
    <xdr:to>
      <xdr:col>111</xdr:col>
      <xdr:colOff>177800</xdr:colOff>
      <xdr:row>41</xdr:row>
      <xdr:rowOff>9230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395950" y="6775575"/>
          <a:ext cx="80645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13456</xdr:rowOff>
    </xdr:from>
    <xdr:to>
      <xdr:col>102</xdr:col>
      <xdr:colOff>165100</xdr:colOff>
      <xdr:row>41</xdr:row>
      <xdr:rowOff>115056</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7551400" y="6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6475</xdr:rowOff>
    </xdr:from>
    <xdr:to>
      <xdr:col>107</xdr:col>
      <xdr:colOff>50800</xdr:colOff>
      <xdr:row>41</xdr:row>
      <xdr:rowOff>64256</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7602200" y="6775575"/>
          <a:ext cx="793750" cy="5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551" name="n_1ave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8915595" y="633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552" name="n_2ave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18134545" y="63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53" name="n_3ave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17321745" y="64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51157</xdr:rowOff>
    </xdr:from>
    <xdr:ext cx="534377" cy="259045"/>
    <xdr:sp macro="" textlink="">
      <xdr:nvSpPr>
        <xdr:cNvPr id="554" name="n_1main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18947911" y="682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48402</xdr:rowOff>
    </xdr:from>
    <xdr:ext cx="534377" cy="259045"/>
    <xdr:sp macro="" textlink="">
      <xdr:nvSpPr>
        <xdr:cNvPr id="555" name="n_2main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18166861" y="68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106183</xdr:rowOff>
    </xdr:from>
    <xdr:ext cx="534377" cy="259045"/>
    <xdr:sp macro="" textlink="">
      <xdr:nvSpPr>
        <xdr:cNvPr id="556" name="n_3main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17354061" y="68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a16="http://schemas.microsoft.com/office/drawing/2014/main" id="{00000000-0008-0000-0200-000055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4699614" y="1279162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99" name="【消防施設】&#10;有形固定資産減価償却率最小値テキスト">
          <a:extLst>
            <a:ext uri="{FF2B5EF4-FFF2-40B4-BE49-F238E27FC236}">
              <a16:creationId xmlns:a16="http://schemas.microsoft.com/office/drawing/2014/main" id="{00000000-0008-0000-0200-000057020000}"/>
            </a:ext>
          </a:extLst>
        </xdr:cNvPr>
        <xdr:cNvSpPr txBox="1"/>
      </xdr:nvSpPr>
      <xdr:spPr>
        <a:xfrm>
          <a:off x="14738350" y="142601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4611350" y="14256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消防施設】&#10;有形固定資産減価償却率最大値テキスト">
          <a:extLst>
            <a:ext uri="{FF2B5EF4-FFF2-40B4-BE49-F238E27FC236}">
              <a16:creationId xmlns:a16="http://schemas.microsoft.com/office/drawing/2014/main" id="{00000000-0008-0000-0200-000059020000}"/>
            </a:ext>
          </a:extLst>
        </xdr:cNvPr>
        <xdr:cNvSpPr txBox="1"/>
      </xdr:nvSpPr>
      <xdr:spPr>
        <a:xfrm>
          <a:off x="14738350" y="125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4611350" y="12791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03" name="【消防施設】&#10;有形固定資産減価償却率平均値テキスト">
          <a:extLst>
            <a:ext uri="{FF2B5EF4-FFF2-40B4-BE49-F238E27FC236}">
              <a16:creationId xmlns:a16="http://schemas.microsoft.com/office/drawing/2014/main" id="{00000000-0008-0000-0200-00005B020000}"/>
            </a:ext>
          </a:extLst>
        </xdr:cNvPr>
        <xdr:cNvSpPr txBox="1"/>
      </xdr:nvSpPr>
      <xdr:spPr>
        <a:xfrm>
          <a:off x="14738350" y="13252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4649450" y="133946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3887450" y="1340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093700" y="133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2299950" y="133767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4649450" y="135859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26143</xdr:rowOff>
    </xdr:from>
    <xdr:ext cx="405111" cy="259045"/>
    <xdr:sp macro="" textlink="">
      <xdr:nvSpPr>
        <xdr:cNvPr id="614" name="【消防施設】&#10;有形固定資産減価償却率該当値テキスト">
          <a:extLst>
            <a:ext uri="{FF2B5EF4-FFF2-40B4-BE49-F238E27FC236}">
              <a16:creationId xmlns:a16="http://schemas.microsoft.com/office/drawing/2014/main" id="{00000000-0008-0000-0200-000066020000}"/>
            </a:ext>
          </a:extLst>
        </xdr:cNvPr>
        <xdr:cNvSpPr txBox="1"/>
      </xdr:nvSpPr>
      <xdr:spPr>
        <a:xfrm>
          <a:off x="14738350" y="13564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3887450" y="13616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82</xdr:row>
      <xdr:rowOff>129539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flipV="1">
          <a:off x="13938250" y="13636716"/>
          <a:ext cx="762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106499</xdr:rowOff>
    </xdr:from>
    <xdr:to>
      <xdr:col>76</xdr:col>
      <xdr:colOff>165100</xdr:colOff>
      <xdr:row>83</xdr:row>
      <xdr:rowOff>36649</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3093700" y="136446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157299</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3144500" y="13667739"/>
          <a:ext cx="7937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137523</xdr:rowOff>
    </xdr:from>
    <xdr:to>
      <xdr:col>72</xdr:col>
      <xdr:colOff>38100</xdr:colOff>
      <xdr:row>83</xdr:row>
      <xdr:rowOff>67673</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2299950" y="13675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157299</xdr:rowOff>
    </xdr:from>
    <xdr:to>
      <xdr:col>76</xdr:col>
      <xdr:colOff>114300</xdr:colOff>
      <xdr:row>83</xdr:row>
      <xdr:rowOff>16873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2344400" y="13695499"/>
          <a:ext cx="8001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621" name="n_1aveValue【消防施設】&#10;有形固定資産減価償却率">
          <a:extLst>
            <a:ext uri="{FF2B5EF4-FFF2-40B4-BE49-F238E27FC236}">
              <a16:creationId xmlns:a16="http://schemas.microsoft.com/office/drawing/2014/main" id="{00000000-0008-0000-0200-00006D020000}"/>
            </a:ext>
          </a:extLst>
        </xdr:cNvPr>
        <xdr:cNvSpPr txBox="1"/>
      </xdr:nvSpPr>
      <xdr:spPr>
        <a:xfrm>
          <a:off x="13742044" y="1319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622" name="n_2aveValue【消防施設】&#10;有形固定資産減価償却率">
          <a:extLst>
            <a:ext uri="{FF2B5EF4-FFF2-40B4-BE49-F238E27FC236}">
              <a16:creationId xmlns:a16="http://schemas.microsoft.com/office/drawing/2014/main" id="{00000000-0008-0000-0200-00006E020000}"/>
            </a:ext>
          </a:extLst>
        </xdr:cNvPr>
        <xdr:cNvSpPr txBox="1"/>
      </xdr:nvSpPr>
      <xdr:spPr>
        <a:xfrm>
          <a:off x="12960994" y="1316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623" name="n_3aveValue【消防施設】&#10;有形固定資産減価償却率">
          <a:extLst>
            <a:ext uri="{FF2B5EF4-FFF2-40B4-BE49-F238E27FC236}">
              <a16:creationId xmlns:a16="http://schemas.microsoft.com/office/drawing/2014/main" id="{00000000-0008-0000-0200-00006F020000}"/>
            </a:ext>
          </a:extLst>
        </xdr:cNvPr>
        <xdr:cNvSpPr txBox="1"/>
      </xdr:nvSpPr>
      <xdr:spPr>
        <a:xfrm>
          <a:off x="12167244" y="13164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624" name="n_1mainValue【消防施設】&#10;有形固定資産減価償却率">
          <a:extLst>
            <a:ext uri="{FF2B5EF4-FFF2-40B4-BE49-F238E27FC236}">
              <a16:creationId xmlns:a16="http://schemas.microsoft.com/office/drawing/2014/main" id="{00000000-0008-0000-0200-000070020000}"/>
            </a:ext>
          </a:extLst>
        </xdr:cNvPr>
        <xdr:cNvSpPr txBox="1"/>
      </xdr:nvSpPr>
      <xdr:spPr>
        <a:xfrm>
          <a:off x="1374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27776</xdr:rowOff>
    </xdr:from>
    <xdr:ext cx="405111" cy="259045"/>
    <xdr:sp macro="" textlink="">
      <xdr:nvSpPr>
        <xdr:cNvPr id="625" name="n_2mainValue【消防施設】&#10;有形固定資産減価償却率">
          <a:extLst>
            <a:ext uri="{FF2B5EF4-FFF2-40B4-BE49-F238E27FC236}">
              <a16:creationId xmlns:a16="http://schemas.microsoft.com/office/drawing/2014/main" id="{00000000-0008-0000-0200-000071020000}"/>
            </a:ext>
          </a:extLst>
        </xdr:cNvPr>
        <xdr:cNvSpPr txBox="1"/>
      </xdr:nvSpPr>
      <xdr:spPr>
        <a:xfrm>
          <a:off x="12960994"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626" name="n_3mainValue【消防施設】&#10;有形固定資産減価償却率">
          <a:extLst>
            <a:ext uri="{FF2B5EF4-FFF2-40B4-BE49-F238E27FC236}">
              <a16:creationId xmlns:a16="http://schemas.microsoft.com/office/drawing/2014/main" id="{00000000-0008-0000-0200-000072020000}"/>
            </a:ext>
          </a:extLst>
        </xdr:cNvPr>
        <xdr:cNvSpPr txBox="1"/>
      </xdr:nvSpPr>
      <xdr:spPr>
        <a:xfrm>
          <a:off x="12167244"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a:extLst>
            <a:ext uri="{FF2B5EF4-FFF2-40B4-BE49-F238E27FC236}">
              <a16:creationId xmlns:a16="http://schemas.microsoft.com/office/drawing/2014/main" id="{00000000-0008-0000-0200-000087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9951064" y="12965734"/>
          <a:ext cx="0" cy="126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49" name="【消防施設】&#10;一人当たり面積最小値テキスト">
          <a:extLst>
            <a:ext uri="{FF2B5EF4-FFF2-40B4-BE49-F238E27FC236}">
              <a16:creationId xmlns:a16="http://schemas.microsoft.com/office/drawing/2014/main" id="{00000000-0008-0000-0200-000089020000}"/>
            </a:ext>
          </a:extLst>
        </xdr:cNvPr>
        <xdr:cNvSpPr txBox="1"/>
      </xdr:nvSpPr>
      <xdr:spPr>
        <a:xfrm>
          <a:off x="19989800" y="1423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9881850" y="14232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51" name="【消防施設】&#10;一人当たり面積最大値テキスト">
          <a:extLst>
            <a:ext uri="{FF2B5EF4-FFF2-40B4-BE49-F238E27FC236}">
              <a16:creationId xmlns:a16="http://schemas.microsoft.com/office/drawing/2014/main" id="{00000000-0008-0000-0200-00008B020000}"/>
            </a:ext>
          </a:extLst>
        </xdr:cNvPr>
        <xdr:cNvSpPr txBox="1"/>
      </xdr:nvSpPr>
      <xdr:spPr>
        <a:xfrm>
          <a:off x="19989800" y="1274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9881850" y="1296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53" name="【消防施設】&#10;一人当たり面積平均値テキスト">
          <a:extLst>
            <a:ext uri="{FF2B5EF4-FFF2-40B4-BE49-F238E27FC236}">
              <a16:creationId xmlns:a16="http://schemas.microsoft.com/office/drawing/2014/main" id="{00000000-0008-0000-0200-00008D020000}"/>
            </a:ext>
          </a:extLst>
        </xdr:cNvPr>
        <xdr:cNvSpPr txBox="1"/>
      </xdr:nvSpPr>
      <xdr:spPr>
        <a:xfrm>
          <a:off x="19989800" y="139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9900900" y="1409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9157950" y="141282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8345150" y="14133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75514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95199</xdr:rowOff>
    </xdr:from>
    <xdr:to>
      <xdr:col>116</xdr:col>
      <xdr:colOff>114300</xdr:colOff>
      <xdr:row>86</xdr:row>
      <xdr:rowOff>25349</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9900900" y="141286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664" name="【消防施設】&#10;一人当たり面積該当値テキスト">
          <a:extLst>
            <a:ext uri="{FF2B5EF4-FFF2-40B4-BE49-F238E27FC236}">
              <a16:creationId xmlns:a16="http://schemas.microsoft.com/office/drawing/2014/main" id="{00000000-0008-0000-0200-000098020000}"/>
            </a:ext>
          </a:extLst>
        </xdr:cNvPr>
        <xdr:cNvSpPr txBox="1"/>
      </xdr:nvSpPr>
      <xdr:spPr>
        <a:xfrm>
          <a:off x="19989800" y="140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96114</xdr:rowOff>
    </xdr:from>
    <xdr:to>
      <xdr:col>112</xdr:col>
      <xdr:colOff>38100</xdr:colOff>
      <xdr:row>86</xdr:row>
      <xdr:rowOff>26264</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9157950" y="14129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145999</xdr:rowOff>
    </xdr:from>
    <xdr:to>
      <xdr:col>116</xdr:col>
      <xdr:colOff>63500</xdr:colOff>
      <xdr:row>85</xdr:row>
      <xdr:rowOff>146914</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9202400" y="14179499"/>
          <a:ext cx="7493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95656</xdr:rowOff>
    </xdr:from>
    <xdr:to>
      <xdr:col>107</xdr:col>
      <xdr:colOff>101600</xdr:colOff>
      <xdr:row>86</xdr:row>
      <xdr:rowOff>25806</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8345150" y="14129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146456</xdr:rowOff>
    </xdr:from>
    <xdr:to>
      <xdr:col>111</xdr:col>
      <xdr:colOff>177800</xdr:colOff>
      <xdr:row>85</xdr:row>
      <xdr:rowOff>146914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395950" y="14179956"/>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96571</xdr:rowOff>
    </xdr:from>
    <xdr:to>
      <xdr:col>102</xdr:col>
      <xdr:colOff>165100</xdr:colOff>
      <xdr:row>86</xdr:row>
      <xdr:rowOff>26721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7551400" y="14130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146456</xdr:rowOff>
    </xdr:from>
    <xdr:to>
      <xdr:col>107</xdr:col>
      <xdr:colOff>50800</xdr:colOff>
      <xdr:row>85</xdr:row>
      <xdr:rowOff>147371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7602200" y="14179956"/>
          <a:ext cx="7937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671" name="n_1aveValue【消防施設】&#10;一人当たり面積">
          <a:extLst>
            <a:ext uri="{FF2B5EF4-FFF2-40B4-BE49-F238E27FC236}">
              <a16:creationId xmlns:a16="http://schemas.microsoft.com/office/drawing/2014/main" id="{00000000-0008-0000-0200-00009F020000}"/>
            </a:ext>
          </a:extLst>
        </xdr:cNvPr>
        <xdr:cNvSpPr txBox="1"/>
      </xdr:nvSpPr>
      <xdr:spPr>
        <a:xfrm>
          <a:off x="18980227" y="1390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21505</xdr:rowOff>
    </xdr:from>
    <xdr:ext cx="469744" cy="259045"/>
    <xdr:sp macro="" textlink="">
      <xdr:nvSpPr>
        <xdr:cNvPr id="672" name="n_2aveValue【消防施設】&#10;一人当たり面積">
          <a:extLst>
            <a:ext uri="{FF2B5EF4-FFF2-40B4-BE49-F238E27FC236}">
              <a16:creationId xmlns:a16="http://schemas.microsoft.com/office/drawing/2014/main" id="{00000000-0008-0000-0200-0000A0020000}"/>
            </a:ext>
          </a:extLst>
        </xdr:cNvPr>
        <xdr:cNvSpPr txBox="1"/>
      </xdr:nvSpPr>
      <xdr:spPr>
        <a:xfrm>
          <a:off x="18180127" y="1422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3" name="n_3aveValue【消防施設】&#10;一人当たり面積">
          <a:extLst>
            <a:ext uri="{FF2B5EF4-FFF2-40B4-BE49-F238E27FC236}">
              <a16:creationId xmlns:a16="http://schemas.microsoft.com/office/drawing/2014/main" id="{00000000-0008-0000-0200-0000A1020000}"/>
            </a:ext>
          </a:extLst>
        </xdr:cNvPr>
        <xdr:cNvSpPr txBox="1"/>
      </xdr:nvSpPr>
      <xdr:spPr>
        <a:xfrm>
          <a:off x="1738637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17391</xdr:rowOff>
    </xdr:from>
    <xdr:ext cx="469744" cy="259045"/>
    <xdr:sp macro="" textlink="">
      <xdr:nvSpPr>
        <xdr:cNvPr id="674" name="n_1mainValue【消防施設】&#10;一人当たり面積">
          <a:extLst>
            <a:ext uri="{FF2B5EF4-FFF2-40B4-BE49-F238E27FC236}">
              <a16:creationId xmlns:a16="http://schemas.microsoft.com/office/drawing/2014/main" id="{00000000-0008-0000-0200-0000A2020000}"/>
            </a:ext>
          </a:extLst>
        </xdr:cNvPr>
        <xdr:cNvSpPr txBox="1"/>
      </xdr:nvSpPr>
      <xdr:spPr>
        <a:xfrm>
          <a:off x="18980227" y="142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42333</xdr:rowOff>
    </xdr:from>
    <xdr:ext cx="469744" cy="259045"/>
    <xdr:sp macro="" textlink="">
      <xdr:nvSpPr>
        <xdr:cNvPr id="675" name="n_2mainValue【消防施設】&#10;一人当たり面積">
          <a:extLst>
            <a:ext uri="{FF2B5EF4-FFF2-40B4-BE49-F238E27FC236}">
              <a16:creationId xmlns:a16="http://schemas.microsoft.com/office/drawing/2014/main" id="{00000000-0008-0000-0200-0000A3020000}"/>
            </a:ext>
          </a:extLst>
        </xdr:cNvPr>
        <xdr:cNvSpPr txBox="1"/>
      </xdr:nvSpPr>
      <xdr:spPr>
        <a:xfrm>
          <a:off x="18180127" y="139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43248</xdr:rowOff>
    </xdr:from>
    <xdr:ext cx="469744" cy="259045"/>
    <xdr:sp macro="" textlink="">
      <xdr:nvSpPr>
        <xdr:cNvPr id="676" name="n_3mainValue【消防施設】&#10;一人当たり面積">
          <a:extLst>
            <a:ext uri="{FF2B5EF4-FFF2-40B4-BE49-F238E27FC236}">
              <a16:creationId xmlns:a16="http://schemas.microsoft.com/office/drawing/2014/main" id="{00000000-0008-0000-0200-0000A4020000}"/>
            </a:ext>
          </a:extLst>
        </xdr:cNvPr>
        <xdr:cNvSpPr txBox="1"/>
      </xdr:nvSpPr>
      <xdr:spPr>
        <a:xfrm>
          <a:off x="17386377" y="1391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200-0000BC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4699614" y="16510000"/>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02" name="【庁舎】&#10;有形固定資産減価償却率最小値テキスト">
          <a:extLst>
            <a:ext uri="{FF2B5EF4-FFF2-40B4-BE49-F238E27FC236}">
              <a16:creationId xmlns:a16="http://schemas.microsoft.com/office/drawing/2014/main" id="{00000000-0008-0000-0200-0000BE020000}"/>
            </a:ext>
          </a:extLst>
        </xdr:cNvPr>
        <xdr:cNvSpPr txBox="1"/>
      </xdr:nvSpPr>
      <xdr:spPr>
        <a:xfrm>
          <a:off x="1473835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4611350" y="1804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4" name="【庁舎】&#10;有形固定資産減価償却率最大値テキスト">
          <a:extLst>
            <a:ext uri="{FF2B5EF4-FFF2-40B4-BE49-F238E27FC236}">
              <a16:creationId xmlns:a16="http://schemas.microsoft.com/office/drawing/2014/main" id="{00000000-0008-0000-0200-0000C0020000}"/>
            </a:ext>
          </a:extLst>
        </xdr:cNvPr>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200-0000C2020000}"/>
            </a:ext>
          </a:extLst>
        </xdr:cNvPr>
        <xdr:cNvSpPr txBox="1"/>
      </xdr:nvSpPr>
      <xdr:spPr>
        <a:xfrm>
          <a:off x="14738350" y="17108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4649450" y="171297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3887450" y="17275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3093700" y="1722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2299950" y="1729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50164</xdr:rowOff>
    </xdr:from>
    <xdr:to>
      <xdr:col>85</xdr:col>
      <xdr:colOff>177800</xdr:colOff>
      <xdr:row>101</xdr:row>
      <xdr:rowOff>151764</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4649450" y="16725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73041</xdr:rowOff>
    </xdr:from>
    <xdr:ext cx="405111" cy="259045"/>
    <xdr:sp macro="" textlink="">
      <xdr:nvSpPr>
        <xdr:cNvPr id="717" name="【庁舎】&#10;有形固定資産減価償却率該当値テキスト">
          <a:extLst>
            <a:ext uri="{FF2B5EF4-FFF2-40B4-BE49-F238E27FC236}">
              <a16:creationId xmlns:a16="http://schemas.microsoft.com/office/drawing/2014/main" id="{00000000-0008-0000-0200-0000CD020000}"/>
            </a:ext>
          </a:extLst>
        </xdr:cNvPr>
        <xdr:cNvSpPr txBox="1"/>
      </xdr:nvSpPr>
      <xdr:spPr>
        <a:xfrm>
          <a:off x="14738350" y="1658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168275</xdr:rowOff>
    </xdr:from>
    <xdr:to>
      <xdr:col>81</xdr:col>
      <xdr:colOff>101600</xdr:colOff>
      <xdr:row>101</xdr:row>
      <xdr:rowOff>98425</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3887450" y="166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47625</xdr:rowOff>
    </xdr:from>
    <xdr:to>
      <xdr:col>85</xdr:col>
      <xdr:colOff>127000</xdr:colOff>
      <xdr:row>101</xdr:row>
      <xdr:rowOff>100964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3938250" y="16722725"/>
          <a:ext cx="762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27305</xdr:rowOff>
    </xdr:from>
    <xdr:to>
      <xdr:col>76</xdr:col>
      <xdr:colOff>165100</xdr:colOff>
      <xdr:row>101</xdr:row>
      <xdr:rowOff>128905</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30937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47625</xdr:rowOff>
    </xdr:from>
    <xdr:to>
      <xdr:col>81</xdr:col>
      <xdr:colOff>50800</xdr:colOff>
      <xdr:row>101</xdr:row>
      <xdr:rowOff>78105</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3144500" y="16722725"/>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65405</xdr:rowOff>
    </xdr:from>
    <xdr:to>
      <xdr:col>72</xdr:col>
      <xdr:colOff>38100</xdr:colOff>
      <xdr:row>101</xdr:row>
      <xdr:rowOff>167005</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2299950" y="16740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78105</xdr:rowOff>
    </xdr:from>
    <xdr:to>
      <xdr:col>76</xdr:col>
      <xdr:colOff>114300</xdr:colOff>
      <xdr:row>101</xdr:row>
      <xdr:rowOff>116205</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2344400" y="1675320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24" name="n_1aveValue【庁舎】&#10;有形固定資産減価償却率">
          <a:extLst>
            <a:ext uri="{FF2B5EF4-FFF2-40B4-BE49-F238E27FC236}">
              <a16:creationId xmlns:a16="http://schemas.microsoft.com/office/drawing/2014/main" id="{00000000-0008-0000-0200-0000D4020000}"/>
            </a:ext>
          </a:extLst>
        </xdr:cNvPr>
        <xdr:cNvSpPr txBox="1"/>
      </xdr:nvSpPr>
      <xdr:spPr>
        <a:xfrm>
          <a:off x="137420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725" name="n_2aveValue【庁舎】&#10;有形固定資産減価償却率">
          <a:extLst>
            <a:ext uri="{FF2B5EF4-FFF2-40B4-BE49-F238E27FC236}">
              <a16:creationId xmlns:a16="http://schemas.microsoft.com/office/drawing/2014/main" id="{00000000-0008-0000-0200-0000D5020000}"/>
            </a:ext>
          </a:extLst>
        </xdr:cNvPr>
        <xdr:cNvSpPr txBox="1"/>
      </xdr:nvSpPr>
      <xdr:spPr>
        <a:xfrm>
          <a:off x="1296099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726" name="n_3aveValue【庁舎】&#10;有形固定資産減価償却率">
          <a:extLst>
            <a:ext uri="{FF2B5EF4-FFF2-40B4-BE49-F238E27FC236}">
              <a16:creationId xmlns:a16="http://schemas.microsoft.com/office/drawing/2014/main" id="{00000000-0008-0000-0200-0000D6020000}"/>
            </a:ext>
          </a:extLst>
        </xdr:cNvPr>
        <xdr:cNvSpPr txBox="1"/>
      </xdr:nvSpPr>
      <xdr:spPr>
        <a:xfrm>
          <a:off x="1216724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114952</xdr:rowOff>
    </xdr:from>
    <xdr:ext cx="405111" cy="259045"/>
    <xdr:sp macro="" textlink="">
      <xdr:nvSpPr>
        <xdr:cNvPr id="727" name="n_1mainValue【庁舎】&#10;有形固定資産減価償却率">
          <a:extLst>
            <a:ext uri="{FF2B5EF4-FFF2-40B4-BE49-F238E27FC236}">
              <a16:creationId xmlns:a16="http://schemas.microsoft.com/office/drawing/2014/main" id="{00000000-0008-0000-0200-0000D7020000}"/>
            </a:ext>
          </a:extLst>
        </xdr:cNvPr>
        <xdr:cNvSpPr txBox="1"/>
      </xdr:nvSpPr>
      <xdr:spPr>
        <a:xfrm>
          <a:off x="13742044" y="1645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145432</xdr:rowOff>
    </xdr:from>
    <xdr:ext cx="405111" cy="259045"/>
    <xdr:sp macro="" textlink="">
      <xdr:nvSpPr>
        <xdr:cNvPr id="728" name="n_2mainValue【庁舎】&#10;有形固定資産減価償却率">
          <a:extLst>
            <a:ext uri="{FF2B5EF4-FFF2-40B4-BE49-F238E27FC236}">
              <a16:creationId xmlns:a16="http://schemas.microsoft.com/office/drawing/2014/main" id="{00000000-0008-0000-0200-0000D8020000}"/>
            </a:ext>
          </a:extLst>
        </xdr:cNvPr>
        <xdr:cNvSpPr txBox="1"/>
      </xdr:nvSpPr>
      <xdr:spPr>
        <a:xfrm>
          <a:off x="12960994" y="1649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12082</xdr:rowOff>
    </xdr:from>
    <xdr:ext cx="405111" cy="259045"/>
    <xdr:sp macro="" textlink="">
      <xdr:nvSpPr>
        <xdr:cNvPr id="729" name="n_3mainValue【庁舎】&#10;有形固定資産減価償却率">
          <a:extLst>
            <a:ext uri="{FF2B5EF4-FFF2-40B4-BE49-F238E27FC236}">
              <a16:creationId xmlns:a16="http://schemas.microsoft.com/office/drawing/2014/main" id="{00000000-0008-0000-0200-0000D9020000}"/>
            </a:ext>
          </a:extLst>
        </xdr:cNvPr>
        <xdr:cNvSpPr txBox="1"/>
      </xdr:nvSpPr>
      <xdr:spPr>
        <a:xfrm>
          <a:off x="12167244" y="1652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5939981" y="1733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5939981" y="1688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5939981" y="16450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5939981" y="16012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00000000-0008-0000-0200-0000EE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9951064" y="16576480"/>
          <a:ext cx="0" cy="132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52" name="【庁舎】&#10;一人当たり面積最小値テキスト">
          <a:extLst>
            <a:ext uri="{FF2B5EF4-FFF2-40B4-BE49-F238E27FC236}">
              <a16:creationId xmlns:a16="http://schemas.microsoft.com/office/drawing/2014/main" id="{00000000-0008-0000-0200-0000F0020000}"/>
            </a:ext>
          </a:extLst>
        </xdr:cNvPr>
        <xdr:cNvSpPr txBox="1"/>
      </xdr:nvSpPr>
      <xdr:spPr>
        <a:xfrm>
          <a:off x="19989800" y="179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9881850" y="17906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54" name="【庁舎】&#10;一人当たり面積最大値テキスト">
          <a:extLst>
            <a:ext uri="{FF2B5EF4-FFF2-40B4-BE49-F238E27FC236}">
              <a16:creationId xmlns:a16="http://schemas.microsoft.com/office/drawing/2014/main" id="{00000000-0008-0000-0200-0000F2020000}"/>
            </a:ext>
          </a:extLst>
        </xdr:cNvPr>
        <xdr:cNvSpPr txBox="1"/>
      </xdr:nvSpPr>
      <xdr:spPr>
        <a:xfrm>
          <a:off x="19989800" y="1635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9881850" y="16576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56" name="【庁舎】&#10;一人当たり面積平均値テキスト">
          <a:extLst>
            <a:ext uri="{FF2B5EF4-FFF2-40B4-BE49-F238E27FC236}">
              <a16:creationId xmlns:a16="http://schemas.microsoft.com/office/drawing/2014/main" id="{00000000-0008-0000-0200-0000F4020000}"/>
            </a:ext>
          </a:extLst>
        </xdr:cNvPr>
        <xdr:cNvSpPr txBox="1"/>
      </xdr:nvSpPr>
      <xdr:spPr>
        <a:xfrm>
          <a:off x="19989800" y="1767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9900900" y="17824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9157950" y="17853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8345150" y="1785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7551400" y="1785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23974</xdr:rowOff>
    </xdr:from>
    <xdr:to>
      <xdr:col>116</xdr:col>
      <xdr:colOff>114300</xdr:colOff>
      <xdr:row>108</xdr:row>
      <xdr:rowOff>125574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9900900" y="178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767" name="【庁舎】&#10;一人当たり面積該当値テキスト">
          <a:extLst>
            <a:ext uri="{FF2B5EF4-FFF2-40B4-BE49-F238E27FC236}">
              <a16:creationId xmlns:a16="http://schemas.microsoft.com/office/drawing/2014/main" id="{00000000-0008-0000-0200-0000FF020000}"/>
            </a:ext>
          </a:extLst>
        </xdr:cNvPr>
        <xdr:cNvSpPr txBox="1"/>
      </xdr:nvSpPr>
      <xdr:spPr>
        <a:xfrm>
          <a:off x="19989800" y="178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24106</xdr:rowOff>
    </xdr:from>
    <xdr:to>
      <xdr:col>112</xdr:col>
      <xdr:colOff>38100</xdr:colOff>
      <xdr:row>108</xdr:row>
      <xdr:rowOff>125706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9157950" y="17854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74774</xdr:rowOff>
    </xdr:from>
    <xdr:to>
      <xdr:col>116</xdr:col>
      <xdr:colOff>63500</xdr:colOff>
      <xdr:row>108</xdr:row>
      <xdr:rowOff>74906</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19202400" y="17905574"/>
          <a:ext cx="7493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24115</xdr:rowOff>
    </xdr:from>
    <xdr:to>
      <xdr:col>107</xdr:col>
      <xdr:colOff>101600</xdr:colOff>
      <xdr:row>108</xdr:row>
      <xdr:rowOff>125715</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8345150" y="178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74906</xdr:rowOff>
    </xdr:from>
    <xdr:to>
      <xdr:col>111</xdr:col>
      <xdr:colOff>177800</xdr:colOff>
      <xdr:row>108</xdr:row>
      <xdr:rowOff>74915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8395950" y="17905706"/>
          <a:ext cx="80645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24138</xdr:rowOff>
    </xdr:from>
    <xdr:to>
      <xdr:col>102</xdr:col>
      <xdr:colOff>165100</xdr:colOff>
      <xdr:row>108</xdr:row>
      <xdr:rowOff>125738</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7551400" y="178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74915</xdr:rowOff>
    </xdr:from>
    <xdr:to>
      <xdr:col>107</xdr:col>
      <xdr:colOff>50800</xdr:colOff>
      <xdr:row>108</xdr:row>
      <xdr:rowOff>74938</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7602200" y="17905715"/>
          <a:ext cx="79375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74" name="n_1aveValue【庁舎】&#10;一人当たり面積">
          <a:extLst>
            <a:ext uri="{FF2B5EF4-FFF2-40B4-BE49-F238E27FC236}">
              <a16:creationId xmlns:a16="http://schemas.microsoft.com/office/drawing/2014/main" id="{00000000-0008-0000-0200-000006030000}"/>
            </a:ext>
          </a:extLst>
        </xdr:cNvPr>
        <xdr:cNvSpPr txBox="1"/>
      </xdr:nvSpPr>
      <xdr:spPr>
        <a:xfrm>
          <a:off x="18980227" y="176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75" name="n_2aveValue【庁舎】&#10;一人当たり面積">
          <a:extLst>
            <a:ext uri="{FF2B5EF4-FFF2-40B4-BE49-F238E27FC236}">
              <a16:creationId xmlns:a16="http://schemas.microsoft.com/office/drawing/2014/main" id="{00000000-0008-0000-0200-000007030000}"/>
            </a:ext>
          </a:extLst>
        </xdr:cNvPr>
        <xdr:cNvSpPr txBox="1"/>
      </xdr:nvSpPr>
      <xdr:spPr>
        <a:xfrm>
          <a:off x="18180127" y="176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76" name="n_3aveValue【庁舎】&#10;一人当たり面積">
          <a:extLst>
            <a:ext uri="{FF2B5EF4-FFF2-40B4-BE49-F238E27FC236}">
              <a16:creationId xmlns:a16="http://schemas.microsoft.com/office/drawing/2014/main" id="{00000000-0008-0000-0200-000008030000}"/>
            </a:ext>
          </a:extLst>
        </xdr:cNvPr>
        <xdr:cNvSpPr txBox="1"/>
      </xdr:nvSpPr>
      <xdr:spPr>
        <a:xfrm>
          <a:off x="17386377" y="176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116833</xdr:rowOff>
    </xdr:from>
    <xdr:ext cx="469744" cy="259045"/>
    <xdr:sp macro="" textlink="">
      <xdr:nvSpPr>
        <xdr:cNvPr id="777" name="n_1mainValue【庁舎】&#10;一人当たり面積">
          <a:extLst>
            <a:ext uri="{FF2B5EF4-FFF2-40B4-BE49-F238E27FC236}">
              <a16:creationId xmlns:a16="http://schemas.microsoft.com/office/drawing/2014/main" id="{00000000-0008-0000-0200-000009030000}"/>
            </a:ext>
          </a:extLst>
        </xdr:cNvPr>
        <xdr:cNvSpPr txBox="1"/>
      </xdr:nvSpPr>
      <xdr:spPr>
        <a:xfrm>
          <a:off x="18980227" y="1794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116842</xdr:rowOff>
    </xdr:from>
    <xdr:ext cx="469744" cy="259045"/>
    <xdr:sp macro="" textlink="">
      <xdr:nvSpPr>
        <xdr:cNvPr id="778" name="n_2mainValue【庁舎】&#10;一人当たり面積">
          <a:extLst>
            <a:ext uri="{FF2B5EF4-FFF2-40B4-BE49-F238E27FC236}">
              <a16:creationId xmlns:a16="http://schemas.microsoft.com/office/drawing/2014/main" id="{00000000-0008-0000-0200-00000A030000}"/>
            </a:ext>
          </a:extLst>
        </xdr:cNvPr>
        <xdr:cNvSpPr txBox="1"/>
      </xdr:nvSpPr>
      <xdr:spPr>
        <a:xfrm>
          <a:off x="18180127" y="179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116865</xdr:rowOff>
    </xdr:from>
    <xdr:ext cx="469744" cy="259045"/>
    <xdr:sp macro="" textlink="">
      <xdr:nvSpPr>
        <xdr:cNvPr id="779" name="n_3mainValue【庁舎】&#10;一人当たり面積">
          <a:extLst>
            <a:ext uri="{FF2B5EF4-FFF2-40B4-BE49-F238E27FC236}">
              <a16:creationId xmlns:a16="http://schemas.microsoft.com/office/drawing/2014/main" id="{00000000-0008-0000-0200-00000B030000}"/>
            </a:ext>
          </a:extLst>
        </xdr:cNvPr>
        <xdr:cNvSpPr txBox="1"/>
      </xdr:nvSpPr>
      <xdr:spPr>
        <a:xfrm>
          <a:off x="17386377" y="1794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の１人当たりの保有面積は、本町及び類似団体平均値ともに大きな変化は見られないが、香川県内、全国平均値と比較するとわずかではあるが本町の方が高い結果となった。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の有形固定資産減価償却率は、類似団体や香川県内と比較すると著しく高いため、更新・建替えを検討しているところであるが、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安全性及び住民サービスの維持に配慮しながら、コンパクトシティ化や人口減少にも留意し、利用規模に応じた施設面積の適正化も図っていくこととする。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の有形固定資産減価償却率は、類似団体や香川県内平均値と比較すると高い傾向にあるため、改修工事や更新工事により有形固定資産減価償却率の標準化を図る必要がある。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人口の減少や高齢化に加え、長引く景気低迷による</a:t>
          </a:r>
          <a:r>
            <a:rPr kumimoji="1" lang="ja-JP" altLang="en-US" sz="1100">
              <a:solidFill>
                <a:sysClr val="windowText" lastClr="000000"/>
              </a:solidFill>
              <a:effectLst/>
              <a:latin typeface="+mn-lt"/>
              <a:ea typeface="+mn-ea"/>
              <a:cs typeface="+mn-cs"/>
            </a:rPr>
            <a:t>法人関係税の減収等</a:t>
          </a:r>
          <a:r>
            <a:rPr kumimoji="1" lang="ja-JP" altLang="ja-JP" sz="1100">
              <a:solidFill>
                <a:sysClr val="windowText" lastClr="000000"/>
              </a:solidFill>
              <a:effectLst/>
              <a:latin typeface="+mn-lt"/>
              <a:ea typeface="+mn-ea"/>
              <a:cs typeface="+mn-cs"/>
            </a:rPr>
            <a:t>があった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、歳入の確保や歳出の適正化に努めた結果、今年度</a:t>
          </a:r>
          <a:r>
            <a:rPr kumimoji="1" lang="ja-JP" altLang="en-US" sz="1100">
              <a:solidFill>
                <a:sysClr val="windowText" lastClr="000000"/>
              </a:solidFill>
              <a:effectLst/>
              <a:latin typeface="+mn-lt"/>
              <a:ea typeface="+mn-ea"/>
              <a:cs typeface="+mn-cs"/>
            </a:rPr>
            <a:t>は</a:t>
          </a:r>
          <a:r>
            <a:rPr kumimoji="1" lang="ja-JP" altLang="en-US" sz="1100">
              <a:solidFill>
                <a:sysClr val="windowText" lastClr="000000"/>
              </a:solidFill>
              <a:effectLst/>
              <a:latin typeface="+mn-ea"/>
              <a:ea typeface="+mn-ea"/>
              <a:cs typeface="+mn-cs"/>
            </a:rPr>
            <a:t>０．１ポイントの改善が見られた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は類似団体の平均値も上回った状態で推移しているが、近年増加傾向にある人件費については職員配置の見直し等を行い適正化に努めるとともに、優先事業の峻別により歳出削減を推し進めることで、効率的で持続可能な財政運営を目指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臨時財政対策債の借入額が減額となったこと</a:t>
          </a:r>
          <a:r>
            <a:rPr kumimoji="1" lang="ja-JP" altLang="en-US" sz="1100">
              <a:solidFill>
                <a:sysClr val="windowText" lastClr="000000"/>
              </a:solidFill>
              <a:effectLst/>
              <a:latin typeface="+mn-lt"/>
              <a:ea typeface="+mn-ea"/>
              <a:cs typeface="+mn-cs"/>
            </a:rPr>
            <a:t>に加え、</a:t>
          </a:r>
          <a:r>
            <a:rPr kumimoji="1" lang="ja-JP" altLang="ja-JP" sz="1100">
              <a:solidFill>
                <a:sysClr val="windowText" lastClr="000000"/>
              </a:solidFill>
              <a:effectLst/>
              <a:latin typeface="+mn-lt"/>
              <a:ea typeface="+mn-ea"/>
              <a:cs typeface="+mn-cs"/>
            </a:rPr>
            <a:t>財源充当されない一部事務組合の負担金</a:t>
          </a:r>
          <a:r>
            <a:rPr kumimoji="1" lang="ja-JP" altLang="en-US" sz="1100">
              <a:solidFill>
                <a:sysClr val="windowText" lastClr="000000"/>
              </a:solidFill>
              <a:effectLst/>
              <a:latin typeface="+mn-lt"/>
              <a:ea typeface="+mn-ea"/>
              <a:cs typeface="+mn-cs"/>
            </a:rPr>
            <a:t>や人件費</a:t>
          </a:r>
          <a:r>
            <a:rPr kumimoji="1" lang="ja-JP" altLang="ja-JP" sz="1100">
              <a:solidFill>
                <a:sysClr val="windowText" lastClr="000000"/>
              </a:solidFill>
              <a:effectLst/>
              <a:latin typeface="+mn-lt"/>
              <a:ea typeface="+mn-ea"/>
              <a:cs typeface="+mn-cs"/>
            </a:rPr>
            <a:t>が増加したこと等から</a:t>
          </a:r>
          <a:r>
            <a:rPr kumimoji="1" lang="ja-JP" altLang="en-US" sz="1100">
              <a:solidFill>
                <a:sysClr val="windowText" lastClr="000000"/>
              </a:solidFill>
              <a:effectLst/>
              <a:latin typeface="+mn-lt"/>
              <a:ea typeface="+mn-ea"/>
              <a:cs typeface="+mn-cs"/>
            </a:rPr>
            <a:t>昨年度より４．１</a:t>
          </a:r>
          <a:r>
            <a:rPr kumimoji="1" lang="ja-JP" altLang="ja-JP" sz="1100">
              <a:solidFill>
                <a:sysClr val="windowText" lastClr="000000"/>
              </a:solidFill>
              <a:effectLst/>
              <a:latin typeface="+mn-lt"/>
              <a:ea typeface="+mn-ea"/>
              <a:cs typeface="+mn-cs"/>
            </a:rPr>
            <a:t>％上昇し</a:t>
          </a:r>
          <a:r>
            <a:rPr kumimoji="1" lang="ja-JP" altLang="en-US" sz="1100">
              <a:solidFill>
                <a:sysClr val="windowText" lastClr="000000"/>
              </a:solidFill>
              <a:effectLst/>
              <a:latin typeface="+mn-lt"/>
              <a:ea typeface="+mn-ea"/>
              <a:cs typeface="+mn-cs"/>
            </a:rPr>
            <a:t>たものの、類似団体の平均値は依然として下回った状態である。事業内容の見直しや優先度の点検を通して引き続き義務的経費</a:t>
          </a:r>
          <a:r>
            <a:rPr kumimoji="1" lang="ja-JP" altLang="ja-JP" sz="1100">
              <a:solidFill>
                <a:sysClr val="windowText" lastClr="000000"/>
              </a:solidFill>
              <a:effectLst/>
              <a:latin typeface="+mn-lt"/>
              <a:ea typeface="+mn-ea"/>
              <a:cs typeface="+mn-cs"/>
            </a:rPr>
            <a:t>の削減</a:t>
          </a:r>
          <a:r>
            <a:rPr kumimoji="1" lang="ja-JP" altLang="en-US" sz="1100">
              <a:solidFill>
                <a:sysClr val="windowText" lastClr="000000"/>
              </a:solidFill>
              <a:effectLst/>
              <a:latin typeface="+mn-lt"/>
              <a:ea typeface="+mn-ea"/>
              <a:cs typeface="+mn-cs"/>
            </a:rPr>
            <a:t>に取り組むとともに、</a:t>
          </a:r>
          <a:r>
            <a:rPr kumimoji="1" lang="ja-JP" altLang="ja-JP" sz="1100">
              <a:solidFill>
                <a:sysClr val="windowText" lastClr="000000"/>
              </a:solidFill>
              <a:effectLst/>
              <a:latin typeface="+mn-lt"/>
              <a:ea typeface="+mn-ea"/>
              <a:cs typeface="+mn-cs"/>
            </a:rPr>
            <a:t>自主財源の確保に</a:t>
          </a:r>
          <a:r>
            <a:rPr kumimoji="1" lang="ja-JP" altLang="en-US" sz="1100">
              <a:solidFill>
                <a:sysClr val="windowText" lastClr="000000"/>
              </a:solidFill>
              <a:effectLst/>
              <a:latin typeface="+mn-lt"/>
              <a:ea typeface="+mn-ea"/>
              <a:cs typeface="+mn-cs"/>
            </a:rPr>
            <a:t>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150241</xdr:rowOff>
    </xdr:to>
    <xdr:cxnSp macro="">
      <xdr:nvCxnSpPr>
        <xdr:cNvPr id="131" name="直線コネクタ 130"/>
        <xdr:cNvCxnSpPr/>
      </xdr:nvCxnSpPr>
      <xdr:spPr>
        <a:xfrm>
          <a:off x="4114800" y="11195558"/>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51308</xdr:rowOff>
    </xdr:to>
    <xdr:cxnSp macro="">
      <xdr:nvCxnSpPr>
        <xdr:cNvPr id="134" name="直線コネクタ 133"/>
        <xdr:cNvCxnSpPr/>
      </xdr:nvCxnSpPr>
      <xdr:spPr>
        <a:xfrm>
          <a:off x="3225800" y="111521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70739</xdr:rowOff>
    </xdr:from>
    <xdr:to>
      <xdr:col>15</xdr:col>
      <xdr:colOff>82550</xdr:colOff>
      <xdr:row>65</xdr:row>
      <xdr:rowOff>7874</xdr:rowOff>
    </xdr:to>
    <xdr:cxnSp macro="">
      <xdr:nvCxnSpPr>
        <xdr:cNvPr id="137" name="直線コネクタ 136"/>
        <xdr:cNvCxnSpPr/>
      </xdr:nvCxnSpPr>
      <xdr:spPr>
        <a:xfrm>
          <a:off x="2336800" y="1104353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70739</xdr:rowOff>
    </xdr:from>
    <xdr:to>
      <xdr:col>11</xdr:col>
      <xdr:colOff>31750</xdr:colOff>
      <xdr:row>64</xdr:row>
      <xdr:rowOff>162433</xdr:rowOff>
    </xdr:to>
    <xdr:cxnSp macro="">
      <xdr:nvCxnSpPr>
        <xdr:cNvPr id="140" name="直線コネクタ 139"/>
        <xdr:cNvCxnSpPr/>
      </xdr:nvCxnSpPr>
      <xdr:spPr>
        <a:xfrm flipV="1">
          <a:off x="1447800" y="1104353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99441</xdr:rowOff>
    </xdr:from>
    <xdr:to>
      <xdr:col>23</xdr:col>
      <xdr:colOff>184150</xdr:colOff>
      <xdr:row>66</xdr:row>
      <xdr:rowOff>29591</xdr:rowOff>
    </xdr:to>
    <xdr:sp macro="" textlink="">
      <xdr:nvSpPr>
        <xdr:cNvPr id="150" name="楕円 149"/>
        <xdr:cNvSpPr/>
      </xdr:nvSpPr>
      <xdr:spPr>
        <a:xfrm>
          <a:off x="4902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115968</xdr:rowOff>
    </xdr:from>
    <xdr:ext cx="762000" cy="259045"/>
    <xdr:sp macro="" textlink="">
      <xdr:nvSpPr>
        <xdr:cNvPr id="151" name="財政構造の弾力性該当値テキスト"/>
        <xdr:cNvSpPr txBox="1"/>
      </xdr:nvSpPr>
      <xdr:spPr>
        <a:xfrm>
          <a:off x="50419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53" name="テキスト ボックス 152"/>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5" name="テキスト ボックス 154"/>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19939</xdr:rowOff>
    </xdr:from>
    <xdr:to>
      <xdr:col>11</xdr:col>
      <xdr:colOff>82550</xdr:colOff>
      <xdr:row>64</xdr:row>
      <xdr:rowOff>121539</xdr:rowOff>
    </xdr:to>
    <xdr:sp macro="" textlink="">
      <xdr:nvSpPr>
        <xdr:cNvPr id="156" name="楕円 155"/>
        <xdr:cNvSpPr/>
      </xdr:nvSpPr>
      <xdr:spPr>
        <a:xfrm>
          <a:off x="2286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131716</xdr:rowOff>
    </xdr:from>
    <xdr:ext cx="762000" cy="259045"/>
    <xdr:sp macro="" textlink="">
      <xdr:nvSpPr>
        <xdr:cNvPr id="157" name="テキスト ボックス 156"/>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111633</xdr:rowOff>
    </xdr:from>
    <xdr:to>
      <xdr:col>7</xdr:col>
      <xdr:colOff>31750</xdr:colOff>
      <xdr:row>65</xdr:row>
      <xdr:rowOff>41783</xdr:rowOff>
    </xdr:to>
    <xdr:sp macro="" textlink="">
      <xdr:nvSpPr>
        <xdr:cNvPr id="158" name="楕円 157"/>
        <xdr:cNvSpPr/>
      </xdr:nvSpPr>
      <xdr:spPr>
        <a:xfrm>
          <a:off x="1397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51960</xdr:rowOff>
    </xdr:from>
    <xdr:ext cx="762000" cy="259045"/>
    <xdr:sp macro="" textlink="">
      <xdr:nvSpPr>
        <xdr:cNvPr id="159" name="テキスト ボックス 158"/>
        <xdr:cNvSpPr txBox="1"/>
      </xdr:nvSpPr>
      <xdr:spPr>
        <a:xfrm>
          <a:off x="1066800" y="108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人口１人当たりの人件費・物件費決算額は、</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と比較すると</a:t>
          </a:r>
          <a:r>
            <a:rPr kumimoji="1" lang="ja-JP" altLang="en-US" sz="1100">
              <a:solidFill>
                <a:sysClr val="windowText" lastClr="000000"/>
              </a:solidFill>
              <a:effectLst/>
              <a:latin typeface="+mn-lt"/>
              <a:ea typeface="+mn-ea"/>
              <a:cs typeface="+mn-cs"/>
            </a:rPr>
            <a:t>３７，５５２円</a:t>
          </a:r>
          <a:r>
            <a:rPr kumimoji="1" lang="ja-JP" altLang="ja-JP" sz="1100">
              <a:solidFill>
                <a:sysClr val="windowText" lastClr="000000"/>
              </a:solidFill>
              <a:effectLst/>
              <a:latin typeface="+mn-lt"/>
              <a:ea typeface="+mn-ea"/>
              <a:cs typeface="+mn-cs"/>
            </a:rPr>
            <a:t>下回って</a:t>
          </a:r>
          <a:r>
            <a:rPr kumimoji="1" lang="ja-JP" altLang="en-US" sz="1100">
              <a:solidFill>
                <a:sysClr val="windowText" lastClr="000000"/>
              </a:solidFill>
              <a:effectLst/>
              <a:latin typeface="+mn-lt"/>
              <a:ea typeface="+mn-ea"/>
              <a:cs typeface="+mn-cs"/>
            </a:rPr>
            <a:t>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委託料の減少により物件費の決算額は減少（△２，２１０千円）したものの、各種手当を含む職員給の増加（４３，１３７千円）等により、人件費については近年増加傾向である。今後も引き続き職員配置や事務の見直し等を適切に行い、人件費の適正化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109906</xdr:rowOff>
    </xdr:from>
    <xdr:to>
      <xdr:col>23</xdr:col>
      <xdr:colOff>133350</xdr:colOff>
      <xdr:row>82</xdr:row>
      <xdr:rowOff>152476</xdr:rowOff>
    </xdr:to>
    <xdr:cxnSp macro="">
      <xdr:nvCxnSpPr>
        <xdr:cNvPr id="194" name="直線コネクタ 193"/>
        <xdr:cNvCxnSpPr/>
      </xdr:nvCxnSpPr>
      <xdr:spPr>
        <a:xfrm>
          <a:off x="4114800" y="14168806"/>
          <a:ext cx="8382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109906</xdr:rowOff>
    </xdr:from>
    <xdr:to>
      <xdr:col>19</xdr:col>
      <xdr:colOff>133350</xdr:colOff>
      <xdr:row>82</xdr:row>
      <xdr:rowOff>125546</xdr:rowOff>
    </xdr:to>
    <xdr:cxnSp macro="">
      <xdr:nvCxnSpPr>
        <xdr:cNvPr id="197" name="直線コネクタ 196"/>
        <xdr:cNvCxnSpPr/>
      </xdr:nvCxnSpPr>
      <xdr:spPr>
        <a:xfrm flipV="1">
          <a:off x="3225800" y="14168806"/>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54170</xdr:rowOff>
    </xdr:from>
    <xdr:to>
      <xdr:col>15</xdr:col>
      <xdr:colOff>82550</xdr:colOff>
      <xdr:row>82</xdr:row>
      <xdr:rowOff>125546</xdr:rowOff>
    </xdr:to>
    <xdr:cxnSp macro="">
      <xdr:nvCxnSpPr>
        <xdr:cNvPr id="200" name="直線コネクタ 199"/>
        <xdr:cNvCxnSpPr/>
      </xdr:nvCxnSpPr>
      <xdr:spPr>
        <a:xfrm>
          <a:off x="2336800" y="14113070"/>
          <a:ext cx="889000" cy="7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38075</xdr:rowOff>
    </xdr:from>
    <xdr:to>
      <xdr:col>11</xdr:col>
      <xdr:colOff>31750</xdr:colOff>
      <xdr:row>82</xdr:row>
      <xdr:rowOff>54170</xdr:rowOff>
    </xdr:to>
    <xdr:cxnSp macro="">
      <xdr:nvCxnSpPr>
        <xdr:cNvPr id="203" name="直線コネクタ 202"/>
        <xdr:cNvCxnSpPr/>
      </xdr:nvCxnSpPr>
      <xdr:spPr>
        <a:xfrm>
          <a:off x="1447800" y="14096975"/>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101676</xdr:rowOff>
    </xdr:from>
    <xdr:to>
      <xdr:col>23</xdr:col>
      <xdr:colOff>184150</xdr:colOff>
      <xdr:row>83</xdr:row>
      <xdr:rowOff>31826</xdr:rowOff>
    </xdr:to>
    <xdr:sp macro="" textlink="">
      <xdr:nvSpPr>
        <xdr:cNvPr id="213" name="楕円 212"/>
        <xdr:cNvSpPr/>
      </xdr:nvSpPr>
      <xdr:spPr>
        <a:xfrm>
          <a:off x="4902200" y="141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118203</xdr:rowOff>
    </xdr:from>
    <xdr:ext cx="762000" cy="259045"/>
    <xdr:sp macro="" textlink="">
      <xdr:nvSpPr>
        <xdr:cNvPr id="214" name="人件費・物件費等の状況該当値テキスト"/>
        <xdr:cNvSpPr txBox="1"/>
      </xdr:nvSpPr>
      <xdr:spPr>
        <a:xfrm>
          <a:off x="5041900" y="140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59106</xdr:rowOff>
    </xdr:from>
    <xdr:to>
      <xdr:col>19</xdr:col>
      <xdr:colOff>184150</xdr:colOff>
      <xdr:row>82</xdr:row>
      <xdr:rowOff>160706</xdr:rowOff>
    </xdr:to>
    <xdr:sp macro="" textlink="">
      <xdr:nvSpPr>
        <xdr:cNvPr id="215" name="楕円 214"/>
        <xdr:cNvSpPr/>
      </xdr:nvSpPr>
      <xdr:spPr>
        <a:xfrm>
          <a:off x="4064000" y="141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170883</xdr:rowOff>
    </xdr:from>
    <xdr:ext cx="736600" cy="259045"/>
    <xdr:sp macro="" textlink="">
      <xdr:nvSpPr>
        <xdr:cNvPr id="216" name="テキスト ボックス 215"/>
        <xdr:cNvSpPr txBox="1"/>
      </xdr:nvSpPr>
      <xdr:spPr>
        <a:xfrm>
          <a:off x="3733800" y="13886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74746</xdr:rowOff>
    </xdr:from>
    <xdr:to>
      <xdr:col>15</xdr:col>
      <xdr:colOff>133350</xdr:colOff>
      <xdr:row>83</xdr:row>
      <xdr:rowOff>4896</xdr:rowOff>
    </xdr:to>
    <xdr:sp macro="" textlink="">
      <xdr:nvSpPr>
        <xdr:cNvPr id="217" name="楕円 216"/>
        <xdr:cNvSpPr/>
      </xdr:nvSpPr>
      <xdr:spPr>
        <a:xfrm>
          <a:off x="3175000" y="141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15073</xdr:rowOff>
    </xdr:from>
    <xdr:ext cx="762000" cy="259045"/>
    <xdr:sp macro="" textlink="">
      <xdr:nvSpPr>
        <xdr:cNvPr id="218" name="テキスト ボックス 217"/>
        <xdr:cNvSpPr txBox="1"/>
      </xdr:nvSpPr>
      <xdr:spPr>
        <a:xfrm>
          <a:off x="2844800" y="1390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3370</xdr:rowOff>
    </xdr:from>
    <xdr:to>
      <xdr:col>11</xdr:col>
      <xdr:colOff>82550</xdr:colOff>
      <xdr:row>82</xdr:row>
      <xdr:rowOff>104970</xdr:rowOff>
    </xdr:to>
    <xdr:sp macro="" textlink="">
      <xdr:nvSpPr>
        <xdr:cNvPr id="219" name="楕円 218"/>
        <xdr:cNvSpPr/>
      </xdr:nvSpPr>
      <xdr:spPr>
        <a:xfrm>
          <a:off x="2286000" y="140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115147</xdr:rowOff>
    </xdr:from>
    <xdr:ext cx="762000" cy="259045"/>
    <xdr:sp macro="" textlink="">
      <xdr:nvSpPr>
        <xdr:cNvPr id="220" name="テキスト ボックス 219"/>
        <xdr:cNvSpPr txBox="1"/>
      </xdr:nvSpPr>
      <xdr:spPr>
        <a:xfrm>
          <a:off x="1955800" y="1383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158725</xdr:rowOff>
    </xdr:from>
    <xdr:to>
      <xdr:col>7</xdr:col>
      <xdr:colOff>31750</xdr:colOff>
      <xdr:row>82</xdr:row>
      <xdr:rowOff>88875</xdr:rowOff>
    </xdr:to>
    <xdr:sp macro="" textlink="">
      <xdr:nvSpPr>
        <xdr:cNvPr id="221" name="楕円 220"/>
        <xdr:cNvSpPr/>
      </xdr:nvSpPr>
      <xdr:spPr>
        <a:xfrm>
          <a:off x="1397000" y="140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99052</xdr:rowOff>
    </xdr:from>
    <xdr:ext cx="762000" cy="259045"/>
    <xdr:sp macro="" textlink="">
      <xdr:nvSpPr>
        <xdr:cNvPr id="222" name="テキスト ボックス 221"/>
        <xdr:cNvSpPr txBox="1"/>
      </xdr:nvSpPr>
      <xdr:spPr>
        <a:xfrm>
          <a:off x="1066800" y="138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国家公務員の時限的な（２年間）給与改定特例法による措置が切れてからはほぼ横ばいとなって</a:t>
          </a:r>
          <a:r>
            <a:rPr kumimoji="1" lang="ja-JP" altLang="en-US" sz="1100">
              <a:solidFill>
                <a:sysClr val="windowText" lastClr="000000"/>
              </a:solidFill>
              <a:effectLst/>
              <a:latin typeface="+mn-lt"/>
              <a:ea typeface="+mn-ea"/>
              <a:cs typeface="+mn-cs"/>
            </a:rPr>
            <a:t>いたが、昨年度からは１．７ポイント増加し、類似団体平均値も２．９ポイント上回っている。全国的に見ても高い水準にあるため、類似団体の平均給与の状況を踏まえ、適正な給与水準及び定員管理に努めた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87</xdr:row>
      <xdr:rowOff>68036</xdr:rowOff>
    </xdr:to>
    <xdr:cxnSp macro="">
      <xdr:nvCxnSpPr>
        <xdr:cNvPr id="258" name="直線コネクタ 257"/>
        <xdr:cNvCxnSpPr/>
      </xdr:nvCxnSpPr>
      <xdr:spPr>
        <a:xfrm>
          <a:off x="16179800" y="147888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44148</xdr:rowOff>
    </xdr:to>
    <xdr:cxnSp macro="">
      <xdr:nvCxnSpPr>
        <xdr:cNvPr id="261" name="直線コネクタ 260"/>
        <xdr:cNvCxnSpPr/>
      </xdr:nvCxnSpPr>
      <xdr:spPr>
        <a:xfrm>
          <a:off x="15290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4" name="直線コネクタ 263"/>
        <xdr:cNvCxnSpPr/>
      </xdr:nvCxnSpPr>
      <xdr:spPr>
        <a:xfrm flipV="1">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78618</xdr:rowOff>
    </xdr:to>
    <xdr:cxnSp macro="">
      <xdr:nvCxnSpPr>
        <xdr:cNvPr id="267" name="直線コネクタ 266"/>
        <xdr:cNvCxnSpPr/>
      </xdr:nvCxnSpPr>
      <xdr:spPr>
        <a:xfrm flipV="1">
          <a:off x="13512800" y="147773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4" name="テキスト ボックス 283"/>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行財政改革を</a:t>
          </a:r>
          <a:r>
            <a:rPr kumimoji="1" lang="ja-JP" altLang="en-US" sz="1100">
              <a:solidFill>
                <a:sysClr val="windowText" lastClr="000000"/>
              </a:solidFill>
              <a:effectLst/>
              <a:latin typeface="+mn-lt"/>
              <a:ea typeface="+mn-ea"/>
              <a:cs typeface="+mn-cs"/>
            </a:rPr>
            <a:t>推し進めた</a:t>
          </a:r>
          <a:r>
            <a:rPr kumimoji="1" lang="ja-JP" altLang="ja-JP" sz="1100">
              <a:solidFill>
                <a:sysClr val="windowText" lastClr="000000"/>
              </a:solidFill>
              <a:effectLst/>
              <a:latin typeface="+mn-lt"/>
              <a:ea typeface="+mn-ea"/>
              <a:cs typeface="+mn-cs"/>
            </a:rPr>
            <a:t>結果、類似団体と比較すると</a:t>
          </a:r>
          <a:r>
            <a:rPr kumimoji="1" lang="ja-JP" altLang="en-US" sz="1100">
              <a:solidFill>
                <a:sysClr val="windowText" lastClr="000000"/>
              </a:solidFill>
              <a:effectLst/>
              <a:latin typeface="+mn-lt"/>
              <a:ea typeface="+mn-ea"/>
              <a:cs typeface="+mn-cs"/>
            </a:rPr>
            <a:t>１．８６</a:t>
          </a:r>
          <a:r>
            <a:rPr kumimoji="1" lang="ja-JP" altLang="ja-JP" sz="1100">
              <a:solidFill>
                <a:sysClr val="windowText" lastClr="000000"/>
              </a:solidFill>
              <a:effectLst/>
              <a:latin typeface="+mn-lt"/>
              <a:ea typeface="+mn-ea"/>
              <a:cs typeface="+mn-cs"/>
            </a:rPr>
            <a:t>人低い水準で</a:t>
          </a:r>
          <a:r>
            <a:rPr kumimoji="1" lang="ja-JP" altLang="en-US" sz="1100">
              <a:solidFill>
                <a:sysClr val="windowText" lastClr="000000"/>
              </a:solidFill>
              <a:effectLst/>
              <a:latin typeface="+mn-lt"/>
              <a:ea typeface="+mn-ea"/>
              <a:cs typeface="+mn-cs"/>
            </a:rPr>
            <a:t>抑えられている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引き続き行政サービスの維持・向上を図るため、事務内容の見直し等に継続的に取り組むことにより組織規模の最適化を図る等、職員数の適正化に努める。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65859</xdr:rowOff>
    </xdr:from>
    <xdr:to>
      <xdr:col>81</xdr:col>
      <xdr:colOff>44450</xdr:colOff>
      <xdr:row>59</xdr:row>
      <xdr:rowOff>150888</xdr:rowOff>
    </xdr:to>
    <xdr:cxnSp macro="">
      <xdr:nvCxnSpPr>
        <xdr:cNvPr id="323" name="直線コネクタ 322"/>
        <xdr:cNvCxnSpPr/>
      </xdr:nvCxnSpPr>
      <xdr:spPr>
        <a:xfrm>
          <a:off x="16179800" y="10181409"/>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17599</xdr:rowOff>
    </xdr:from>
    <xdr:to>
      <xdr:col>77</xdr:col>
      <xdr:colOff>44450</xdr:colOff>
      <xdr:row>59</xdr:row>
      <xdr:rowOff>65859</xdr:rowOff>
    </xdr:to>
    <xdr:cxnSp macro="">
      <xdr:nvCxnSpPr>
        <xdr:cNvPr id="326" name="直線コネクタ 325"/>
        <xdr:cNvCxnSpPr/>
      </xdr:nvCxnSpPr>
      <xdr:spPr>
        <a:xfrm>
          <a:off x="15290800" y="101331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143087</xdr:rowOff>
    </xdr:from>
    <xdr:to>
      <xdr:col>72</xdr:col>
      <xdr:colOff>203200</xdr:colOff>
      <xdr:row>59</xdr:row>
      <xdr:rowOff>17599</xdr:rowOff>
    </xdr:to>
    <xdr:cxnSp macro="">
      <xdr:nvCxnSpPr>
        <xdr:cNvPr id="329" name="直線コネクタ 328"/>
        <xdr:cNvCxnSpPr/>
      </xdr:nvCxnSpPr>
      <xdr:spPr>
        <a:xfrm>
          <a:off x="14401800" y="1008718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141938</xdr:rowOff>
    </xdr:from>
    <xdr:to>
      <xdr:col>68</xdr:col>
      <xdr:colOff>152400</xdr:colOff>
      <xdr:row>58</xdr:row>
      <xdr:rowOff>143087</xdr:rowOff>
    </xdr:to>
    <xdr:cxnSp macro="">
      <xdr:nvCxnSpPr>
        <xdr:cNvPr id="332" name="直線コネクタ 331"/>
        <xdr:cNvCxnSpPr/>
      </xdr:nvCxnSpPr>
      <xdr:spPr>
        <a:xfrm>
          <a:off x="13512800" y="100860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100088</xdr:rowOff>
    </xdr:from>
    <xdr:to>
      <xdr:col>81</xdr:col>
      <xdr:colOff>95250</xdr:colOff>
      <xdr:row>60</xdr:row>
      <xdr:rowOff>30238</xdr:rowOff>
    </xdr:to>
    <xdr:sp macro="" textlink="">
      <xdr:nvSpPr>
        <xdr:cNvPr id="342" name="楕円 341"/>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116615</xdr:rowOff>
    </xdr:from>
    <xdr:ext cx="762000" cy="259045"/>
    <xdr:sp macro="" textlink="">
      <xdr:nvSpPr>
        <xdr:cNvPr id="343"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15059</xdr:rowOff>
    </xdr:from>
    <xdr:to>
      <xdr:col>77</xdr:col>
      <xdr:colOff>95250</xdr:colOff>
      <xdr:row>59</xdr:row>
      <xdr:rowOff>116659</xdr:rowOff>
    </xdr:to>
    <xdr:sp macro="" textlink="">
      <xdr:nvSpPr>
        <xdr:cNvPr id="344" name="楕円 343"/>
        <xdr:cNvSpPr/>
      </xdr:nvSpPr>
      <xdr:spPr>
        <a:xfrm>
          <a:off x="16129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126836</xdr:rowOff>
    </xdr:from>
    <xdr:ext cx="736600" cy="259045"/>
    <xdr:sp macro="" textlink="">
      <xdr:nvSpPr>
        <xdr:cNvPr id="345" name="テキスト ボックス 344"/>
        <xdr:cNvSpPr txBox="1"/>
      </xdr:nvSpPr>
      <xdr:spPr>
        <a:xfrm>
          <a:off x="15798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138249</xdr:rowOff>
    </xdr:from>
    <xdr:to>
      <xdr:col>73</xdr:col>
      <xdr:colOff>44450</xdr:colOff>
      <xdr:row>59</xdr:row>
      <xdr:rowOff>68399</xdr:rowOff>
    </xdr:to>
    <xdr:sp macro="" textlink="">
      <xdr:nvSpPr>
        <xdr:cNvPr id="346" name="楕円 345"/>
        <xdr:cNvSpPr/>
      </xdr:nvSpPr>
      <xdr:spPr>
        <a:xfrm>
          <a:off x="15240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78576</xdr:rowOff>
    </xdr:from>
    <xdr:ext cx="762000" cy="259045"/>
    <xdr:sp macro="" textlink="">
      <xdr:nvSpPr>
        <xdr:cNvPr id="347" name="テキスト ボックス 346"/>
        <xdr:cNvSpPr txBox="1"/>
      </xdr:nvSpPr>
      <xdr:spPr>
        <a:xfrm>
          <a:off x="14909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92287</xdr:rowOff>
    </xdr:from>
    <xdr:to>
      <xdr:col>68</xdr:col>
      <xdr:colOff>203200</xdr:colOff>
      <xdr:row>59</xdr:row>
      <xdr:rowOff>22437</xdr:rowOff>
    </xdr:to>
    <xdr:sp macro="" textlink="">
      <xdr:nvSpPr>
        <xdr:cNvPr id="348" name="楕円 347"/>
        <xdr:cNvSpPr/>
      </xdr:nvSpPr>
      <xdr:spPr>
        <a:xfrm>
          <a:off x="14351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32614</xdr:rowOff>
    </xdr:from>
    <xdr:ext cx="762000" cy="259045"/>
    <xdr:sp macro="" textlink="">
      <xdr:nvSpPr>
        <xdr:cNvPr id="349" name="テキスト ボックス 348"/>
        <xdr:cNvSpPr txBox="1"/>
      </xdr:nvSpPr>
      <xdr:spPr>
        <a:xfrm>
          <a:off x="14020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91138</xdr:rowOff>
    </xdr:from>
    <xdr:to>
      <xdr:col>64</xdr:col>
      <xdr:colOff>152400</xdr:colOff>
      <xdr:row>59</xdr:row>
      <xdr:rowOff>21288</xdr:rowOff>
    </xdr:to>
    <xdr:sp macro="" textlink="">
      <xdr:nvSpPr>
        <xdr:cNvPr id="350" name="楕円 349"/>
        <xdr:cNvSpPr/>
      </xdr:nvSpPr>
      <xdr:spPr>
        <a:xfrm>
          <a:off x="13462000" y="100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31465</xdr:rowOff>
    </xdr:from>
    <xdr:ext cx="762000" cy="259045"/>
    <xdr:sp macro="" textlink="">
      <xdr:nvSpPr>
        <xdr:cNvPr id="351" name="テキスト ボックス 350"/>
        <xdr:cNvSpPr txBox="1"/>
      </xdr:nvSpPr>
      <xdr:spPr>
        <a:xfrm>
          <a:off x="13131800" y="98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昨年度より０．１％上昇</a:t>
          </a:r>
          <a:r>
            <a:rPr kumimoji="1" lang="ja-JP" altLang="en-US" sz="1100">
              <a:solidFill>
                <a:schemeClr val="dk1"/>
              </a:solidFill>
              <a:effectLst/>
              <a:latin typeface="+mn-lt"/>
              <a:ea typeface="+mn-ea"/>
              <a:cs typeface="+mn-cs"/>
            </a:rPr>
            <a:t>したが、地方債の新規発行時は交付税措置率の高いものを中心に活用してきたことにより、類似団体平均値を下回る水準は維持できている。現在はいこいの郷公園事業の元利償還金の高さが目立つが、今後は町立小学校統廃合等の大規模な施設整備事業が予定されていることもあり、公債費の増加には拍車がかかると予想される。本町は</a:t>
          </a:r>
          <a:r>
            <a:rPr kumimoji="1" lang="ja-JP" altLang="ja-JP" sz="1100">
              <a:solidFill>
                <a:sysClr val="windowText" lastClr="000000"/>
              </a:solidFill>
              <a:effectLst/>
              <a:latin typeface="+mn-lt"/>
              <a:ea typeface="+mn-ea"/>
              <a:cs typeface="+mn-cs"/>
            </a:rPr>
            <a:t>平成２２年度より過疎</a:t>
          </a:r>
          <a:r>
            <a:rPr kumimoji="1" lang="ja-JP" altLang="en-US" sz="1100">
              <a:solidFill>
                <a:sysClr val="windowText" lastClr="000000"/>
              </a:solidFill>
              <a:effectLst/>
              <a:latin typeface="+mn-lt"/>
              <a:ea typeface="+mn-ea"/>
              <a:cs typeface="+mn-cs"/>
            </a:rPr>
            <a:t>地域の</a:t>
          </a:r>
          <a:r>
            <a:rPr kumimoji="1" lang="ja-JP" altLang="ja-JP" sz="1100">
              <a:solidFill>
                <a:sysClr val="windowText" lastClr="000000"/>
              </a:solidFill>
              <a:effectLst/>
              <a:latin typeface="+mn-lt"/>
              <a:ea typeface="+mn-ea"/>
              <a:cs typeface="+mn-cs"/>
            </a:rPr>
            <a:t>指定を受けたため、過疎債を中心に町財政に有利な</a:t>
          </a:r>
          <a:r>
            <a:rPr kumimoji="1" lang="ja-JP" altLang="en-US" sz="1100">
              <a:solidFill>
                <a:sysClr val="windowText" lastClr="000000"/>
              </a:solidFill>
              <a:effectLst/>
              <a:latin typeface="+mn-lt"/>
              <a:ea typeface="+mn-ea"/>
              <a:cs typeface="+mn-cs"/>
            </a:rPr>
            <a:t>地方債</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活用するとともに、より一層の事業の取捨選択に努めることで将来を見据えた公債費負担の軽減に取り組む。</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49106</xdr:rowOff>
    </xdr:to>
    <xdr:cxnSp macro="">
      <xdr:nvCxnSpPr>
        <xdr:cNvPr id="385" name="直線コネクタ 384"/>
        <xdr:cNvCxnSpPr/>
      </xdr:nvCxnSpPr>
      <xdr:spPr>
        <a:xfrm>
          <a:off x="16179800" y="67276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113454</xdr:rowOff>
    </xdr:to>
    <xdr:cxnSp macro="">
      <xdr:nvCxnSpPr>
        <xdr:cNvPr id="388" name="直線コネクタ 387"/>
        <xdr:cNvCxnSpPr/>
      </xdr:nvCxnSpPr>
      <xdr:spPr>
        <a:xfrm flipV="1">
          <a:off x="15290800" y="672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30480</xdr:rowOff>
    </xdr:to>
    <xdr:cxnSp macro="">
      <xdr:nvCxnSpPr>
        <xdr:cNvPr id="391" name="直線コネクタ 390"/>
        <xdr:cNvCxnSpPr/>
      </xdr:nvCxnSpPr>
      <xdr:spPr>
        <a:xfrm flipV="1">
          <a:off x="14401800" y="680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135044</xdr:rowOff>
    </xdr:to>
    <xdr:cxnSp macro="">
      <xdr:nvCxnSpPr>
        <xdr:cNvPr id="394" name="直線コネクタ 393"/>
        <xdr:cNvCxnSpPr/>
      </xdr:nvCxnSpPr>
      <xdr:spPr>
        <a:xfrm flipV="1">
          <a:off x="13512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4" name="楕円 403"/>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5"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8" name="楕円 407"/>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9" name="テキスト ボックス 408"/>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0" name="楕円 40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11" name="テキスト ボックス 410"/>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2" name="楕円 411"/>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13" name="テキスト ボックス 412"/>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昨年度</a:t>
          </a:r>
          <a:r>
            <a:rPr kumimoji="1" lang="ja-JP" altLang="ja-JP" sz="1100">
              <a:solidFill>
                <a:sysClr val="windowText" lastClr="000000"/>
              </a:solidFill>
              <a:effectLst/>
              <a:latin typeface="+mn-lt"/>
              <a:ea typeface="+mn-ea"/>
              <a:cs typeface="+mn-cs"/>
            </a:rPr>
            <a:t>から</a:t>
          </a:r>
          <a:r>
            <a:rPr kumimoji="1" lang="ja-JP" altLang="en-US" sz="1100">
              <a:solidFill>
                <a:sysClr val="windowText" lastClr="000000"/>
              </a:solidFill>
              <a:effectLst/>
              <a:latin typeface="+mn-lt"/>
              <a:ea typeface="+mn-ea"/>
              <a:cs typeface="+mn-cs"/>
            </a:rPr>
            <a:t>４．６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る</a:t>
          </a:r>
          <a:r>
            <a:rPr kumimoji="1" lang="ja-JP" altLang="en-US" sz="1100">
              <a:solidFill>
                <a:sysClr val="windowText" lastClr="000000"/>
              </a:solidFill>
              <a:effectLst/>
              <a:latin typeface="+mn-lt"/>
              <a:ea typeface="+mn-ea"/>
              <a:cs typeface="+mn-cs"/>
            </a:rPr>
            <a:t>。早期退職者の増加により退職手当負担見込額が１１，１０４千円減少した反面、町立中学校整備事業の本格化に伴い新たに地方債を借り入れた結果、地方債残高が増加（１３２，１１９千円）したことが主な原因である。今後予定している町立小学校の統廃合や役場庁舎の移転及び建て替え等でも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37643</xdr:rowOff>
    </xdr:from>
    <xdr:to>
      <xdr:col>81</xdr:col>
      <xdr:colOff>44450</xdr:colOff>
      <xdr:row>15</xdr:row>
      <xdr:rowOff>82042</xdr:rowOff>
    </xdr:to>
    <xdr:cxnSp macro="">
      <xdr:nvCxnSpPr>
        <xdr:cNvPr id="445" name="直線コネクタ 444"/>
        <xdr:cNvCxnSpPr/>
      </xdr:nvCxnSpPr>
      <xdr:spPr>
        <a:xfrm>
          <a:off x="16179800" y="2609393"/>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37643</xdr:rowOff>
    </xdr:from>
    <xdr:to>
      <xdr:col>77</xdr:col>
      <xdr:colOff>44450</xdr:colOff>
      <xdr:row>15</xdr:row>
      <xdr:rowOff>87833</xdr:rowOff>
    </xdr:to>
    <xdr:cxnSp macro="">
      <xdr:nvCxnSpPr>
        <xdr:cNvPr id="448" name="直線コネクタ 447"/>
        <xdr:cNvCxnSpPr/>
      </xdr:nvCxnSpPr>
      <xdr:spPr>
        <a:xfrm flipV="1">
          <a:off x="15290800" y="2609393"/>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87833</xdr:rowOff>
    </xdr:from>
    <xdr:to>
      <xdr:col>72</xdr:col>
      <xdr:colOff>203200</xdr:colOff>
      <xdr:row>16</xdr:row>
      <xdr:rowOff>65989</xdr:rowOff>
    </xdr:to>
    <xdr:cxnSp macro="">
      <xdr:nvCxnSpPr>
        <xdr:cNvPr id="451" name="直線コネクタ 450"/>
        <xdr:cNvCxnSpPr/>
      </xdr:nvCxnSpPr>
      <xdr:spPr>
        <a:xfrm flipV="1">
          <a:off x="14401800" y="2659583"/>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3" name="テキスト ボックス 452"/>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65989</xdr:rowOff>
    </xdr:from>
    <xdr:to>
      <xdr:col>68</xdr:col>
      <xdr:colOff>152400</xdr:colOff>
      <xdr:row>16</xdr:row>
      <xdr:rowOff>121971</xdr:rowOff>
    </xdr:to>
    <xdr:cxnSp macro="">
      <xdr:nvCxnSpPr>
        <xdr:cNvPr id="454" name="直線コネクタ 453"/>
        <xdr:cNvCxnSpPr/>
      </xdr:nvCxnSpPr>
      <xdr:spPr>
        <a:xfrm flipV="1">
          <a:off x="13512800" y="2809189"/>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31242</xdr:rowOff>
    </xdr:from>
    <xdr:to>
      <xdr:col>81</xdr:col>
      <xdr:colOff>95250</xdr:colOff>
      <xdr:row>15</xdr:row>
      <xdr:rowOff>132842</xdr:rowOff>
    </xdr:to>
    <xdr:sp macro="" textlink="">
      <xdr:nvSpPr>
        <xdr:cNvPr id="464" name="楕円 463"/>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3319</xdr:rowOff>
    </xdr:from>
    <xdr:ext cx="762000" cy="259045"/>
    <xdr:sp macro="" textlink="">
      <xdr:nvSpPr>
        <xdr:cNvPr id="465" name="将来負担の状況該当値テキスト"/>
        <xdr:cNvSpPr txBox="1"/>
      </xdr:nvSpPr>
      <xdr:spPr>
        <a:xfrm>
          <a:off x="17106900" y="25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158293</xdr:rowOff>
    </xdr:from>
    <xdr:to>
      <xdr:col>77</xdr:col>
      <xdr:colOff>95250</xdr:colOff>
      <xdr:row>15</xdr:row>
      <xdr:rowOff>88443</xdr:rowOff>
    </xdr:to>
    <xdr:sp macro="" textlink="">
      <xdr:nvSpPr>
        <xdr:cNvPr id="466" name="楕円 465"/>
        <xdr:cNvSpPr/>
      </xdr:nvSpPr>
      <xdr:spPr>
        <a:xfrm>
          <a:off x="16129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98620</xdr:rowOff>
    </xdr:from>
    <xdr:ext cx="736600" cy="259045"/>
    <xdr:sp macro="" textlink="">
      <xdr:nvSpPr>
        <xdr:cNvPr id="467" name="テキスト ボックス 466"/>
        <xdr:cNvSpPr txBox="1"/>
      </xdr:nvSpPr>
      <xdr:spPr>
        <a:xfrm>
          <a:off x="15798800" y="232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37033</xdr:rowOff>
    </xdr:from>
    <xdr:to>
      <xdr:col>73</xdr:col>
      <xdr:colOff>44450</xdr:colOff>
      <xdr:row>15</xdr:row>
      <xdr:rowOff>138633</xdr:rowOff>
    </xdr:to>
    <xdr:sp macro="" textlink="">
      <xdr:nvSpPr>
        <xdr:cNvPr id="468" name="楕円 467"/>
        <xdr:cNvSpPr/>
      </xdr:nvSpPr>
      <xdr:spPr>
        <a:xfrm>
          <a:off x="15240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148810</xdr:rowOff>
    </xdr:from>
    <xdr:ext cx="762000" cy="259045"/>
    <xdr:sp macro="" textlink="">
      <xdr:nvSpPr>
        <xdr:cNvPr id="469" name="テキスト ボックス 468"/>
        <xdr:cNvSpPr txBox="1"/>
      </xdr:nvSpPr>
      <xdr:spPr>
        <a:xfrm>
          <a:off x="14909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15189</xdr:rowOff>
    </xdr:from>
    <xdr:to>
      <xdr:col>68</xdr:col>
      <xdr:colOff>203200</xdr:colOff>
      <xdr:row>16</xdr:row>
      <xdr:rowOff>116789</xdr:rowOff>
    </xdr:to>
    <xdr:sp macro="" textlink="">
      <xdr:nvSpPr>
        <xdr:cNvPr id="470" name="楕円 469"/>
        <xdr:cNvSpPr/>
      </xdr:nvSpPr>
      <xdr:spPr>
        <a:xfrm>
          <a:off x="14351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101566</xdr:rowOff>
    </xdr:from>
    <xdr:ext cx="762000" cy="259045"/>
    <xdr:sp macro="" textlink="">
      <xdr:nvSpPr>
        <xdr:cNvPr id="471" name="テキスト ボックス 470"/>
        <xdr:cNvSpPr txBox="1"/>
      </xdr:nvSpPr>
      <xdr:spPr>
        <a:xfrm>
          <a:off x="14020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71171</xdr:rowOff>
    </xdr:from>
    <xdr:to>
      <xdr:col>64</xdr:col>
      <xdr:colOff>152400</xdr:colOff>
      <xdr:row>17</xdr:row>
      <xdr:rowOff>1321</xdr:rowOff>
    </xdr:to>
    <xdr:sp macro="" textlink="">
      <xdr:nvSpPr>
        <xdr:cNvPr id="472" name="楕円 471"/>
        <xdr:cNvSpPr/>
      </xdr:nvSpPr>
      <xdr:spPr>
        <a:xfrm>
          <a:off x="13462000" y="2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157548</xdr:rowOff>
    </xdr:from>
    <xdr:ext cx="762000" cy="259045"/>
    <xdr:sp macro="" textlink="">
      <xdr:nvSpPr>
        <xdr:cNvPr id="473" name="テキスト ボックス 472"/>
        <xdr:cNvSpPr txBox="1"/>
      </xdr:nvSpPr>
      <xdr:spPr>
        <a:xfrm>
          <a:off x="13131800" y="290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F0"/>
              </a:solidFill>
              <a:effectLst/>
              <a:latin typeface="+mn-lt"/>
              <a:ea typeface="+mn-ea"/>
              <a:cs typeface="+mn-cs"/>
            </a:rPr>
            <a:t>　</a:t>
          </a:r>
          <a:r>
            <a:rPr kumimoji="1" lang="ja-JP" altLang="en-US" sz="1100">
              <a:solidFill>
                <a:sysClr val="windowText" lastClr="000000"/>
              </a:solidFill>
              <a:effectLst/>
              <a:latin typeface="+mn-lt"/>
              <a:ea typeface="+mn-ea"/>
              <a:cs typeface="+mn-cs"/>
            </a:rPr>
            <a:t>昨年度</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上昇し</a:t>
          </a:r>
          <a:r>
            <a:rPr kumimoji="1" lang="ja-JP" altLang="en-US" sz="1100">
              <a:solidFill>
                <a:sysClr val="windowText" lastClr="000000"/>
              </a:solidFill>
              <a:effectLst/>
              <a:latin typeface="+mn-lt"/>
              <a:ea typeface="+mn-ea"/>
              <a:cs typeface="+mn-cs"/>
            </a:rPr>
            <a:t>た。近年</a:t>
          </a:r>
          <a:r>
            <a:rPr kumimoji="1" lang="ja-JP" altLang="ja-JP" sz="1100">
              <a:solidFill>
                <a:sysClr val="windowText" lastClr="000000"/>
              </a:solidFill>
              <a:effectLst/>
              <a:latin typeface="+mn-lt"/>
              <a:ea typeface="+mn-ea"/>
              <a:cs typeface="+mn-cs"/>
            </a:rPr>
            <a:t>数</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ずつ上昇</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、依然として全国平均、県平均及び類似団体平均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ともに上回っている。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昨年度から増加した主な要因は職員給や委員報酬の増加であり、</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も引き続き</a:t>
          </a:r>
          <a:r>
            <a:rPr kumimoji="1" lang="ja-JP" altLang="ja-JP" sz="1100">
              <a:solidFill>
                <a:sysClr val="windowText" lastClr="000000"/>
              </a:solidFill>
              <a:effectLst/>
              <a:latin typeface="+mn-lt"/>
              <a:ea typeface="+mn-ea"/>
              <a:cs typeface="+mn-cs"/>
            </a:rPr>
            <a:t>職員配置</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事務分担の見直し等を行</a:t>
          </a:r>
          <a:r>
            <a:rPr kumimoji="1" lang="ja-JP" altLang="en-US" sz="1100">
              <a:solidFill>
                <a:sysClr val="windowText" lastClr="000000"/>
              </a:solidFill>
              <a:effectLst/>
              <a:latin typeface="+mn-lt"/>
              <a:ea typeface="+mn-ea"/>
              <a:cs typeface="+mn-cs"/>
            </a:rPr>
            <a:t>うことで</a:t>
          </a:r>
          <a:r>
            <a:rPr kumimoji="1" lang="ja-JP" altLang="ja-JP" sz="1100">
              <a:solidFill>
                <a:sysClr val="windowText" lastClr="000000"/>
              </a:solidFill>
              <a:effectLst/>
              <a:latin typeface="+mn-lt"/>
              <a:ea typeface="+mn-ea"/>
              <a:cs typeface="+mn-cs"/>
            </a:rPr>
            <a:t>、人件費の適正化に</a:t>
          </a:r>
          <a:r>
            <a:rPr kumimoji="1" lang="ja-JP" altLang="en-US" sz="1100">
              <a:solidFill>
                <a:sysClr val="windowText" lastClr="000000"/>
              </a:solidFill>
              <a:effectLst/>
              <a:latin typeface="+mn-lt"/>
              <a:ea typeface="+mn-ea"/>
              <a:cs typeface="+mn-cs"/>
            </a:rPr>
            <a:t>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38</xdr:row>
      <xdr:rowOff>168148</xdr:rowOff>
    </xdr:to>
    <xdr:cxnSp macro="">
      <xdr:nvCxnSpPr>
        <xdr:cNvPr id="64" name="直線コネクタ 63"/>
        <xdr:cNvCxnSpPr/>
      </xdr:nvCxnSpPr>
      <xdr:spPr>
        <a:xfrm>
          <a:off x="3987800" y="66238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108712</xdr:rowOff>
    </xdr:to>
    <xdr:cxnSp macro="">
      <xdr:nvCxnSpPr>
        <xdr:cNvPr id="67" name="直線コネクタ 66"/>
        <xdr:cNvCxnSpPr/>
      </xdr:nvCxnSpPr>
      <xdr:spPr>
        <a:xfrm>
          <a:off x="3098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90424</xdr:rowOff>
    </xdr:to>
    <xdr:cxnSp macro="">
      <xdr:nvCxnSpPr>
        <xdr:cNvPr id="70" name="直線コネクタ 69"/>
        <xdr:cNvCxnSpPr/>
      </xdr:nvCxnSpPr>
      <xdr:spPr>
        <a:xfrm>
          <a:off x="2209800" y="6550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49276</xdr:rowOff>
    </xdr:to>
    <xdr:cxnSp macro="">
      <xdr:nvCxnSpPr>
        <xdr:cNvPr id="73" name="直線コネクタ 72"/>
        <xdr:cNvCxnSpPr/>
      </xdr:nvCxnSpPr>
      <xdr:spPr>
        <a:xfrm flipV="1">
          <a:off x="1320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昨年度</a:t>
          </a:r>
          <a:r>
            <a:rPr kumimoji="1" lang="ja-JP" altLang="ja-JP" sz="1100">
              <a:solidFill>
                <a:sysClr val="windowText" lastClr="000000"/>
              </a:solidFill>
              <a:effectLst/>
              <a:latin typeface="+mn-lt"/>
              <a:ea typeface="+mn-ea"/>
              <a:cs typeface="+mn-cs"/>
            </a:rPr>
            <a:t>より０．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上昇したが、依然として全国平均、県平均及び類似団体平均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ともに下回って</a:t>
          </a:r>
          <a:r>
            <a:rPr kumimoji="1" lang="ja-JP" altLang="en-US" sz="1100">
              <a:solidFill>
                <a:sysClr val="windowText" lastClr="000000"/>
              </a:solidFill>
              <a:effectLst/>
              <a:latin typeface="+mn-lt"/>
              <a:ea typeface="+mn-ea"/>
              <a:cs typeface="+mn-cs"/>
            </a:rPr>
            <a:t>いる。委託料の減少に伴い物件費全体の決算額も減少した一方で、税収の落ち込み等が要因となり経常収支比率としては悪化したため、今後は事務事業全般の効率化や施設運営の見直し等をさらに進め物件費の縮減に努めるとともに、税収等の財源確保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xdr:rowOff>
    </xdr:from>
    <xdr:to>
      <xdr:col>82</xdr:col>
      <xdr:colOff>107950</xdr:colOff>
      <xdr:row>14</xdr:row>
      <xdr:rowOff>46990</xdr:rowOff>
    </xdr:to>
    <xdr:cxnSp macro="">
      <xdr:nvCxnSpPr>
        <xdr:cNvPr id="121" name="直線コネクタ 120"/>
        <xdr:cNvCxnSpPr/>
      </xdr:nvCxnSpPr>
      <xdr:spPr>
        <a:xfrm>
          <a:off x="15671800" y="24015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121285</xdr:rowOff>
    </xdr:from>
    <xdr:to>
      <xdr:col>78</xdr:col>
      <xdr:colOff>69850</xdr:colOff>
      <xdr:row>14</xdr:row>
      <xdr:rowOff>1270</xdr:rowOff>
    </xdr:to>
    <xdr:cxnSp macro="">
      <xdr:nvCxnSpPr>
        <xdr:cNvPr id="124" name="直線コネクタ 123"/>
        <xdr:cNvCxnSpPr/>
      </xdr:nvCxnSpPr>
      <xdr:spPr>
        <a:xfrm>
          <a:off x="14782800" y="2350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92710</xdr:rowOff>
    </xdr:from>
    <xdr:to>
      <xdr:col>73</xdr:col>
      <xdr:colOff>180975</xdr:colOff>
      <xdr:row>13</xdr:row>
      <xdr:rowOff>121285</xdr:rowOff>
    </xdr:to>
    <xdr:cxnSp macro="">
      <xdr:nvCxnSpPr>
        <xdr:cNvPr id="127" name="直線コネクタ 126"/>
        <xdr:cNvCxnSpPr/>
      </xdr:nvCxnSpPr>
      <xdr:spPr>
        <a:xfrm>
          <a:off x="13893800" y="2321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92710</xdr:rowOff>
    </xdr:from>
    <xdr:to>
      <xdr:col>69</xdr:col>
      <xdr:colOff>92075</xdr:colOff>
      <xdr:row>13</xdr:row>
      <xdr:rowOff>115570</xdr:rowOff>
    </xdr:to>
    <xdr:cxnSp macro="">
      <xdr:nvCxnSpPr>
        <xdr:cNvPr id="130" name="直線コネクタ 129"/>
        <xdr:cNvCxnSpPr/>
      </xdr:nvCxnSpPr>
      <xdr:spPr>
        <a:xfrm flipV="1">
          <a:off x="13004800" y="232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167640</xdr:rowOff>
    </xdr:from>
    <xdr:to>
      <xdr:col>82</xdr:col>
      <xdr:colOff>158750</xdr:colOff>
      <xdr:row>14</xdr:row>
      <xdr:rowOff>97790</xdr:rowOff>
    </xdr:to>
    <xdr:sp macro="" textlink="">
      <xdr:nvSpPr>
        <xdr:cNvPr id="140" name="楕円 139"/>
        <xdr:cNvSpPr/>
      </xdr:nvSpPr>
      <xdr:spPr>
        <a:xfrm>
          <a:off x="164592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12717</xdr:rowOff>
    </xdr:from>
    <xdr:ext cx="762000" cy="259045"/>
    <xdr:sp macro="" textlink="">
      <xdr:nvSpPr>
        <xdr:cNvPr id="141" name="物件費該当値テキスト"/>
        <xdr:cNvSpPr txBox="1"/>
      </xdr:nvSpPr>
      <xdr:spPr>
        <a:xfrm>
          <a:off x="165989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121920</xdr:rowOff>
    </xdr:from>
    <xdr:to>
      <xdr:col>78</xdr:col>
      <xdr:colOff>120650</xdr:colOff>
      <xdr:row>14</xdr:row>
      <xdr:rowOff>52070</xdr:rowOff>
    </xdr:to>
    <xdr:sp macro="" textlink="">
      <xdr:nvSpPr>
        <xdr:cNvPr id="142" name="楕円 141"/>
        <xdr:cNvSpPr/>
      </xdr:nvSpPr>
      <xdr:spPr>
        <a:xfrm>
          <a:off x="15621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62247</xdr:rowOff>
    </xdr:from>
    <xdr:ext cx="736600" cy="259045"/>
    <xdr:sp macro="" textlink="">
      <xdr:nvSpPr>
        <xdr:cNvPr id="143" name="テキスト ボックス 142"/>
        <xdr:cNvSpPr txBox="1"/>
      </xdr:nvSpPr>
      <xdr:spPr>
        <a:xfrm>
          <a:off x="15290800" y="211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70485</xdr:rowOff>
    </xdr:from>
    <xdr:to>
      <xdr:col>74</xdr:col>
      <xdr:colOff>31750</xdr:colOff>
      <xdr:row>14</xdr:row>
      <xdr:rowOff>635</xdr:rowOff>
    </xdr:to>
    <xdr:sp macro="" textlink="">
      <xdr:nvSpPr>
        <xdr:cNvPr id="144" name="楕円 143"/>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10812</xdr:rowOff>
    </xdr:from>
    <xdr:ext cx="762000" cy="259045"/>
    <xdr:sp macro="" textlink="">
      <xdr:nvSpPr>
        <xdr:cNvPr id="145" name="テキスト ボックス 144"/>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41910</xdr:rowOff>
    </xdr:from>
    <xdr:to>
      <xdr:col>69</xdr:col>
      <xdr:colOff>142875</xdr:colOff>
      <xdr:row>13</xdr:row>
      <xdr:rowOff>143510</xdr:rowOff>
    </xdr:to>
    <xdr:sp macro="" textlink="">
      <xdr:nvSpPr>
        <xdr:cNvPr id="146" name="楕円 145"/>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153687</xdr:rowOff>
    </xdr:from>
    <xdr:ext cx="762000" cy="259045"/>
    <xdr:sp macro="" textlink="">
      <xdr:nvSpPr>
        <xdr:cNvPr id="147" name="テキスト ボックス 146"/>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48" name="楕円 147"/>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49" name="テキスト ボックス 148"/>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昨年度より０．５％上昇した。</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を上回る状況が続いて</a:t>
          </a:r>
          <a:r>
            <a:rPr kumimoji="1" lang="ja-JP" altLang="en-US" sz="1100">
              <a:solidFill>
                <a:sysClr val="windowText" lastClr="000000"/>
              </a:solidFill>
              <a:effectLst/>
              <a:latin typeface="+mn-lt"/>
              <a:ea typeface="+mn-ea"/>
              <a:cs typeface="+mn-cs"/>
            </a:rPr>
            <a:t>おり、子育て世代への医療費については増加傾向にある。今後の動向を注視しつつ、制度の見直し等も適切に行うことで</a:t>
          </a:r>
          <a:r>
            <a:rPr kumimoji="1" lang="ja-JP" altLang="ja-JP" sz="1100">
              <a:solidFill>
                <a:sysClr val="windowText" lastClr="000000"/>
              </a:solidFill>
              <a:effectLst/>
              <a:latin typeface="+mn-lt"/>
              <a:ea typeface="+mn-ea"/>
              <a:cs typeface="+mn-cs"/>
            </a:rPr>
            <a:t>扶助費の適正化に努め</a:t>
          </a:r>
          <a:r>
            <a:rPr kumimoji="1" lang="ja-JP" altLang="en-US" sz="1100">
              <a:solidFill>
                <a:sysClr val="windowText" lastClr="000000"/>
              </a:solidFill>
              <a:effectLst/>
              <a:latin typeface="+mn-lt"/>
              <a:ea typeface="+mn-ea"/>
              <a:cs typeface="+mn-cs"/>
            </a:rPr>
            <a:t>るとともに、財政基盤の強化に向けて徴収率の向上等に取り組むことで比率の改善を目指す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84138</xdr:rowOff>
    </xdr:from>
    <xdr:to>
      <xdr:col>24</xdr:col>
      <xdr:colOff>25400</xdr:colOff>
      <xdr:row>57</xdr:row>
      <xdr:rowOff>155575</xdr:rowOff>
    </xdr:to>
    <xdr:cxnSp macro="">
      <xdr:nvCxnSpPr>
        <xdr:cNvPr id="185" name="直線コネクタ 184"/>
        <xdr:cNvCxnSpPr/>
      </xdr:nvCxnSpPr>
      <xdr:spPr>
        <a:xfrm>
          <a:off x="3987800" y="985678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84138</xdr:rowOff>
    </xdr:from>
    <xdr:to>
      <xdr:col>19</xdr:col>
      <xdr:colOff>187325</xdr:colOff>
      <xdr:row>57</xdr:row>
      <xdr:rowOff>169863</xdr:rowOff>
    </xdr:to>
    <xdr:cxnSp macro="">
      <xdr:nvCxnSpPr>
        <xdr:cNvPr id="188" name="直線コネクタ 187"/>
        <xdr:cNvCxnSpPr/>
      </xdr:nvCxnSpPr>
      <xdr:spPr>
        <a:xfrm flipV="1">
          <a:off x="3098800" y="98567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98425</xdr:rowOff>
    </xdr:from>
    <xdr:to>
      <xdr:col>15</xdr:col>
      <xdr:colOff>98425</xdr:colOff>
      <xdr:row>57</xdr:row>
      <xdr:rowOff>169863</xdr:rowOff>
    </xdr:to>
    <xdr:cxnSp macro="">
      <xdr:nvCxnSpPr>
        <xdr:cNvPr id="191" name="直線コネクタ 190"/>
        <xdr:cNvCxnSpPr/>
      </xdr:nvCxnSpPr>
      <xdr:spPr>
        <a:xfrm>
          <a:off x="2209800" y="98710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98425</xdr:rowOff>
    </xdr:from>
    <xdr:to>
      <xdr:col>11</xdr:col>
      <xdr:colOff>9525</xdr:colOff>
      <xdr:row>57</xdr:row>
      <xdr:rowOff>169863</xdr:rowOff>
    </xdr:to>
    <xdr:cxnSp macro="">
      <xdr:nvCxnSpPr>
        <xdr:cNvPr id="194" name="直線コネクタ 193"/>
        <xdr:cNvCxnSpPr/>
      </xdr:nvCxnSpPr>
      <xdr:spPr>
        <a:xfrm flipV="1">
          <a:off x="1320800" y="98710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104775</xdr:rowOff>
    </xdr:from>
    <xdr:to>
      <xdr:col>24</xdr:col>
      <xdr:colOff>76200</xdr:colOff>
      <xdr:row>58</xdr:row>
      <xdr:rowOff>34925</xdr:rowOff>
    </xdr:to>
    <xdr:sp macro="" textlink="">
      <xdr:nvSpPr>
        <xdr:cNvPr id="204" name="楕円 203"/>
        <xdr:cNvSpPr/>
      </xdr:nvSpPr>
      <xdr:spPr>
        <a:xfrm>
          <a:off x="4775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76852</xdr:rowOff>
    </xdr:from>
    <xdr:ext cx="762000" cy="259045"/>
    <xdr:sp macro="" textlink="">
      <xdr:nvSpPr>
        <xdr:cNvPr id="205" name="扶助費該当値テキスト"/>
        <xdr:cNvSpPr txBox="1"/>
      </xdr:nvSpPr>
      <xdr:spPr>
        <a:xfrm>
          <a:off x="4914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33338</xdr:rowOff>
    </xdr:from>
    <xdr:to>
      <xdr:col>20</xdr:col>
      <xdr:colOff>38100</xdr:colOff>
      <xdr:row>57</xdr:row>
      <xdr:rowOff>134938</xdr:rowOff>
    </xdr:to>
    <xdr:sp macro="" textlink="">
      <xdr:nvSpPr>
        <xdr:cNvPr id="206" name="楕円 205"/>
        <xdr:cNvSpPr/>
      </xdr:nvSpPr>
      <xdr:spPr>
        <a:xfrm>
          <a:off x="3937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119715</xdr:rowOff>
    </xdr:from>
    <xdr:ext cx="736600" cy="259045"/>
    <xdr:sp macro="" textlink="">
      <xdr:nvSpPr>
        <xdr:cNvPr id="207" name="テキスト ボックス 206"/>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119063</xdr:rowOff>
    </xdr:from>
    <xdr:to>
      <xdr:col>15</xdr:col>
      <xdr:colOff>149225</xdr:colOff>
      <xdr:row>58</xdr:row>
      <xdr:rowOff>49213</xdr:rowOff>
    </xdr:to>
    <xdr:sp macro="" textlink="">
      <xdr:nvSpPr>
        <xdr:cNvPr id="208" name="楕円 207"/>
        <xdr:cNvSpPr/>
      </xdr:nvSpPr>
      <xdr:spPr>
        <a:xfrm>
          <a:off x="3048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33990</xdr:rowOff>
    </xdr:from>
    <xdr:ext cx="762000" cy="259045"/>
    <xdr:sp macro="" textlink="">
      <xdr:nvSpPr>
        <xdr:cNvPr id="209" name="テキスト ボックス 208"/>
        <xdr:cNvSpPr txBox="1"/>
      </xdr:nvSpPr>
      <xdr:spPr>
        <a:xfrm>
          <a:off x="2717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47625</xdr:rowOff>
    </xdr:from>
    <xdr:to>
      <xdr:col>11</xdr:col>
      <xdr:colOff>60325</xdr:colOff>
      <xdr:row>57</xdr:row>
      <xdr:rowOff>149225</xdr:rowOff>
    </xdr:to>
    <xdr:sp macro="" textlink="">
      <xdr:nvSpPr>
        <xdr:cNvPr id="210" name="楕円 209"/>
        <xdr:cNvSpPr/>
      </xdr:nvSpPr>
      <xdr:spPr>
        <a:xfrm>
          <a:off x="2159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134002</xdr:rowOff>
    </xdr:from>
    <xdr:ext cx="762000" cy="259045"/>
    <xdr:sp macro="" textlink="">
      <xdr:nvSpPr>
        <xdr:cNvPr id="211" name="テキスト ボックス 210"/>
        <xdr:cNvSpPr txBox="1"/>
      </xdr:nvSpPr>
      <xdr:spPr>
        <a:xfrm>
          <a:off x="1828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119063</xdr:rowOff>
    </xdr:from>
    <xdr:to>
      <xdr:col>6</xdr:col>
      <xdr:colOff>171450</xdr:colOff>
      <xdr:row>58</xdr:row>
      <xdr:rowOff>49213</xdr:rowOff>
    </xdr:to>
    <xdr:sp macro="" textlink="">
      <xdr:nvSpPr>
        <xdr:cNvPr id="212" name="楕円 211"/>
        <xdr:cNvSpPr/>
      </xdr:nvSpPr>
      <xdr:spPr>
        <a:xfrm>
          <a:off x="1270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33990</xdr:rowOff>
    </xdr:from>
    <xdr:ext cx="762000" cy="259045"/>
    <xdr:sp macro="" textlink="">
      <xdr:nvSpPr>
        <xdr:cNvPr id="213" name="テキスト ボックス 212"/>
        <xdr:cNvSpPr txBox="1"/>
      </xdr:nvSpPr>
      <xdr:spPr>
        <a:xfrm>
          <a:off x="939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u="none">
              <a:solidFill>
                <a:sysClr val="windowText" lastClr="000000"/>
              </a:solidFill>
              <a:effectLst/>
              <a:latin typeface="+mn-lt"/>
              <a:ea typeface="+mn-ea"/>
              <a:cs typeface="+mn-cs"/>
            </a:rPr>
            <a:t>昨年度から０．２％上昇し、</a:t>
          </a:r>
          <a:r>
            <a:rPr kumimoji="1" lang="ja-JP" altLang="ja-JP" sz="1100" u="none">
              <a:solidFill>
                <a:sysClr val="windowText" lastClr="000000"/>
              </a:solidFill>
              <a:effectLst/>
              <a:latin typeface="+mn-lt"/>
              <a:ea typeface="+mn-ea"/>
              <a:cs typeface="+mn-cs"/>
            </a:rPr>
            <a:t>類似団体と</a:t>
          </a:r>
          <a:r>
            <a:rPr kumimoji="1" lang="ja-JP" altLang="en-US" sz="1100" u="none">
              <a:solidFill>
                <a:sysClr val="windowText" lastClr="000000"/>
              </a:solidFill>
              <a:effectLst/>
              <a:latin typeface="+mn-lt"/>
              <a:ea typeface="+mn-ea"/>
              <a:cs typeface="+mn-cs"/>
            </a:rPr>
            <a:t>の</a:t>
          </a:r>
          <a:r>
            <a:rPr kumimoji="1" lang="ja-JP" altLang="ja-JP" sz="1100" u="none">
              <a:solidFill>
                <a:sysClr val="windowText" lastClr="000000"/>
              </a:solidFill>
              <a:effectLst/>
              <a:latin typeface="+mn-lt"/>
              <a:ea typeface="+mn-ea"/>
              <a:cs typeface="+mn-cs"/>
            </a:rPr>
            <a:t>比較</a:t>
          </a:r>
          <a:r>
            <a:rPr kumimoji="1" lang="ja-JP" altLang="en-US" sz="1100" u="none">
              <a:solidFill>
                <a:sysClr val="windowText" lastClr="000000"/>
              </a:solidFill>
              <a:effectLst/>
              <a:latin typeface="+mn-lt"/>
              <a:ea typeface="+mn-ea"/>
              <a:cs typeface="+mn-cs"/>
            </a:rPr>
            <a:t>では</a:t>
          </a:r>
          <a:r>
            <a:rPr kumimoji="1" lang="ja-JP" altLang="ja-JP" sz="1100" u="none">
              <a:solidFill>
                <a:sysClr val="windowText" lastClr="000000"/>
              </a:solidFill>
              <a:effectLst/>
              <a:latin typeface="+mn-lt"/>
              <a:ea typeface="+mn-ea"/>
              <a:cs typeface="+mn-cs"/>
            </a:rPr>
            <a:t>１．</a:t>
          </a:r>
          <a:r>
            <a:rPr kumimoji="1" lang="ja-JP" altLang="en-US" sz="1100" u="none">
              <a:solidFill>
                <a:sysClr val="windowText" lastClr="000000"/>
              </a:solidFill>
              <a:effectLst/>
              <a:latin typeface="+mn-lt"/>
              <a:ea typeface="+mn-ea"/>
              <a:cs typeface="+mn-cs"/>
            </a:rPr>
            <a:t>７％</a:t>
          </a:r>
          <a:r>
            <a:rPr kumimoji="1" lang="ja-JP" altLang="ja-JP" sz="1100" u="none">
              <a:solidFill>
                <a:sysClr val="windowText" lastClr="000000"/>
              </a:solidFill>
              <a:effectLst/>
              <a:latin typeface="+mn-lt"/>
              <a:ea typeface="+mn-ea"/>
              <a:cs typeface="+mn-cs"/>
            </a:rPr>
            <a:t>上回って</a:t>
          </a:r>
          <a:r>
            <a:rPr kumimoji="1" lang="ja-JP" altLang="en-US" sz="1100" u="none">
              <a:solidFill>
                <a:sysClr val="windowText" lastClr="000000"/>
              </a:solidFill>
              <a:effectLst/>
              <a:latin typeface="+mn-lt"/>
              <a:ea typeface="+mn-ea"/>
              <a:cs typeface="+mn-cs"/>
            </a:rPr>
            <a:t>いる。介護保険特別会計や下水道特別会計をはじめとして</a:t>
          </a:r>
          <a:r>
            <a:rPr kumimoji="1" lang="ja-JP" altLang="ja-JP" sz="1100" u="none">
              <a:solidFill>
                <a:sysClr val="windowText" lastClr="000000"/>
              </a:solidFill>
              <a:effectLst/>
              <a:latin typeface="+mn-lt"/>
              <a:ea typeface="+mn-ea"/>
              <a:cs typeface="+mn-cs"/>
            </a:rPr>
            <a:t>特別会計への繰出金</a:t>
          </a:r>
          <a:r>
            <a:rPr kumimoji="1" lang="ja-JP" altLang="en-US" sz="1100" u="none">
              <a:solidFill>
                <a:sysClr val="windowText" lastClr="000000"/>
              </a:solidFill>
              <a:effectLst/>
              <a:latin typeface="+mn-lt"/>
              <a:ea typeface="+mn-ea"/>
              <a:cs typeface="+mn-cs"/>
            </a:rPr>
            <a:t>自体は昨年度から減少したものの、地方税や普通交付税等の経常一般財源の減少や臨時財政対策債の減額により、繰出金に係る経常収支比率は増加した。引き続き使用料や保険料の適正化を図り独立採算の原則に近付けるよう努めるとともに、税収の徴収率向上を中心とする歳入確保に取り組む。</a:t>
          </a:r>
          <a:endParaRPr kumimoji="1" lang="en-US" altLang="ja-JP" sz="1100" u="none">
            <a:solidFill>
              <a:sysClr val="windowText" lastClr="000000"/>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115570</xdr:rowOff>
    </xdr:to>
    <xdr:cxnSp macro="">
      <xdr:nvCxnSpPr>
        <xdr:cNvPr id="246" name="直線コネクタ 245"/>
        <xdr:cNvCxnSpPr/>
      </xdr:nvCxnSpPr>
      <xdr:spPr>
        <a:xfrm>
          <a:off x="15671800" y="987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49" name="直線コネクタ 248"/>
        <xdr:cNvCxnSpPr/>
      </xdr:nvCxnSpPr>
      <xdr:spPr>
        <a:xfrm>
          <a:off x="14782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2" name="直線コネクタ 251"/>
        <xdr:cNvCxnSpPr/>
      </xdr:nvCxnSpPr>
      <xdr:spPr>
        <a:xfrm>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16510</xdr:rowOff>
    </xdr:to>
    <xdr:cxnSp macro="">
      <xdr:nvCxnSpPr>
        <xdr:cNvPr id="255" name="直線コネクタ 254"/>
        <xdr:cNvCxnSpPr/>
      </xdr:nvCxnSpPr>
      <xdr:spPr>
        <a:xfrm flipV="1">
          <a:off x="13004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5" name="楕円 264"/>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6"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7" name="楕円 266"/>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8" name="テキスト ボックス 26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9" name="楕円 268"/>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0" name="テキスト ボックス 269"/>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1" name="楕円 270"/>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2" name="テキスト ボックス 27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4" name="テキスト ボックス 27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一部事務組合への負担金の増加</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昨年度から１．２％上昇し、近年は</a:t>
          </a:r>
          <a:r>
            <a:rPr kumimoji="1" lang="ja-JP" altLang="ja-JP" sz="1100">
              <a:solidFill>
                <a:sysClr val="windowText" lastClr="000000"/>
              </a:solidFill>
              <a:effectLst/>
              <a:latin typeface="+mn-lt"/>
              <a:ea typeface="+mn-ea"/>
              <a:cs typeface="+mn-cs"/>
            </a:rPr>
            <a:t>全国平均及び県平均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上回った状態が続いている</a:t>
          </a:r>
          <a:r>
            <a:rPr kumimoji="1" lang="ja-JP" altLang="ja-JP" sz="1100">
              <a:solidFill>
                <a:sysClr val="windowText" lastClr="000000"/>
              </a:solidFill>
              <a:effectLst/>
              <a:latin typeface="+mn-lt"/>
              <a:ea typeface="+mn-ea"/>
              <a:cs typeface="+mn-cs"/>
            </a:rPr>
            <a:t>。事業の見直し</a:t>
          </a:r>
          <a:r>
            <a:rPr kumimoji="1" lang="ja-JP" altLang="en-US" sz="1100">
              <a:solidFill>
                <a:sysClr val="windowText" lastClr="000000"/>
              </a:solidFill>
              <a:effectLst/>
              <a:latin typeface="+mn-lt"/>
              <a:ea typeface="+mn-ea"/>
              <a:cs typeface="+mn-cs"/>
            </a:rPr>
            <a:t>や補助金等の適正化によりさらなる経費の縮減に努める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131572</xdr:rowOff>
    </xdr:to>
    <xdr:cxnSp macro="">
      <xdr:nvCxnSpPr>
        <xdr:cNvPr id="304" name="直線コネクタ 303"/>
        <xdr:cNvCxnSpPr/>
      </xdr:nvCxnSpPr>
      <xdr:spPr>
        <a:xfrm>
          <a:off x="15671800" y="62489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07" name="直線コネクタ 306"/>
        <xdr:cNvCxnSpPr/>
      </xdr:nvCxnSpPr>
      <xdr:spPr>
        <a:xfrm flipV="1">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99568</xdr:rowOff>
    </xdr:to>
    <xdr:cxnSp macro="">
      <xdr:nvCxnSpPr>
        <xdr:cNvPr id="310" name="直線コネクタ 309"/>
        <xdr:cNvCxnSpPr/>
      </xdr:nvCxnSpPr>
      <xdr:spPr>
        <a:xfrm>
          <a:off x="13893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35560</xdr:rowOff>
    </xdr:to>
    <xdr:cxnSp macro="">
      <xdr:nvCxnSpPr>
        <xdr:cNvPr id="313" name="直線コネクタ 312"/>
        <xdr:cNvCxnSpPr/>
      </xdr:nvCxnSpPr>
      <xdr:spPr>
        <a:xfrm>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5" name="楕円 324"/>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6" name="テキスト ボックス 325"/>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9" name="楕円 32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0" name="テキスト ボックス 32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1" name="楕円 330"/>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2" name="テキスト ボックス 33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町立中学校整備事業に伴い新たに地方債を借り入れたが、</a:t>
          </a:r>
          <a:r>
            <a:rPr kumimoji="1" lang="ja-JP" altLang="en-US" sz="1100" u="none">
              <a:solidFill>
                <a:sysClr val="windowText" lastClr="000000"/>
              </a:solidFill>
              <a:effectLst/>
              <a:latin typeface="+mn-lt"/>
              <a:ea typeface="+mn-ea"/>
              <a:cs typeface="+mn-cs"/>
            </a:rPr>
            <a:t>元金の償還がまだ始まっていないことにより昨年度からは</a:t>
          </a:r>
          <a:r>
            <a:rPr kumimoji="1" lang="ja-JP" altLang="ja-JP" sz="1100" u="none">
              <a:solidFill>
                <a:sysClr val="windowText" lastClr="000000"/>
              </a:solidFill>
              <a:effectLst/>
              <a:latin typeface="+mn-lt"/>
              <a:ea typeface="+mn-ea"/>
              <a:cs typeface="+mn-cs"/>
            </a:rPr>
            <a:t>０．</a:t>
          </a:r>
          <a:r>
            <a:rPr kumimoji="1" lang="ja-JP" altLang="en-US" sz="1100" u="none">
              <a:solidFill>
                <a:sysClr val="windowText" lastClr="000000"/>
              </a:solidFill>
              <a:effectLst/>
              <a:latin typeface="+mn-lt"/>
              <a:ea typeface="+mn-ea"/>
              <a:cs typeface="+mn-cs"/>
            </a:rPr>
            <a:t>１％の</a:t>
          </a:r>
          <a:r>
            <a:rPr kumimoji="1" lang="ja-JP" altLang="ja-JP" sz="1100" u="none">
              <a:solidFill>
                <a:sysClr val="windowText" lastClr="000000"/>
              </a:solidFill>
              <a:effectLst/>
              <a:latin typeface="+mn-lt"/>
              <a:ea typeface="+mn-ea"/>
              <a:cs typeface="+mn-cs"/>
            </a:rPr>
            <a:t>上昇</a:t>
          </a:r>
          <a:r>
            <a:rPr kumimoji="1" lang="ja-JP" altLang="en-US" sz="1100" u="none">
              <a:solidFill>
                <a:sysClr val="windowText" lastClr="000000"/>
              </a:solidFill>
              <a:effectLst/>
              <a:latin typeface="+mn-lt"/>
              <a:ea typeface="+mn-ea"/>
              <a:cs typeface="+mn-cs"/>
            </a:rPr>
            <a:t>で抑えることができた</a:t>
          </a:r>
          <a:r>
            <a:rPr kumimoji="1" lang="ja-JP" altLang="ja-JP" sz="1100" u="none">
              <a:solidFill>
                <a:sysClr val="windowText" lastClr="000000"/>
              </a:solidFill>
              <a:effectLst/>
              <a:latin typeface="+mn-lt"/>
              <a:ea typeface="+mn-ea"/>
              <a:cs typeface="+mn-cs"/>
            </a:rPr>
            <a:t>。</a:t>
          </a:r>
          <a:r>
            <a:rPr kumimoji="1" lang="ja-JP" altLang="en-US" sz="1100" u="none">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は町立小学校の統廃合をはじめとして大型の施設整備事業がいくつか予定されており、地方債の元利償還金が膨らむことが想定されるため、地方債発行の際は交付税措置率の高い</a:t>
          </a:r>
          <a:r>
            <a:rPr kumimoji="1" lang="ja-JP" altLang="ja-JP" sz="1100">
              <a:solidFill>
                <a:sysClr val="windowText" lastClr="000000"/>
              </a:solidFill>
              <a:effectLst/>
              <a:latin typeface="+mn-lt"/>
              <a:ea typeface="+mn-ea"/>
              <a:cs typeface="+mn-cs"/>
            </a:rPr>
            <a:t>過疎債</a:t>
          </a:r>
          <a:r>
            <a:rPr kumimoji="1" lang="ja-JP" altLang="en-US" sz="1100">
              <a:solidFill>
                <a:sysClr val="windowText" lastClr="000000"/>
              </a:solidFill>
              <a:effectLst/>
              <a:latin typeface="+mn-lt"/>
              <a:ea typeface="+mn-ea"/>
              <a:cs typeface="+mn-cs"/>
            </a:rPr>
            <a:t>を中心に活用する等して過重な公債費負担を避けるよう</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63319</xdr:rowOff>
    </xdr:from>
    <xdr:to>
      <xdr:col>24</xdr:col>
      <xdr:colOff>25400</xdr:colOff>
      <xdr:row>75</xdr:row>
      <xdr:rowOff>66584</xdr:rowOff>
    </xdr:to>
    <xdr:cxnSp macro="">
      <xdr:nvCxnSpPr>
        <xdr:cNvPr id="366" name="直線コネクタ 365"/>
        <xdr:cNvCxnSpPr/>
      </xdr:nvCxnSpPr>
      <xdr:spPr>
        <a:xfrm>
          <a:off x="3987800" y="12922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37193</xdr:rowOff>
    </xdr:from>
    <xdr:to>
      <xdr:col>19</xdr:col>
      <xdr:colOff>187325</xdr:colOff>
      <xdr:row>75</xdr:row>
      <xdr:rowOff>63319</xdr:rowOff>
    </xdr:to>
    <xdr:cxnSp macro="">
      <xdr:nvCxnSpPr>
        <xdr:cNvPr id="369" name="直線コネクタ 368"/>
        <xdr:cNvCxnSpPr/>
      </xdr:nvCxnSpPr>
      <xdr:spPr>
        <a:xfrm>
          <a:off x="3098800" y="128959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37193</xdr:rowOff>
    </xdr:to>
    <xdr:cxnSp macro="">
      <xdr:nvCxnSpPr>
        <xdr:cNvPr id="372" name="直線コネクタ 371"/>
        <xdr:cNvCxnSpPr/>
      </xdr:nvCxnSpPr>
      <xdr:spPr>
        <a:xfrm>
          <a:off x="2209800" y="12879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105773</xdr:rowOff>
    </xdr:to>
    <xdr:cxnSp macro="">
      <xdr:nvCxnSpPr>
        <xdr:cNvPr id="375" name="直線コネクタ 374"/>
        <xdr:cNvCxnSpPr/>
      </xdr:nvCxnSpPr>
      <xdr:spPr>
        <a:xfrm flipV="1">
          <a:off x="1320800" y="12879615"/>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15784</xdr:rowOff>
    </xdr:from>
    <xdr:to>
      <xdr:col>24</xdr:col>
      <xdr:colOff>76200</xdr:colOff>
      <xdr:row>75</xdr:row>
      <xdr:rowOff>117384</xdr:rowOff>
    </xdr:to>
    <xdr:sp macro="" textlink="">
      <xdr:nvSpPr>
        <xdr:cNvPr id="385" name="楕円 384"/>
        <xdr:cNvSpPr/>
      </xdr:nvSpPr>
      <xdr:spPr>
        <a:xfrm>
          <a:off x="4775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32311</xdr:rowOff>
    </xdr:from>
    <xdr:ext cx="762000" cy="259045"/>
    <xdr:sp macro="" textlink="">
      <xdr:nvSpPr>
        <xdr:cNvPr id="386" name="公債費該当値テキスト"/>
        <xdr:cNvSpPr txBox="1"/>
      </xdr:nvSpPr>
      <xdr:spPr>
        <a:xfrm>
          <a:off x="4914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12519</xdr:rowOff>
    </xdr:from>
    <xdr:to>
      <xdr:col>20</xdr:col>
      <xdr:colOff>38100</xdr:colOff>
      <xdr:row>75</xdr:row>
      <xdr:rowOff>114119</xdr:rowOff>
    </xdr:to>
    <xdr:sp macro="" textlink="">
      <xdr:nvSpPr>
        <xdr:cNvPr id="387" name="楕円 386"/>
        <xdr:cNvSpPr/>
      </xdr:nvSpPr>
      <xdr:spPr>
        <a:xfrm>
          <a:off x="3937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124296</xdr:rowOff>
    </xdr:from>
    <xdr:ext cx="736600" cy="259045"/>
    <xdr:sp macro="" textlink="">
      <xdr:nvSpPr>
        <xdr:cNvPr id="388" name="テキスト ボックス 387"/>
        <xdr:cNvSpPr txBox="1"/>
      </xdr:nvSpPr>
      <xdr:spPr>
        <a:xfrm>
          <a:off x="3606800" y="126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157843</xdr:rowOff>
    </xdr:from>
    <xdr:to>
      <xdr:col>15</xdr:col>
      <xdr:colOff>149225</xdr:colOff>
      <xdr:row>75</xdr:row>
      <xdr:rowOff>87993</xdr:rowOff>
    </xdr:to>
    <xdr:sp macro="" textlink="">
      <xdr:nvSpPr>
        <xdr:cNvPr id="389" name="楕円 388"/>
        <xdr:cNvSpPr/>
      </xdr:nvSpPr>
      <xdr:spPr>
        <a:xfrm>
          <a:off x="3048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98170</xdr:rowOff>
    </xdr:from>
    <xdr:ext cx="762000" cy="259045"/>
    <xdr:sp macro="" textlink="">
      <xdr:nvSpPr>
        <xdr:cNvPr id="390" name="テキスト ボックス 389"/>
        <xdr:cNvSpPr txBox="1"/>
      </xdr:nvSpPr>
      <xdr:spPr>
        <a:xfrm>
          <a:off x="2717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1" name="楕円 390"/>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2" name="テキスト ボックス 391"/>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393" name="楕円 39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394" name="テキスト ボックス 39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F0"/>
              </a:solidFill>
              <a:effectLst/>
              <a:latin typeface="+mn-lt"/>
              <a:ea typeface="+mn-ea"/>
              <a:cs typeface="+mn-cs"/>
            </a:rPr>
            <a:t>　</a:t>
          </a:r>
          <a:r>
            <a:rPr kumimoji="1" lang="ja-JP" altLang="en-US" sz="1100">
              <a:solidFill>
                <a:sysClr val="windowText" lastClr="000000"/>
              </a:solidFill>
              <a:effectLst/>
              <a:latin typeface="+mn-lt"/>
              <a:ea typeface="+mn-ea"/>
              <a:cs typeface="+mn-cs"/>
            </a:rPr>
            <a:t>昨年度</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はわずかに下回っているものの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初めて類似団体平均値を上回る結果となった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人件費や補助費等の増加が主な要因であると考えられるため、今後も引き続き各経費の比率が高い要因を分析し、経費の抑制に努める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136798</xdr:rowOff>
    </xdr:from>
    <xdr:to>
      <xdr:col>82</xdr:col>
      <xdr:colOff>107950</xdr:colOff>
      <xdr:row>79</xdr:row>
      <xdr:rowOff>95976</xdr:rowOff>
    </xdr:to>
    <xdr:cxnSp macro="">
      <xdr:nvCxnSpPr>
        <xdr:cNvPr id="429" name="直線コネクタ 428"/>
        <xdr:cNvCxnSpPr/>
      </xdr:nvCxnSpPr>
      <xdr:spPr>
        <a:xfrm>
          <a:off x="15671800" y="13509898"/>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136798</xdr:rowOff>
    </xdr:to>
    <xdr:cxnSp macro="">
      <xdr:nvCxnSpPr>
        <xdr:cNvPr id="432" name="直線コネクタ 431"/>
        <xdr:cNvCxnSpPr/>
      </xdr:nvCxnSpPr>
      <xdr:spPr>
        <a:xfrm>
          <a:off x="14782800" y="13477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78</xdr:row>
      <xdr:rowOff>104139</xdr:rowOff>
    </xdr:to>
    <xdr:cxnSp macro="">
      <xdr:nvCxnSpPr>
        <xdr:cNvPr id="435" name="直線コネクタ 434"/>
        <xdr:cNvCxnSpPr/>
      </xdr:nvCxnSpPr>
      <xdr:spPr>
        <a:xfrm>
          <a:off x="13893800" y="13346612"/>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144962</xdr:rowOff>
    </xdr:from>
    <xdr:to>
      <xdr:col>69</xdr:col>
      <xdr:colOff>92075</xdr:colOff>
      <xdr:row>78</xdr:row>
      <xdr:rowOff>12700</xdr:rowOff>
    </xdr:to>
    <xdr:cxnSp macro="">
      <xdr:nvCxnSpPr>
        <xdr:cNvPr id="438" name="直線コネクタ 437"/>
        <xdr:cNvCxnSpPr/>
      </xdr:nvCxnSpPr>
      <xdr:spPr>
        <a:xfrm flipV="1">
          <a:off x="13004800" y="133466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45176</xdr:rowOff>
    </xdr:from>
    <xdr:to>
      <xdr:col>82</xdr:col>
      <xdr:colOff>158750</xdr:colOff>
      <xdr:row>79</xdr:row>
      <xdr:rowOff>146776</xdr:rowOff>
    </xdr:to>
    <xdr:sp macro="" textlink="">
      <xdr:nvSpPr>
        <xdr:cNvPr id="448" name="楕円 447"/>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17253</xdr:rowOff>
    </xdr:from>
    <xdr:ext cx="762000" cy="259045"/>
    <xdr:sp macro="" textlink="">
      <xdr:nvSpPr>
        <xdr:cNvPr id="449" name="公債費以外該当値テキスト"/>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85998</xdr:rowOff>
    </xdr:from>
    <xdr:to>
      <xdr:col>78</xdr:col>
      <xdr:colOff>120650</xdr:colOff>
      <xdr:row>79</xdr:row>
      <xdr:rowOff>16148</xdr:rowOff>
    </xdr:to>
    <xdr:sp macro="" textlink="">
      <xdr:nvSpPr>
        <xdr:cNvPr id="450" name="楕円 449"/>
        <xdr:cNvSpPr/>
      </xdr:nvSpPr>
      <xdr:spPr>
        <a:xfrm>
          <a:off x="15621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26325</xdr:rowOff>
    </xdr:from>
    <xdr:ext cx="736600" cy="259045"/>
    <xdr:sp macro="" textlink="">
      <xdr:nvSpPr>
        <xdr:cNvPr id="451" name="テキスト ボックス 450"/>
        <xdr:cNvSpPr txBox="1"/>
      </xdr:nvSpPr>
      <xdr:spPr>
        <a:xfrm>
          <a:off x="15290800" y="1322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2" name="楕円 451"/>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3" name="テキスト ボックス 452"/>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94162</xdr:rowOff>
    </xdr:from>
    <xdr:to>
      <xdr:col>69</xdr:col>
      <xdr:colOff>142875</xdr:colOff>
      <xdr:row>78</xdr:row>
      <xdr:rowOff>24312</xdr:rowOff>
    </xdr:to>
    <xdr:sp macro="" textlink="">
      <xdr:nvSpPr>
        <xdr:cNvPr id="454" name="楕円 453"/>
        <xdr:cNvSpPr/>
      </xdr:nvSpPr>
      <xdr:spPr>
        <a:xfrm>
          <a:off x="13843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34489</xdr:rowOff>
    </xdr:from>
    <xdr:ext cx="762000" cy="259045"/>
    <xdr:sp macro="" textlink="">
      <xdr:nvSpPr>
        <xdr:cNvPr id="455" name="テキスト ボックス 454"/>
        <xdr:cNvSpPr txBox="1"/>
      </xdr:nvSpPr>
      <xdr:spPr>
        <a:xfrm>
          <a:off x="13512800" y="1306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6" name="楕円 455"/>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7" name="テキスト ボックス 456"/>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81594</xdr:rowOff>
    </xdr:from>
    <xdr:to>
      <xdr:col>29</xdr:col>
      <xdr:colOff>127000</xdr:colOff>
      <xdr:row>19</xdr:row>
      <xdr:rowOff>642</xdr:rowOff>
    </xdr:to>
    <xdr:cxnSp macro="">
      <xdr:nvCxnSpPr>
        <xdr:cNvPr id="48" name="直線コネクタ 47"/>
        <xdr:cNvCxnSpPr/>
      </xdr:nvCxnSpPr>
      <xdr:spPr bwMode="auto">
        <a:xfrm flipV="1">
          <a:off x="5003800" y="3215319"/>
          <a:ext cx="647700" cy="9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642</xdr:rowOff>
    </xdr:from>
    <xdr:to>
      <xdr:col>26</xdr:col>
      <xdr:colOff>50800</xdr:colOff>
      <xdr:row>19</xdr:row>
      <xdr:rowOff>18007</xdr:rowOff>
    </xdr:to>
    <xdr:cxnSp macro="">
      <xdr:nvCxnSpPr>
        <xdr:cNvPr id="51" name="直線コネクタ 50"/>
        <xdr:cNvCxnSpPr/>
      </xdr:nvCxnSpPr>
      <xdr:spPr bwMode="auto">
        <a:xfrm flipV="1">
          <a:off x="4305300" y="3305817"/>
          <a:ext cx="698500" cy="17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18007</xdr:rowOff>
    </xdr:from>
    <xdr:to>
      <xdr:col>22</xdr:col>
      <xdr:colOff>114300</xdr:colOff>
      <xdr:row>19</xdr:row>
      <xdr:rowOff>47761</xdr:rowOff>
    </xdr:to>
    <xdr:cxnSp macro="">
      <xdr:nvCxnSpPr>
        <xdr:cNvPr id="54" name="直線コネクタ 53"/>
        <xdr:cNvCxnSpPr/>
      </xdr:nvCxnSpPr>
      <xdr:spPr bwMode="auto">
        <a:xfrm flipV="1">
          <a:off x="3606800" y="3323182"/>
          <a:ext cx="698500" cy="2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47761</xdr:rowOff>
    </xdr:from>
    <xdr:to>
      <xdr:col>18</xdr:col>
      <xdr:colOff>177800</xdr:colOff>
      <xdr:row>19</xdr:row>
      <xdr:rowOff>74132</xdr:rowOff>
    </xdr:to>
    <xdr:cxnSp macro="">
      <xdr:nvCxnSpPr>
        <xdr:cNvPr id="57" name="直線コネクタ 56"/>
        <xdr:cNvCxnSpPr/>
      </xdr:nvCxnSpPr>
      <xdr:spPr bwMode="auto">
        <a:xfrm flipV="1">
          <a:off x="2908300" y="3352936"/>
          <a:ext cx="698500" cy="2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30794</xdr:rowOff>
    </xdr:from>
    <xdr:to>
      <xdr:col>29</xdr:col>
      <xdr:colOff>177800</xdr:colOff>
      <xdr:row>18</xdr:row>
      <xdr:rowOff>132394</xdr:rowOff>
    </xdr:to>
    <xdr:sp macro="" textlink="">
      <xdr:nvSpPr>
        <xdr:cNvPr id="67" name="楕円 66"/>
        <xdr:cNvSpPr/>
      </xdr:nvSpPr>
      <xdr:spPr bwMode="auto">
        <a:xfrm>
          <a:off x="5600700" y="316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2871</xdr:rowOff>
    </xdr:from>
    <xdr:ext cx="762000" cy="259045"/>
    <xdr:sp macro="" textlink="">
      <xdr:nvSpPr>
        <xdr:cNvPr id="68" name="人口1人当たり決算額の推移該当値テキスト130"/>
        <xdr:cNvSpPr txBox="1"/>
      </xdr:nvSpPr>
      <xdr:spPr>
        <a:xfrm>
          <a:off x="5740400" y="31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121292</xdr:rowOff>
    </xdr:from>
    <xdr:to>
      <xdr:col>26</xdr:col>
      <xdr:colOff>101600</xdr:colOff>
      <xdr:row>19</xdr:row>
      <xdr:rowOff>51442</xdr:rowOff>
    </xdr:to>
    <xdr:sp macro="" textlink="">
      <xdr:nvSpPr>
        <xdr:cNvPr id="69" name="楕円 68"/>
        <xdr:cNvSpPr/>
      </xdr:nvSpPr>
      <xdr:spPr bwMode="auto">
        <a:xfrm>
          <a:off x="4953000" y="325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36219</xdr:rowOff>
    </xdr:from>
    <xdr:ext cx="736600" cy="259045"/>
    <xdr:sp macro="" textlink="">
      <xdr:nvSpPr>
        <xdr:cNvPr id="70" name="テキスト ボックス 69"/>
        <xdr:cNvSpPr txBox="1"/>
      </xdr:nvSpPr>
      <xdr:spPr>
        <a:xfrm>
          <a:off x="4622800" y="3341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138657</xdr:rowOff>
    </xdr:from>
    <xdr:to>
      <xdr:col>22</xdr:col>
      <xdr:colOff>165100</xdr:colOff>
      <xdr:row>19</xdr:row>
      <xdr:rowOff>68807</xdr:rowOff>
    </xdr:to>
    <xdr:sp macro="" textlink="">
      <xdr:nvSpPr>
        <xdr:cNvPr id="71" name="楕円 70"/>
        <xdr:cNvSpPr/>
      </xdr:nvSpPr>
      <xdr:spPr bwMode="auto">
        <a:xfrm>
          <a:off x="4254500" y="3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53584</xdr:rowOff>
    </xdr:from>
    <xdr:ext cx="762000" cy="259045"/>
    <xdr:sp macro="" textlink="">
      <xdr:nvSpPr>
        <xdr:cNvPr id="72" name="テキスト ボックス 71"/>
        <xdr:cNvSpPr txBox="1"/>
      </xdr:nvSpPr>
      <xdr:spPr>
        <a:xfrm>
          <a:off x="3924300" y="33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168411</xdr:rowOff>
    </xdr:from>
    <xdr:to>
      <xdr:col>19</xdr:col>
      <xdr:colOff>38100</xdr:colOff>
      <xdr:row>19</xdr:row>
      <xdr:rowOff>98561</xdr:rowOff>
    </xdr:to>
    <xdr:sp macro="" textlink="">
      <xdr:nvSpPr>
        <xdr:cNvPr id="73" name="楕円 72"/>
        <xdr:cNvSpPr/>
      </xdr:nvSpPr>
      <xdr:spPr bwMode="auto">
        <a:xfrm>
          <a:off x="3556000" y="3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83338</xdr:rowOff>
    </xdr:from>
    <xdr:ext cx="762000" cy="259045"/>
    <xdr:sp macro="" textlink="">
      <xdr:nvSpPr>
        <xdr:cNvPr id="74" name="テキスト ボックス 73"/>
        <xdr:cNvSpPr txBox="1"/>
      </xdr:nvSpPr>
      <xdr:spPr>
        <a:xfrm>
          <a:off x="3225800" y="3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23332</xdr:rowOff>
    </xdr:from>
    <xdr:to>
      <xdr:col>15</xdr:col>
      <xdr:colOff>101600</xdr:colOff>
      <xdr:row>19</xdr:row>
      <xdr:rowOff>124932</xdr:rowOff>
    </xdr:to>
    <xdr:sp macro="" textlink="">
      <xdr:nvSpPr>
        <xdr:cNvPr id="75" name="楕円 74"/>
        <xdr:cNvSpPr/>
      </xdr:nvSpPr>
      <xdr:spPr bwMode="auto">
        <a:xfrm>
          <a:off x="2857500" y="332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109709</xdr:rowOff>
    </xdr:from>
    <xdr:ext cx="762000" cy="259045"/>
    <xdr:sp macro="" textlink="">
      <xdr:nvSpPr>
        <xdr:cNvPr id="76" name="テキスト ボックス 75"/>
        <xdr:cNvSpPr txBox="1"/>
      </xdr:nvSpPr>
      <xdr:spPr>
        <a:xfrm>
          <a:off x="2527300" y="341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91339</xdr:rowOff>
    </xdr:from>
    <xdr:to>
      <xdr:col>29</xdr:col>
      <xdr:colOff>127000</xdr:colOff>
      <xdr:row>37</xdr:row>
      <xdr:rowOff>119666</xdr:rowOff>
    </xdr:to>
    <xdr:cxnSp macro="">
      <xdr:nvCxnSpPr>
        <xdr:cNvPr id="110" name="直線コネクタ 109"/>
        <xdr:cNvCxnSpPr/>
      </xdr:nvCxnSpPr>
      <xdr:spPr bwMode="auto">
        <a:xfrm flipV="1">
          <a:off x="5003800" y="7216039"/>
          <a:ext cx="647700" cy="28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83376</xdr:rowOff>
    </xdr:from>
    <xdr:to>
      <xdr:col>26</xdr:col>
      <xdr:colOff>50800</xdr:colOff>
      <xdr:row>37</xdr:row>
      <xdr:rowOff>119666</xdr:rowOff>
    </xdr:to>
    <xdr:cxnSp macro="">
      <xdr:nvCxnSpPr>
        <xdr:cNvPr id="113" name="直線コネクタ 112"/>
        <xdr:cNvCxnSpPr/>
      </xdr:nvCxnSpPr>
      <xdr:spPr bwMode="auto">
        <a:xfrm>
          <a:off x="4305300" y="7208076"/>
          <a:ext cx="698500" cy="3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83376</xdr:rowOff>
    </xdr:from>
    <xdr:to>
      <xdr:col>22</xdr:col>
      <xdr:colOff>114300</xdr:colOff>
      <xdr:row>37</xdr:row>
      <xdr:rowOff>101530</xdr:rowOff>
    </xdr:to>
    <xdr:cxnSp macro="">
      <xdr:nvCxnSpPr>
        <xdr:cNvPr id="116" name="直線コネクタ 115"/>
        <xdr:cNvCxnSpPr/>
      </xdr:nvCxnSpPr>
      <xdr:spPr bwMode="auto">
        <a:xfrm flipV="1">
          <a:off x="3606800" y="7208076"/>
          <a:ext cx="698500" cy="1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12986</xdr:rowOff>
    </xdr:from>
    <xdr:to>
      <xdr:col>18</xdr:col>
      <xdr:colOff>177800</xdr:colOff>
      <xdr:row>37</xdr:row>
      <xdr:rowOff>101530</xdr:rowOff>
    </xdr:to>
    <xdr:cxnSp macro="">
      <xdr:nvCxnSpPr>
        <xdr:cNvPr id="119" name="直線コネクタ 118"/>
        <xdr:cNvCxnSpPr/>
      </xdr:nvCxnSpPr>
      <xdr:spPr bwMode="auto">
        <a:xfrm>
          <a:off x="2908300" y="7137686"/>
          <a:ext cx="698500" cy="8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40539</xdr:rowOff>
    </xdr:from>
    <xdr:to>
      <xdr:col>29</xdr:col>
      <xdr:colOff>177800</xdr:colOff>
      <xdr:row>37</xdr:row>
      <xdr:rowOff>142139</xdr:rowOff>
    </xdr:to>
    <xdr:sp macro="" textlink="">
      <xdr:nvSpPr>
        <xdr:cNvPr id="129" name="楕円 128"/>
        <xdr:cNvSpPr/>
      </xdr:nvSpPr>
      <xdr:spPr bwMode="auto">
        <a:xfrm>
          <a:off x="5600700" y="716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12616</xdr:rowOff>
    </xdr:from>
    <xdr:ext cx="762000" cy="259045"/>
    <xdr:sp macro="" textlink="">
      <xdr:nvSpPr>
        <xdr:cNvPr id="130" name="人口1人当たり決算額の推移該当値テキスト445"/>
        <xdr:cNvSpPr txBox="1"/>
      </xdr:nvSpPr>
      <xdr:spPr>
        <a:xfrm>
          <a:off x="5740400" y="713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68866</xdr:rowOff>
    </xdr:from>
    <xdr:to>
      <xdr:col>26</xdr:col>
      <xdr:colOff>101600</xdr:colOff>
      <xdr:row>37</xdr:row>
      <xdr:rowOff>170466</xdr:rowOff>
    </xdr:to>
    <xdr:sp macro="" textlink="">
      <xdr:nvSpPr>
        <xdr:cNvPr id="131" name="楕円 130"/>
        <xdr:cNvSpPr/>
      </xdr:nvSpPr>
      <xdr:spPr bwMode="auto">
        <a:xfrm>
          <a:off x="4953000" y="719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155243</xdr:rowOff>
    </xdr:from>
    <xdr:ext cx="736600" cy="259045"/>
    <xdr:sp macro="" textlink="">
      <xdr:nvSpPr>
        <xdr:cNvPr id="132" name="テキスト ボックス 131"/>
        <xdr:cNvSpPr txBox="1"/>
      </xdr:nvSpPr>
      <xdr:spPr>
        <a:xfrm>
          <a:off x="4622800" y="727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32576</xdr:rowOff>
    </xdr:from>
    <xdr:to>
      <xdr:col>22</xdr:col>
      <xdr:colOff>165100</xdr:colOff>
      <xdr:row>37</xdr:row>
      <xdr:rowOff>134176</xdr:rowOff>
    </xdr:to>
    <xdr:sp macro="" textlink="">
      <xdr:nvSpPr>
        <xdr:cNvPr id="133" name="楕円 132"/>
        <xdr:cNvSpPr/>
      </xdr:nvSpPr>
      <xdr:spPr bwMode="auto">
        <a:xfrm>
          <a:off x="4254500" y="715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118953</xdr:rowOff>
    </xdr:from>
    <xdr:ext cx="762000" cy="259045"/>
    <xdr:sp macro="" textlink="">
      <xdr:nvSpPr>
        <xdr:cNvPr id="134" name="テキスト ボックス 133"/>
        <xdr:cNvSpPr txBox="1"/>
      </xdr:nvSpPr>
      <xdr:spPr>
        <a:xfrm>
          <a:off x="3924300" y="72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50730</xdr:rowOff>
    </xdr:from>
    <xdr:to>
      <xdr:col>19</xdr:col>
      <xdr:colOff>38100</xdr:colOff>
      <xdr:row>37</xdr:row>
      <xdr:rowOff>152330</xdr:rowOff>
    </xdr:to>
    <xdr:sp macro="" textlink="">
      <xdr:nvSpPr>
        <xdr:cNvPr id="135" name="楕円 134"/>
        <xdr:cNvSpPr/>
      </xdr:nvSpPr>
      <xdr:spPr bwMode="auto">
        <a:xfrm>
          <a:off x="3556000" y="717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137107</xdr:rowOff>
    </xdr:from>
    <xdr:ext cx="762000" cy="259045"/>
    <xdr:sp macro="" textlink="">
      <xdr:nvSpPr>
        <xdr:cNvPr id="136" name="テキスト ボックス 135"/>
        <xdr:cNvSpPr txBox="1"/>
      </xdr:nvSpPr>
      <xdr:spPr>
        <a:xfrm>
          <a:off x="3225800" y="726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133636</xdr:rowOff>
    </xdr:from>
    <xdr:to>
      <xdr:col>15</xdr:col>
      <xdr:colOff>101600</xdr:colOff>
      <xdr:row>37</xdr:row>
      <xdr:rowOff>63786</xdr:rowOff>
    </xdr:to>
    <xdr:sp macro="" textlink="">
      <xdr:nvSpPr>
        <xdr:cNvPr id="137" name="楕円 136"/>
        <xdr:cNvSpPr/>
      </xdr:nvSpPr>
      <xdr:spPr bwMode="auto">
        <a:xfrm>
          <a:off x="2857500" y="7086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48563</xdr:rowOff>
    </xdr:from>
    <xdr:ext cx="762000" cy="259045"/>
    <xdr:sp macro="" textlink="">
      <xdr:nvSpPr>
        <xdr:cNvPr id="138" name="テキスト ボックス 137"/>
        <xdr:cNvSpPr txBox="1"/>
      </xdr:nvSpPr>
      <xdr:spPr>
        <a:xfrm>
          <a:off x="2527300" y="71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103162</xdr:rowOff>
    </xdr:from>
    <xdr:to>
      <xdr:col>24</xdr:col>
      <xdr:colOff>63500</xdr:colOff>
      <xdr:row>37</xdr:row>
      <xdr:rowOff>6221</xdr:rowOff>
    </xdr:to>
    <xdr:cxnSp macro="">
      <xdr:nvCxnSpPr>
        <xdr:cNvPr id="61" name="直線コネクタ 60"/>
        <xdr:cNvCxnSpPr/>
      </xdr:nvCxnSpPr>
      <xdr:spPr>
        <a:xfrm flipV="1">
          <a:off x="3797300" y="6275362"/>
          <a:ext cx="8382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6221</xdr:rowOff>
    </xdr:from>
    <xdr:to>
      <xdr:col>19</xdr:col>
      <xdr:colOff>177800</xdr:colOff>
      <xdr:row>37</xdr:row>
      <xdr:rowOff>11295</xdr:rowOff>
    </xdr:to>
    <xdr:cxnSp macro="">
      <xdr:nvCxnSpPr>
        <xdr:cNvPr id="64" name="直線コネクタ 63"/>
        <xdr:cNvCxnSpPr/>
      </xdr:nvCxnSpPr>
      <xdr:spPr>
        <a:xfrm flipV="1">
          <a:off x="2908300" y="63498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11295</xdr:rowOff>
    </xdr:from>
    <xdr:to>
      <xdr:col>15</xdr:col>
      <xdr:colOff>50800</xdr:colOff>
      <xdr:row>37</xdr:row>
      <xdr:rowOff>20996</xdr:rowOff>
    </xdr:to>
    <xdr:cxnSp macro="">
      <xdr:nvCxnSpPr>
        <xdr:cNvPr id="67" name="直線コネクタ 66"/>
        <xdr:cNvCxnSpPr/>
      </xdr:nvCxnSpPr>
      <xdr:spPr>
        <a:xfrm flipV="1">
          <a:off x="2019300" y="635494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20996</xdr:rowOff>
    </xdr:from>
    <xdr:to>
      <xdr:col>10</xdr:col>
      <xdr:colOff>114300</xdr:colOff>
      <xdr:row>37</xdr:row>
      <xdr:rowOff>32067</xdr:rowOff>
    </xdr:to>
    <xdr:cxnSp macro="">
      <xdr:nvCxnSpPr>
        <xdr:cNvPr id="70" name="直線コネクタ 69"/>
        <xdr:cNvCxnSpPr/>
      </xdr:nvCxnSpPr>
      <xdr:spPr>
        <a:xfrm flipV="1">
          <a:off x="1130300" y="6364646"/>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52362</xdr:rowOff>
    </xdr:from>
    <xdr:to>
      <xdr:col>24</xdr:col>
      <xdr:colOff>114300</xdr:colOff>
      <xdr:row>36</xdr:row>
      <xdr:rowOff>153962</xdr:rowOff>
    </xdr:to>
    <xdr:sp macro="" textlink="">
      <xdr:nvSpPr>
        <xdr:cNvPr id="80" name="楕円 79"/>
        <xdr:cNvSpPr/>
      </xdr:nvSpPr>
      <xdr:spPr>
        <a:xfrm>
          <a:off x="45847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30789</xdr:rowOff>
    </xdr:from>
    <xdr:ext cx="599010" cy="259045"/>
    <xdr:sp macro="" textlink="">
      <xdr:nvSpPr>
        <xdr:cNvPr id="81" name="人件費該当値テキスト"/>
        <xdr:cNvSpPr txBox="1"/>
      </xdr:nvSpPr>
      <xdr:spPr>
        <a:xfrm>
          <a:off x="4686300" y="620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126871</xdr:rowOff>
    </xdr:from>
    <xdr:to>
      <xdr:col>20</xdr:col>
      <xdr:colOff>38100</xdr:colOff>
      <xdr:row>37</xdr:row>
      <xdr:rowOff>57021</xdr:rowOff>
    </xdr:to>
    <xdr:sp macro="" textlink="">
      <xdr:nvSpPr>
        <xdr:cNvPr id="82" name="楕円 81"/>
        <xdr:cNvSpPr/>
      </xdr:nvSpPr>
      <xdr:spPr>
        <a:xfrm>
          <a:off x="3746500" y="62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48148</xdr:rowOff>
    </xdr:from>
    <xdr:ext cx="599010" cy="259045"/>
    <xdr:sp macro="" textlink="">
      <xdr:nvSpPr>
        <xdr:cNvPr id="83" name="テキスト ボックス 82"/>
        <xdr:cNvSpPr txBox="1"/>
      </xdr:nvSpPr>
      <xdr:spPr>
        <a:xfrm>
          <a:off x="3497795" y="639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131945</xdr:rowOff>
    </xdr:from>
    <xdr:to>
      <xdr:col>15</xdr:col>
      <xdr:colOff>101600</xdr:colOff>
      <xdr:row>37</xdr:row>
      <xdr:rowOff>62095</xdr:rowOff>
    </xdr:to>
    <xdr:sp macro="" textlink="">
      <xdr:nvSpPr>
        <xdr:cNvPr id="84" name="楕円 83"/>
        <xdr:cNvSpPr/>
      </xdr:nvSpPr>
      <xdr:spPr>
        <a:xfrm>
          <a:off x="2857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53222</xdr:rowOff>
    </xdr:from>
    <xdr:ext cx="534377" cy="259045"/>
    <xdr:sp macro="" textlink="">
      <xdr:nvSpPr>
        <xdr:cNvPr id="85" name="テキスト ボックス 84"/>
        <xdr:cNvSpPr txBox="1"/>
      </xdr:nvSpPr>
      <xdr:spPr>
        <a:xfrm>
          <a:off x="2641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141646</xdr:rowOff>
    </xdr:from>
    <xdr:to>
      <xdr:col>10</xdr:col>
      <xdr:colOff>165100</xdr:colOff>
      <xdr:row>37</xdr:row>
      <xdr:rowOff>71796</xdr:rowOff>
    </xdr:to>
    <xdr:sp macro="" textlink="">
      <xdr:nvSpPr>
        <xdr:cNvPr id="86" name="楕円 85"/>
        <xdr:cNvSpPr/>
      </xdr:nvSpPr>
      <xdr:spPr>
        <a:xfrm>
          <a:off x="1968500" y="63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62923</xdr:rowOff>
    </xdr:from>
    <xdr:ext cx="534377" cy="259045"/>
    <xdr:sp macro="" textlink="">
      <xdr:nvSpPr>
        <xdr:cNvPr id="87" name="テキスト ボックス 86"/>
        <xdr:cNvSpPr txBox="1"/>
      </xdr:nvSpPr>
      <xdr:spPr>
        <a:xfrm>
          <a:off x="1752111" y="64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152717</xdr:rowOff>
    </xdr:from>
    <xdr:to>
      <xdr:col>6</xdr:col>
      <xdr:colOff>38100</xdr:colOff>
      <xdr:row>37</xdr:row>
      <xdr:rowOff>82867</xdr:rowOff>
    </xdr:to>
    <xdr:sp macro="" textlink="">
      <xdr:nvSpPr>
        <xdr:cNvPr id="88" name="楕円 87"/>
        <xdr:cNvSpPr/>
      </xdr:nvSpPr>
      <xdr:spPr>
        <a:xfrm>
          <a:off x="10795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73994</xdr:rowOff>
    </xdr:from>
    <xdr:ext cx="534377" cy="259045"/>
    <xdr:sp macro="" textlink="">
      <xdr:nvSpPr>
        <xdr:cNvPr id="89" name="テキスト ボックス 88"/>
        <xdr:cNvSpPr txBox="1"/>
      </xdr:nvSpPr>
      <xdr:spPr>
        <a:xfrm>
          <a:off x="863111" y="64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1196</xdr:rowOff>
    </xdr:from>
    <xdr:to>
      <xdr:col>24</xdr:col>
      <xdr:colOff>63500</xdr:colOff>
      <xdr:row>56</xdr:row>
      <xdr:rowOff>8630</xdr:rowOff>
    </xdr:to>
    <xdr:cxnSp macro="">
      <xdr:nvCxnSpPr>
        <xdr:cNvPr id="116" name="直線コネクタ 115"/>
        <xdr:cNvCxnSpPr/>
      </xdr:nvCxnSpPr>
      <xdr:spPr>
        <a:xfrm flipV="1">
          <a:off x="3797300" y="9602396"/>
          <a:ext cx="8382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156521</xdr:rowOff>
    </xdr:from>
    <xdr:to>
      <xdr:col>19</xdr:col>
      <xdr:colOff>177800</xdr:colOff>
      <xdr:row>56</xdr:row>
      <xdr:rowOff>8630</xdr:rowOff>
    </xdr:to>
    <xdr:cxnSp macro="">
      <xdr:nvCxnSpPr>
        <xdr:cNvPr id="119" name="直線コネクタ 118"/>
        <xdr:cNvCxnSpPr/>
      </xdr:nvCxnSpPr>
      <xdr:spPr>
        <a:xfrm>
          <a:off x="2908300" y="9586271"/>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156521</xdr:rowOff>
    </xdr:from>
    <xdr:to>
      <xdr:col>15</xdr:col>
      <xdr:colOff>50800</xdr:colOff>
      <xdr:row>56</xdr:row>
      <xdr:rowOff>57898</xdr:rowOff>
    </xdr:to>
    <xdr:cxnSp macro="">
      <xdr:nvCxnSpPr>
        <xdr:cNvPr id="122" name="直線コネクタ 121"/>
        <xdr:cNvCxnSpPr/>
      </xdr:nvCxnSpPr>
      <xdr:spPr>
        <a:xfrm flipV="1">
          <a:off x="2019300" y="9586271"/>
          <a:ext cx="889000" cy="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57898</xdr:rowOff>
    </xdr:from>
    <xdr:to>
      <xdr:col>10</xdr:col>
      <xdr:colOff>114300</xdr:colOff>
      <xdr:row>56</xdr:row>
      <xdr:rowOff>68130</xdr:rowOff>
    </xdr:to>
    <xdr:cxnSp macro="">
      <xdr:nvCxnSpPr>
        <xdr:cNvPr id="125" name="直線コネクタ 124"/>
        <xdr:cNvCxnSpPr/>
      </xdr:nvCxnSpPr>
      <xdr:spPr>
        <a:xfrm flipV="1">
          <a:off x="1130300" y="9659098"/>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121846</xdr:rowOff>
    </xdr:from>
    <xdr:to>
      <xdr:col>24</xdr:col>
      <xdr:colOff>114300</xdr:colOff>
      <xdr:row>56</xdr:row>
      <xdr:rowOff>51996</xdr:rowOff>
    </xdr:to>
    <xdr:sp macro="" textlink="">
      <xdr:nvSpPr>
        <xdr:cNvPr id="135" name="楕円 134"/>
        <xdr:cNvSpPr/>
      </xdr:nvSpPr>
      <xdr:spPr>
        <a:xfrm>
          <a:off x="4584700" y="95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100273</xdr:rowOff>
    </xdr:from>
    <xdr:ext cx="599010" cy="259045"/>
    <xdr:sp macro="" textlink="">
      <xdr:nvSpPr>
        <xdr:cNvPr id="136" name="物件費該当値テキスト"/>
        <xdr:cNvSpPr txBox="1"/>
      </xdr:nvSpPr>
      <xdr:spPr>
        <a:xfrm>
          <a:off x="4686300" y="95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129280</xdr:rowOff>
    </xdr:from>
    <xdr:to>
      <xdr:col>20</xdr:col>
      <xdr:colOff>38100</xdr:colOff>
      <xdr:row>56</xdr:row>
      <xdr:rowOff>59430</xdr:rowOff>
    </xdr:to>
    <xdr:sp macro="" textlink="">
      <xdr:nvSpPr>
        <xdr:cNvPr id="137" name="楕円 136"/>
        <xdr:cNvSpPr/>
      </xdr:nvSpPr>
      <xdr:spPr>
        <a:xfrm>
          <a:off x="3746500" y="9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50557</xdr:rowOff>
    </xdr:from>
    <xdr:ext cx="599010" cy="259045"/>
    <xdr:sp macro="" textlink="">
      <xdr:nvSpPr>
        <xdr:cNvPr id="138" name="テキスト ボックス 137"/>
        <xdr:cNvSpPr txBox="1"/>
      </xdr:nvSpPr>
      <xdr:spPr>
        <a:xfrm>
          <a:off x="3497795" y="96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105721</xdr:rowOff>
    </xdr:from>
    <xdr:to>
      <xdr:col>15</xdr:col>
      <xdr:colOff>101600</xdr:colOff>
      <xdr:row>56</xdr:row>
      <xdr:rowOff>35871</xdr:rowOff>
    </xdr:to>
    <xdr:sp macro="" textlink="">
      <xdr:nvSpPr>
        <xdr:cNvPr id="139" name="楕円 138"/>
        <xdr:cNvSpPr/>
      </xdr:nvSpPr>
      <xdr:spPr>
        <a:xfrm>
          <a:off x="2857500" y="9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26998</xdr:rowOff>
    </xdr:from>
    <xdr:ext cx="599010" cy="259045"/>
    <xdr:sp macro="" textlink="">
      <xdr:nvSpPr>
        <xdr:cNvPr id="140" name="テキスト ボックス 139"/>
        <xdr:cNvSpPr txBox="1"/>
      </xdr:nvSpPr>
      <xdr:spPr>
        <a:xfrm>
          <a:off x="2608795" y="96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7098</xdr:rowOff>
    </xdr:from>
    <xdr:to>
      <xdr:col>10</xdr:col>
      <xdr:colOff>165100</xdr:colOff>
      <xdr:row>56</xdr:row>
      <xdr:rowOff>108698</xdr:rowOff>
    </xdr:to>
    <xdr:sp macro="" textlink="">
      <xdr:nvSpPr>
        <xdr:cNvPr id="141" name="楕円 140"/>
        <xdr:cNvSpPr/>
      </xdr:nvSpPr>
      <xdr:spPr>
        <a:xfrm>
          <a:off x="1968500" y="96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99825</xdr:rowOff>
    </xdr:from>
    <xdr:ext cx="534377" cy="259045"/>
    <xdr:sp macro="" textlink="">
      <xdr:nvSpPr>
        <xdr:cNvPr id="142" name="テキスト ボックス 141"/>
        <xdr:cNvSpPr txBox="1"/>
      </xdr:nvSpPr>
      <xdr:spPr>
        <a:xfrm>
          <a:off x="1752111" y="97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17330</xdr:rowOff>
    </xdr:from>
    <xdr:to>
      <xdr:col>6</xdr:col>
      <xdr:colOff>38100</xdr:colOff>
      <xdr:row>56</xdr:row>
      <xdr:rowOff>118930</xdr:rowOff>
    </xdr:to>
    <xdr:sp macro="" textlink="">
      <xdr:nvSpPr>
        <xdr:cNvPr id="143" name="楕円 142"/>
        <xdr:cNvSpPr/>
      </xdr:nvSpPr>
      <xdr:spPr>
        <a:xfrm>
          <a:off x="1079500" y="96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110057</xdr:rowOff>
    </xdr:from>
    <xdr:ext cx="534377" cy="259045"/>
    <xdr:sp macro="" textlink="">
      <xdr:nvSpPr>
        <xdr:cNvPr id="144" name="テキスト ボックス 143"/>
        <xdr:cNvSpPr txBox="1"/>
      </xdr:nvSpPr>
      <xdr:spPr>
        <a:xfrm>
          <a:off x="863111" y="97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138283</xdr:rowOff>
    </xdr:from>
    <xdr:to>
      <xdr:col>24</xdr:col>
      <xdr:colOff>63500</xdr:colOff>
      <xdr:row>78</xdr:row>
      <xdr:rowOff>138626</xdr:rowOff>
    </xdr:to>
    <xdr:cxnSp macro="">
      <xdr:nvCxnSpPr>
        <xdr:cNvPr id="171" name="直線コネクタ 170"/>
        <xdr:cNvCxnSpPr/>
      </xdr:nvCxnSpPr>
      <xdr:spPr>
        <a:xfrm>
          <a:off x="3797300" y="1351138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138283</xdr:rowOff>
    </xdr:from>
    <xdr:to>
      <xdr:col>19</xdr:col>
      <xdr:colOff>177800</xdr:colOff>
      <xdr:row>78</xdr:row>
      <xdr:rowOff>138762</xdr:rowOff>
    </xdr:to>
    <xdr:cxnSp macro="">
      <xdr:nvCxnSpPr>
        <xdr:cNvPr id="174" name="直線コネクタ 173"/>
        <xdr:cNvCxnSpPr/>
      </xdr:nvCxnSpPr>
      <xdr:spPr>
        <a:xfrm flipV="1">
          <a:off x="2908300" y="1351138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138306</xdr:rowOff>
    </xdr:from>
    <xdr:to>
      <xdr:col>15</xdr:col>
      <xdr:colOff>50800</xdr:colOff>
      <xdr:row>78</xdr:row>
      <xdr:rowOff>138762</xdr:rowOff>
    </xdr:to>
    <xdr:cxnSp macro="">
      <xdr:nvCxnSpPr>
        <xdr:cNvPr id="177" name="直線コネクタ 176"/>
        <xdr:cNvCxnSpPr/>
      </xdr:nvCxnSpPr>
      <xdr:spPr>
        <a:xfrm>
          <a:off x="2019300" y="1351140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138306</xdr:rowOff>
    </xdr:from>
    <xdr:to>
      <xdr:col>10</xdr:col>
      <xdr:colOff>114300</xdr:colOff>
      <xdr:row>78</xdr:row>
      <xdr:rowOff>138968</xdr:rowOff>
    </xdr:to>
    <xdr:cxnSp macro="">
      <xdr:nvCxnSpPr>
        <xdr:cNvPr id="180" name="直線コネクタ 179"/>
        <xdr:cNvCxnSpPr/>
      </xdr:nvCxnSpPr>
      <xdr:spPr>
        <a:xfrm flipV="1">
          <a:off x="1130300" y="13511406"/>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87826</xdr:rowOff>
    </xdr:from>
    <xdr:to>
      <xdr:col>24</xdr:col>
      <xdr:colOff>114300</xdr:colOff>
      <xdr:row>79</xdr:row>
      <xdr:rowOff>17976</xdr:rowOff>
    </xdr:to>
    <xdr:sp macro="" textlink="">
      <xdr:nvSpPr>
        <xdr:cNvPr id="190" name="楕円 189"/>
        <xdr:cNvSpPr/>
      </xdr:nvSpPr>
      <xdr:spPr>
        <a:xfrm>
          <a:off x="45847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2753</xdr:rowOff>
    </xdr:from>
    <xdr:ext cx="313932" cy="259045"/>
    <xdr:sp macro="" textlink="">
      <xdr:nvSpPr>
        <xdr:cNvPr id="191" name="維持補修費該当値テキスト"/>
        <xdr:cNvSpPr txBox="1"/>
      </xdr:nvSpPr>
      <xdr:spPr>
        <a:xfrm>
          <a:off x="4686300" y="13375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87483</xdr:rowOff>
    </xdr:from>
    <xdr:to>
      <xdr:col>20</xdr:col>
      <xdr:colOff>38100</xdr:colOff>
      <xdr:row>79</xdr:row>
      <xdr:rowOff>17633</xdr:rowOff>
    </xdr:to>
    <xdr:sp macro="" textlink="">
      <xdr:nvSpPr>
        <xdr:cNvPr id="192" name="楕円 191"/>
        <xdr:cNvSpPr/>
      </xdr:nvSpPr>
      <xdr:spPr>
        <a:xfrm>
          <a:off x="3746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8760</xdr:rowOff>
    </xdr:from>
    <xdr:ext cx="313932" cy="259045"/>
    <xdr:sp macro="" textlink="">
      <xdr:nvSpPr>
        <xdr:cNvPr id="193" name="テキスト ボックス 192"/>
        <xdr:cNvSpPr txBox="1"/>
      </xdr:nvSpPr>
      <xdr:spPr>
        <a:xfrm>
          <a:off x="3640333" y="13553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87962</xdr:rowOff>
    </xdr:from>
    <xdr:to>
      <xdr:col>15</xdr:col>
      <xdr:colOff>101600</xdr:colOff>
      <xdr:row>79</xdr:row>
      <xdr:rowOff>18112</xdr:rowOff>
    </xdr:to>
    <xdr:sp macro="" textlink="">
      <xdr:nvSpPr>
        <xdr:cNvPr id="194" name="楕円 193"/>
        <xdr:cNvSpPr/>
      </xdr:nvSpPr>
      <xdr:spPr>
        <a:xfrm>
          <a:off x="2857500" y="134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9239</xdr:rowOff>
    </xdr:from>
    <xdr:ext cx="313932" cy="259045"/>
    <xdr:sp macro="" textlink="">
      <xdr:nvSpPr>
        <xdr:cNvPr id="195" name="テキスト ボックス 194"/>
        <xdr:cNvSpPr txBox="1"/>
      </xdr:nvSpPr>
      <xdr:spPr>
        <a:xfrm>
          <a:off x="2751333" y="13553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87506</xdr:rowOff>
    </xdr:from>
    <xdr:to>
      <xdr:col>10</xdr:col>
      <xdr:colOff>165100</xdr:colOff>
      <xdr:row>79</xdr:row>
      <xdr:rowOff>17656</xdr:rowOff>
    </xdr:to>
    <xdr:sp macro="" textlink="">
      <xdr:nvSpPr>
        <xdr:cNvPr id="196" name="楕円 195"/>
        <xdr:cNvSpPr/>
      </xdr:nvSpPr>
      <xdr:spPr>
        <a:xfrm>
          <a:off x="1968500" y="134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8783</xdr:rowOff>
    </xdr:from>
    <xdr:ext cx="313932" cy="259045"/>
    <xdr:sp macro="" textlink="">
      <xdr:nvSpPr>
        <xdr:cNvPr id="197" name="テキスト ボックス 196"/>
        <xdr:cNvSpPr txBox="1"/>
      </xdr:nvSpPr>
      <xdr:spPr>
        <a:xfrm>
          <a:off x="1862333" y="13553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88168</xdr:rowOff>
    </xdr:from>
    <xdr:to>
      <xdr:col>6</xdr:col>
      <xdr:colOff>38100</xdr:colOff>
      <xdr:row>79</xdr:row>
      <xdr:rowOff>18318</xdr:rowOff>
    </xdr:to>
    <xdr:sp macro="" textlink="">
      <xdr:nvSpPr>
        <xdr:cNvPr id="198" name="楕円 197"/>
        <xdr:cNvSpPr/>
      </xdr:nvSpPr>
      <xdr:spPr>
        <a:xfrm>
          <a:off x="1079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9445</xdr:rowOff>
    </xdr:from>
    <xdr:ext cx="313932" cy="259045"/>
    <xdr:sp macro="" textlink="">
      <xdr:nvSpPr>
        <xdr:cNvPr id="199" name="テキスト ボックス 198"/>
        <xdr:cNvSpPr txBox="1"/>
      </xdr:nvSpPr>
      <xdr:spPr>
        <a:xfrm>
          <a:off x="973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134786</xdr:rowOff>
    </xdr:from>
    <xdr:to>
      <xdr:col>24</xdr:col>
      <xdr:colOff>63500</xdr:colOff>
      <xdr:row>97</xdr:row>
      <xdr:rowOff>146541</xdr:rowOff>
    </xdr:to>
    <xdr:cxnSp macro="">
      <xdr:nvCxnSpPr>
        <xdr:cNvPr id="231" name="直線コネクタ 230"/>
        <xdr:cNvCxnSpPr/>
      </xdr:nvCxnSpPr>
      <xdr:spPr>
        <a:xfrm>
          <a:off x="3797300" y="16765436"/>
          <a:ext cx="8382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120759</xdr:rowOff>
    </xdr:from>
    <xdr:to>
      <xdr:col>19</xdr:col>
      <xdr:colOff>177800</xdr:colOff>
      <xdr:row>97</xdr:row>
      <xdr:rowOff>134786</xdr:rowOff>
    </xdr:to>
    <xdr:cxnSp macro="">
      <xdr:nvCxnSpPr>
        <xdr:cNvPr id="234" name="直線コネクタ 233"/>
        <xdr:cNvCxnSpPr/>
      </xdr:nvCxnSpPr>
      <xdr:spPr>
        <a:xfrm>
          <a:off x="2908300" y="16751409"/>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120759</xdr:rowOff>
    </xdr:from>
    <xdr:to>
      <xdr:col>15</xdr:col>
      <xdr:colOff>50800</xdr:colOff>
      <xdr:row>98</xdr:row>
      <xdr:rowOff>15864</xdr:rowOff>
    </xdr:to>
    <xdr:cxnSp macro="">
      <xdr:nvCxnSpPr>
        <xdr:cNvPr id="237" name="直線コネクタ 236"/>
        <xdr:cNvCxnSpPr/>
      </xdr:nvCxnSpPr>
      <xdr:spPr>
        <a:xfrm flipV="1">
          <a:off x="2019300" y="16751409"/>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5921</xdr:rowOff>
    </xdr:from>
    <xdr:to>
      <xdr:col>10</xdr:col>
      <xdr:colOff>114300</xdr:colOff>
      <xdr:row>98</xdr:row>
      <xdr:rowOff>15864</xdr:rowOff>
    </xdr:to>
    <xdr:cxnSp macro="">
      <xdr:nvCxnSpPr>
        <xdr:cNvPr id="240" name="直線コネクタ 239"/>
        <xdr:cNvCxnSpPr/>
      </xdr:nvCxnSpPr>
      <xdr:spPr>
        <a:xfrm>
          <a:off x="1130300" y="1680802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95741</xdr:rowOff>
    </xdr:from>
    <xdr:to>
      <xdr:col>24</xdr:col>
      <xdr:colOff>114300</xdr:colOff>
      <xdr:row>98</xdr:row>
      <xdr:rowOff>25891</xdr:rowOff>
    </xdr:to>
    <xdr:sp macro="" textlink="">
      <xdr:nvSpPr>
        <xdr:cNvPr id="250" name="楕円 249"/>
        <xdr:cNvSpPr/>
      </xdr:nvSpPr>
      <xdr:spPr>
        <a:xfrm>
          <a:off x="4584700" y="167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74168</xdr:rowOff>
    </xdr:from>
    <xdr:ext cx="534377" cy="259045"/>
    <xdr:sp macro="" textlink="">
      <xdr:nvSpPr>
        <xdr:cNvPr id="251" name="扶助費該当値テキスト"/>
        <xdr:cNvSpPr txBox="1"/>
      </xdr:nvSpPr>
      <xdr:spPr>
        <a:xfrm>
          <a:off x="4686300" y="16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83986</xdr:rowOff>
    </xdr:from>
    <xdr:to>
      <xdr:col>20</xdr:col>
      <xdr:colOff>38100</xdr:colOff>
      <xdr:row>98</xdr:row>
      <xdr:rowOff>14136</xdr:rowOff>
    </xdr:to>
    <xdr:sp macro="" textlink="">
      <xdr:nvSpPr>
        <xdr:cNvPr id="252" name="楕円 251"/>
        <xdr:cNvSpPr/>
      </xdr:nvSpPr>
      <xdr:spPr>
        <a:xfrm>
          <a:off x="3746500" y="16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5263</xdr:rowOff>
    </xdr:from>
    <xdr:ext cx="534377" cy="259045"/>
    <xdr:sp macro="" textlink="">
      <xdr:nvSpPr>
        <xdr:cNvPr id="253" name="テキスト ボックス 252"/>
        <xdr:cNvSpPr txBox="1"/>
      </xdr:nvSpPr>
      <xdr:spPr>
        <a:xfrm>
          <a:off x="3530111" y="168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69959</xdr:rowOff>
    </xdr:from>
    <xdr:to>
      <xdr:col>15</xdr:col>
      <xdr:colOff>101600</xdr:colOff>
      <xdr:row>98</xdr:row>
      <xdr:rowOff>109</xdr:rowOff>
    </xdr:to>
    <xdr:sp macro="" textlink="">
      <xdr:nvSpPr>
        <xdr:cNvPr id="254" name="楕円 253"/>
        <xdr:cNvSpPr/>
      </xdr:nvSpPr>
      <xdr:spPr>
        <a:xfrm>
          <a:off x="2857500" y="16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162686</xdr:rowOff>
    </xdr:from>
    <xdr:ext cx="534377" cy="259045"/>
    <xdr:sp macro="" textlink="">
      <xdr:nvSpPr>
        <xdr:cNvPr id="255" name="テキスト ボックス 254"/>
        <xdr:cNvSpPr txBox="1"/>
      </xdr:nvSpPr>
      <xdr:spPr>
        <a:xfrm>
          <a:off x="2641111" y="167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136514</xdr:rowOff>
    </xdr:from>
    <xdr:to>
      <xdr:col>10</xdr:col>
      <xdr:colOff>165100</xdr:colOff>
      <xdr:row>98</xdr:row>
      <xdr:rowOff>66664</xdr:rowOff>
    </xdr:to>
    <xdr:sp macro="" textlink="">
      <xdr:nvSpPr>
        <xdr:cNvPr id="256" name="楕円 255"/>
        <xdr:cNvSpPr/>
      </xdr:nvSpPr>
      <xdr:spPr>
        <a:xfrm>
          <a:off x="1968500" y="167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57791</xdr:rowOff>
    </xdr:from>
    <xdr:ext cx="534377" cy="259045"/>
    <xdr:sp macro="" textlink="">
      <xdr:nvSpPr>
        <xdr:cNvPr id="257" name="テキスト ボックス 256"/>
        <xdr:cNvSpPr txBox="1"/>
      </xdr:nvSpPr>
      <xdr:spPr>
        <a:xfrm>
          <a:off x="1752111" y="168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126571</xdr:rowOff>
    </xdr:from>
    <xdr:to>
      <xdr:col>6</xdr:col>
      <xdr:colOff>38100</xdr:colOff>
      <xdr:row>98</xdr:row>
      <xdr:rowOff>56721</xdr:rowOff>
    </xdr:to>
    <xdr:sp macro="" textlink="">
      <xdr:nvSpPr>
        <xdr:cNvPr id="258" name="楕円 257"/>
        <xdr:cNvSpPr/>
      </xdr:nvSpPr>
      <xdr:spPr>
        <a:xfrm>
          <a:off x="1079500" y="1675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47848</xdr:rowOff>
    </xdr:from>
    <xdr:ext cx="534377" cy="259045"/>
    <xdr:sp macro="" textlink="">
      <xdr:nvSpPr>
        <xdr:cNvPr id="259" name="テキスト ボックス 258"/>
        <xdr:cNvSpPr txBox="1"/>
      </xdr:nvSpPr>
      <xdr:spPr>
        <a:xfrm>
          <a:off x="863111" y="16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148459</xdr:rowOff>
    </xdr:from>
    <xdr:to>
      <xdr:col>55</xdr:col>
      <xdr:colOff>0</xdr:colOff>
      <xdr:row>37</xdr:row>
      <xdr:rowOff>169921</xdr:rowOff>
    </xdr:to>
    <xdr:cxnSp macro="">
      <xdr:nvCxnSpPr>
        <xdr:cNvPr id="288" name="直線コネクタ 287"/>
        <xdr:cNvCxnSpPr/>
      </xdr:nvCxnSpPr>
      <xdr:spPr>
        <a:xfrm flipV="1">
          <a:off x="9639300" y="6492109"/>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144238</xdr:rowOff>
    </xdr:from>
    <xdr:to>
      <xdr:col>50</xdr:col>
      <xdr:colOff>114300</xdr:colOff>
      <xdr:row>37</xdr:row>
      <xdr:rowOff>169921</xdr:rowOff>
    </xdr:to>
    <xdr:cxnSp macro="">
      <xdr:nvCxnSpPr>
        <xdr:cNvPr id="291" name="直線コネクタ 290"/>
        <xdr:cNvCxnSpPr/>
      </xdr:nvCxnSpPr>
      <xdr:spPr>
        <a:xfrm>
          <a:off x="8750300" y="6487888"/>
          <a:ext cx="889000" cy="2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144238</xdr:rowOff>
    </xdr:from>
    <xdr:to>
      <xdr:col>45</xdr:col>
      <xdr:colOff>177800</xdr:colOff>
      <xdr:row>37</xdr:row>
      <xdr:rowOff>161962</xdr:rowOff>
    </xdr:to>
    <xdr:cxnSp macro="">
      <xdr:nvCxnSpPr>
        <xdr:cNvPr id="294" name="直線コネクタ 293"/>
        <xdr:cNvCxnSpPr/>
      </xdr:nvCxnSpPr>
      <xdr:spPr>
        <a:xfrm flipV="1">
          <a:off x="7861300" y="6487888"/>
          <a:ext cx="8890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161962</xdr:rowOff>
    </xdr:from>
    <xdr:to>
      <xdr:col>41</xdr:col>
      <xdr:colOff>50800</xdr:colOff>
      <xdr:row>38</xdr:row>
      <xdr:rowOff>44717</xdr:rowOff>
    </xdr:to>
    <xdr:cxnSp macro="">
      <xdr:nvCxnSpPr>
        <xdr:cNvPr id="297" name="直線コネクタ 296"/>
        <xdr:cNvCxnSpPr/>
      </xdr:nvCxnSpPr>
      <xdr:spPr>
        <a:xfrm flipV="1">
          <a:off x="6972300" y="6505612"/>
          <a:ext cx="889000" cy="5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97659</xdr:rowOff>
    </xdr:from>
    <xdr:to>
      <xdr:col>55</xdr:col>
      <xdr:colOff>50800</xdr:colOff>
      <xdr:row>38</xdr:row>
      <xdr:rowOff>27809</xdr:rowOff>
    </xdr:to>
    <xdr:sp macro="" textlink="">
      <xdr:nvSpPr>
        <xdr:cNvPr id="307" name="楕円 306"/>
        <xdr:cNvSpPr/>
      </xdr:nvSpPr>
      <xdr:spPr>
        <a:xfrm>
          <a:off x="10426700" y="64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12586</xdr:rowOff>
    </xdr:from>
    <xdr:ext cx="534377" cy="259045"/>
    <xdr:sp macro="" textlink="">
      <xdr:nvSpPr>
        <xdr:cNvPr id="308" name="補助費等該当値テキスト"/>
        <xdr:cNvSpPr txBox="1"/>
      </xdr:nvSpPr>
      <xdr:spPr>
        <a:xfrm>
          <a:off x="10528300" y="635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119121</xdr:rowOff>
    </xdr:from>
    <xdr:to>
      <xdr:col>50</xdr:col>
      <xdr:colOff>165100</xdr:colOff>
      <xdr:row>38</xdr:row>
      <xdr:rowOff>49271</xdr:rowOff>
    </xdr:to>
    <xdr:sp macro="" textlink="">
      <xdr:nvSpPr>
        <xdr:cNvPr id="309" name="楕円 308"/>
        <xdr:cNvSpPr/>
      </xdr:nvSpPr>
      <xdr:spPr>
        <a:xfrm>
          <a:off x="9588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40398</xdr:rowOff>
    </xdr:from>
    <xdr:ext cx="534377" cy="259045"/>
    <xdr:sp macro="" textlink="">
      <xdr:nvSpPr>
        <xdr:cNvPr id="310" name="テキスト ボックス 309"/>
        <xdr:cNvSpPr txBox="1"/>
      </xdr:nvSpPr>
      <xdr:spPr>
        <a:xfrm>
          <a:off x="9372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93438</xdr:rowOff>
    </xdr:from>
    <xdr:to>
      <xdr:col>46</xdr:col>
      <xdr:colOff>38100</xdr:colOff>
      <xdr:row>38</xdr:row>
      <xdr:rowOff>23588</xdr:rowOff>
    </xdr:to>
    <xdr:sp macro="" textlink="">
      <xdr:nvSpPr>
        <xdr:cNvPr id="311" name="楕円 310"/>
        <xdr:cNvSpPr/>
      </xdr:nvSpPr>
      <xdr:spPr>
        <a:xfrm>
          <a:off x="8699500" y="64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14715</xdr:rowOff>
    </xdr:from>
    <xdr:ext cx="534377" cy="259045"/>
    <xdr:sp macro="" textlink="">
      <xdr:nvSpPr>
        <xdr:cNvPr id="312" name="テキスト ボックス 311"/>
        <xdr:cNvSpPr txBox="1"/>
      </xdr:nvSpPr>
      <xdr:spPr>
        <a:xfrm>
          <a:off x="8483111" y="65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111162</xdr:rowOff>
    </xdr:from>
    <xdr:to>
      <xdr:col>41</xdr:col>
      <xdr:colOff>101600</xdr:colOff>
      <xdr:row>38</xdr:row>
      <xdr:rowOff>41312</xdr:rowOff>
    </xdr:to>
    <xdr:sp macro="" textlink="">
      <xdr:nvSpPr>
        <xdr:cNvPr id="313" name="楕円 312"/>
        <xdr:cNvSpPr/>
      </xdr:nvSpPr>
      <xdr:spPr>
        <a:xfrm>
          <a:off x="7810500" y="64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32439</xdr:rowOff>
    </xdr:from>
    <xdr:ext cx="534377" cy="259045"/>
    <xdr:sp macro="" textlink="">
      <xdr:nvSpPr>
        <xdr:cNvPr id="314" name="テキスト ボックス 313"/>
        <xdr:cNvSpPr txBox="1"/>
      </xdr:nvSpPr>
      <xdr:spPr>
        <a:xfrm>
          <a:off x="7594111" y="65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165367</xdr:rowOff>
    </xdr:from>
    <xdr:to>
      <xdr:col>36</xdr:col>
      <xdr:colOff>165100</xdr:colOff>
      <xdr:row>38</xdr:row>
      <xdr:rowOff>95517</xdr:rowOff>
    </xdr:to>
    <xdr:sp macro="" textlink="">
      <xdr:nvSpPr>
        <xdr:cNvPr id="315" name="楕円 314"/>
        <xdr:cNvSpPr/>
      </xdr:nvSpPr>
      <xdr:spPr>
        <a:xfrm>
          <a:off x="6921500" y="65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86644</xdr:rowOff>
    </xdr:from>
    <xdr:ext cx="534377" cy="259045"/>
    <xdr:sp macro="" textlink="">
      <xdr:nvSpPr>
        <xdr:cNvPr id="316" name="テキスト ボックス 315"/>
        <xdr:cNvSpPr txBox="1"/>
      </xdr:nvSpPr>
      <xdr:spPr>
        <a:xfrm>
          <a:off x="6705111" y="66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141996</xdr:rowOff>
    </xdr:from>
    <xdr:to>
      <xdr:col>55</xdr:col>
      <xdr:colOff>0</xdr:colOff>
      <xdr:row>59</xdr:row>
      <xdr:rowOff>2664</xdr:rowOff>
    </xdr:to>
    <xdr:cxnSp macro="">
      <xdr:nvCxnSpPr>
        <xdr:cNvPr id="345" name="直線コネクタ 344"/>
        <xdr:cNvCxnSpPr/>
      </xdr:nvCxnSpPr>
      <xdr:spPr>
        <a:xfrm flipV="1">
          <a:off x="9639300" y="10086096"/>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2664</xdr:rowOff>
    </xdr:from>
    <xdr:to>
      <xdr:col>50</xdr:col>
      <xdr:colOff>114300</xdr:colOff>
      <xdr:row>59</xdr:row>
      <xdr:rowOff>30828</xdr:rowOff>
    </xdr:to>
    <xdr:cxnSp macro="">
      <xdr:nvCxnSpPr>
        <xdr:cNvPr id="348" name="直線コネクタ 347"/>
        <xdr:cNvCxnSpPr/>
      </xdr:nvCxnSpPr>
      <xdr:spPr>
        <a:xfrm flipV="1">
          <a:off x="8750300" y="10118214"/>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7399</xdr:rowOff>
    </xdr:from>
    <xdr:to>
      <xdr:col>45</xdr:col>
      <xdr:colOff>177800</xdr:colOff>
      <xdr:row>59</xdr:row>
      <xdr:rowOff>30828</xdr:rowOff>
    </xdr:to>
    <xdr:cxnSp macro="">
      <xdr:nvCxnSpPr>
        <xdr:cNvPr id="351" name="直線コネクタ 350"/>
        <xdr:cNvCxnSpPr/>
      </xdr:nvCxnSpPr>
      <xdr:spPr>
        <a:xfrm>
          <a:off x="7861300" y="10122949"/>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7399</xdr:rowOff>
    </xdr:from>
    <xdr:to>
      <xdr:col>41</xdr:col>
      <xdr:colOff>50800</xdr:colOff>
      <xdr:row>59</xdr:row>
      <xdr:rowOff>14230</xdr:rowOff>
    </xdr:to>
    <xdr:cxnSp macro="">
      <xdr:nvCxnSpPr>
        <xdr:cNvPr id="354" name="直線コネクタ 353"/>
        <xdr:cNvCxnSpPr/>
      </xdr:nvCxnSpPr>
      <xdr:spPr>
        <a:xfrm flipV="1">
          <a:off x="6972300" y="10122949"/>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91196</xdr:rowOff>
    </xdr:from>
    <xdr:to>
      <xdr:col>55</xdr:col>
      <xdr:colOff>50800</xdr:colOff>
      <xdr:row>59</xdr:row>
      <xdr:rowOff>21346</xdr:rowOff>
    </xdr:to>
    <xdr:sp macro="" textlink="">
      <xdr:nvSpPr>
        <xdr:cNvPr id="364" name="楕円 363"/>
        <xdr:cNvSpPr/>
      </xdr:nvSpPr>
      <xdr:spPr>
        <a:xfrm>
          <a:off x="10426700" y="10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6123</xdr:rowOff>
    </xdr:from>
    <xdr:ext cx="534377" cy="259045"/>
    <xdr:sp macro="" textlink="">
      <xdr:nvSpPr>
        <xdr:cNvPr id="365" name="普通建設事業費該当値テキスト"/>
        <xdr:cNvSpPr txBox="1"/>
      </xdr:nvSpPr>
      <xdr:spPr>
        <a:xfrm>
          <a:off x="10528300" y="9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123314</xdr:rowOff>
    </xdr:from>
    <xdr:to>
      <xdr:col>50</xdr:col>
      <xdr:colOff>165100</xdr:colOff>
      <xdr:row>59</xdr:row>
      <xdr:rowOff>53464</xdr:rowOff>
    </xdr:to>
    <xdr:sp macro="" textlink="">
      <xdr:nvSpPr>
        <xdr:cNvPr id="366" name="楕円 365"/>
        <xdr:cNvSpPr/>
      </xdr:nvSpPr>
      <xdr:spPr>
        <a:xfrm>
          <a:off x="9588500" y="100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44591</xdr:rowOff>
    </xdr:from>
    <xdr:ext cx="534377" cy="259045"/>
    <xdr:sp macro="" textlink="">
      <xdr:nvSpPr>
        <xdr:cNvPr id="367" name="テキスト ボックス 366"/>
        <xdr:cNvSpPr txBox="1"/>
      </xdr:nvSpPr>
      <xdr:spPr>
        <a:xfrm>
          <a:off x="9372111" y="101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151478</xdr:rowOff>
    </xdr:from>
    <xdr:to>
      <xdr:col>46</xdr:col>
      <xdr:colOff>38100</xdr:colOff>
      <xdr:row>59</xdr:row>
      <xdr:rowOff>81628</xdr:rowOff>
    </xdr:to>
    <xdr:sp macro="" textlink="">
      <xdr:nvSpPr>
        <xdr:cNvPr id="368" name="楕円 367"/>
        <xdr:cNvSpPr/>
      </xdr:nvSpPr>
      <xdr:spPr>
        <a:xfrm>
          <a:off x="8699500" y="100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72755</xdr:rowOff>
    </xdr:from>
    <xdr:ext cx="534377" cy="259045"/>
    <xdr:sp macro="" textlink="">
      <xdr:nvSpPr>
        <xdr:cNvPr id="369" name="テキスト ボックス 368"/>
        <xdr:cNvSpPr txBox="1"/>
      </xdr:nvSpPr>
      <xdr:spPr>
        <a:xfrm>
          <a:off x="8483111" y="101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128049</xdr:rowOff>
    </xdr:from>
    <xdr:to>
      <xdr:col>41</xdr:col>
      <xdr:colOff>101600</xdr:colOff>
      <xdr:row>59</xdr:row>
      <xdr:rowOff>58199</xdr:rowOff>
    </xdr:to>
    <xdr:sp macro="" textlink="">
      <xdr:nvSpPr>
        <xdr:cNvPr id="370" name="楕円 369"/>
        <xdr:cNvSpPr/>
      </xdr:nvSpPr>
      <xdr:spPr>
        <a:xfrm>
          <a:off x="7810500" y="100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49326</xdr:rowOff>
    </xdr:from>
    <xdr:ext cx="534377" cy="259045"/>
    <xdr:sp macro="" textlink="">
      <xdr:nvSpPr>
        <xdr:cNvPr id="371" name="テキスト ボックス 370"/>
        <xdr:cNvSpPr txBox="1"/>
      </xdr:nvSpPr>
      <xdr:spPr>
        <a:xfrm>
          <a:off x="7594111" y="101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134880</xdr:rowOff>
    </xdr:from>
    <xdr:to>
      <xdr:col>36</xdr:col>
      <xdr:colOff>165100</xdr:colOff>
      <xdr:row>59</xdr:row>
      <xdr:rowOff>65030</xdr:rowOff>
    </xdr:to>
    <xdr:sp macro="" textlink="">
      <xdr:nvSpPr>
        <xdr:cNvPr id="372" name="楕円 371"/>
        <xdr:cNvSpPr/>
      </xdr:nvSpPr>
      <xdr:spPr>
        <a:xfrm>
          <a:off x="6921500" y="10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56157</xdr:rowOff>
    </xdr:from>
    <xdr:ext cx="534377" cy="259045"/>
    <xdr:sp macro="" textlink="">
      <xdr:nvSpPr>
        <xdr:cNvPr id="373" name="テキスト ボックス 372"/>
        <xdr:cNvSpPr txBox="1"/>
      </xdr:nvSpPr>
      <xdr:spPr>
        <a:xfrm>
          <a:off x="6705111" y="10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118001</xdr:rowOff>
    </xdr:from>
    <xdr:to>
      <xdr:col>55</xdr:col>
      <xdr:colOff>0</xdr:colOff>
      <xdr:row>78</xdr:row>
      <xdr:rowOff>138798</xdr:rowOff>
    </xdr:to>
    <xdr:cxnSp macro="">
      <xdr:nvCxnSpPr>
        <xdr:cNvPr id="400" name="直線コネクタ 399"/>
        <xdr:cNvCxnSpPr/>
      </xdr:nvCxnSpPr>
      <xdr:spPr>
        <a:xfrm>
          <a:off x="9639300" y="13491101"/>
          <a:ext cx="8382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118001</xdr:rowOff>
    </xdr:from>
    <xdr:to>
      <xdr:col>50</xdr:col>
      <xdr:colOff>114300</xdr:colOff>
      <xdr:row>78</xdr:row>
      <xdr:rowOff>138068</xdr:rowOff>
    </xdr:to>
    <xdr:cxnSp macro="">
      <xdr:nvCxnSpPr>
        <xdr:cNvPr id="403" name="直線コネクタ 402"/>
        <xdr:cNvCxnSpPr/>
      </xdr:nvCxnSpPr>
      <xdr:spPr>
        <a:xfrm flipV="1">
          <a:off x="8750300" y="13491101"/>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95137</xdr:rowOff>
    </xdr:from>
    <xdr:to>
      <xdr:col>45</xdr:col>
      <xdr:colOff>177800</xdr:colOff>
      <xdr:row>78</xdr:row>
      <xdr:rowOff>138068</xdr:rowOff>
    </xdr:to>
    <xdr:cxnSp macro="">
      <xdr:nvCxnSpPr>
        <xdr:cNvPr id="406" name="直線コネクタ 405"/>
        <xdr:cNvCxnSpPr/>
      </xdr:nvCxnSpPr>
      <xdr:spPr>
        <a:xfrm>
          <a:off x="7861300" y="13468237"/>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95137</xdr:rowOff>
    </xdr:from>
    <xdr:to>
      <xdr:col>41</xdr:col>
      <xdr:colOff>50800</xdr:colOff>
      <xdr:row>78</xdr:row>
      <xdr:rowOff>119994</xdr:rowOff>
    </xdr:to>
    <xdr:cxnSp macro="">
      <xdr:nvCxnSpPr>
        <xdr:cNvPr id="409" name="直線コネクタ 408"/>
        <xdr:cNvCxnSpPr/>
      </xdr:nvCxnSpPr>
      <xdr:spPr>
        <a:xfrm flipV="1">
          <a:off x="6972300" y="13468237"/>
          <a:ext cx="889000" cy="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87998</xdr:rowOff>
    </xdr:from>
    <xdr:to>
      <xdr:col>55</xdr:col>
      <xdr:colOff>50800</xdr:colOff>
      <xdr:row>79</xdr:row>
      <xdr:rowOff>18148</xdr:rowOff>
    </xdr:to>
    <xdr:sp macro="" textlink="">
      <xdr:nvSpPr>
        <xdr:cNvPr id="419" name="楕円 418"/>
        <xdr:cNvSpPr/>
      </xdr:nvSpPr>
      <xdr:spPr>
        <a:xfrm>
          <a:off x="10426700" y="1346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2925</xdr:rowOff>
    </xdr:from>
    <xdr:ext cx="378565" cy="259045"/>
    <xdr:sp macro="" textlink="">
      <xdr:nvSpPr>
        <xdr:cNvPr id="420" name="普通建設事業費 （ うち新規整備　）該当値テキスト"/>
        <xdr:cNvSpPr txBox="1"/>
      </xdr:nvSpPr>
      <xdr:spPr>
        <a:xfrm>
          <a:off x="10528300" y="13376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67201</xdr:rowOff>
    </xdr:from>
    <xdr:to>
      <xdr:col>50</xdr:col>
      <xdr:colOff>165100</xdr:colOff>
      <xdr:row>78</xdr:row>
      <xdr:rowOff>168801</xdr:rowOff>
    </xdr:to>
    <xdr:sp macro="" textlink="">
      <xdr:nvSpPr>
        <xdr:cNvPr id="421" name="楕円 420"/>
        <xdr:cNvSpPr/>
      </xdr:nvSpPr>
      <xdr:spPr>
        <a:xfrm>
          <a:off x="9588500" y="134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159928</xdr:rowOff>
    </xdr:from>
    <xdr:ext cx="469744" cy="259045"/>
    <xdr:sp macro="" textlink="">
      <xdr:nvSpPr>
        <xdr:cNvPr id="422" name="テキスト ボックス 421"/>
        <xdr:cNvSpPr txBox="1"/>
      </xdr:nvSpPr>
      <xdr:spPr>
        <a:xfrm>
          <a:off x="9404428" y="1353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87268</xdr:rowOff>
    </xdr:from>
    <xdr:to>
      <xdr:col>46</xdr:col>
      <xdr:colOff>38100</xdr:colOff>
      <xdr:row>79</xdr:row>
      <xdr:rowOff>17418</xdr:rowOff>
    </xdr:to>
    <xdr:sp macro="" textlink="">
      <xdr:nvSpPr>
        <xdr:cNvPr id="423" name="楕円 422"/>
        <xdr:cNvSpPr/>
      </xdr:nvSpPr>
      <xdr:spPr>
        <a:xfrm>
          <a:off x="86995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8545</xdr:rowOff>
    </xdr:from>
    <xdr:ext cx="378565" cy="259045"/>
    <xdr:sp macro="" textlink="">
      <xdr:nvSpPr>
        <xdr:cNvPr id="424" name="テキスト ボックス 423"/>
        <xdr:cNvSpPr txBox="1"/>
      </xdr:nvSpPr>
      <xdr:spPr>
        <a:xfrm>
          <a:off x="8561017" y="1355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44337</xdr:rowOff>
    </xdr:from>
    <xdr:to>
      <xdr:col>41</xdr:col>
      <xdr:colOff>101600</xdr:colOff>
      <xdr:row>78</xdr:row>
      <xdr:rowOff>145937</xdr:rowOff>
    </xdr:to>
    <xdr:sp macro="" textlink="">
      <xdr:nvSpPr>
        <xdr:cNvPr id="425" name="楕円 424"/>
        <xdr:cNvSpPr/>
      </xdr:nvSpPr>
      <xdr:spPr>
        <a:xfrm>
          <a:off x="7810500" y="13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137064</xdr:rowOff>
    </xdr:from>
    <xdr:ext cx="534377" cy="259045"/>
    <xdr:sp macro="" textlink="">
      <xdr:nvSpPr>
        <xdr:cNvPr id="426" name="テキスト ボックス 425"/>
        <xdr:cNvSpPr txBox="1"/>
      </xdr:nvSpPr>
      <xdr:spPr>
        <a:xfrm>
          <a:off x="7594111" y="135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69194</xdr:rowOff>
    </xdr:from>
    <xdr:to>
      <xdr:col>36</xdr:col>
      <xdr:colOff>165100</xdr:colOff>
      <xdr:row>78</xdr:row>
      <xdr:rowOff>170794</xdr:rowOff>
    </xdr:to>
    <xdr:sp macro="" textlink="">
      <xdr:nvSpPr>
        <xdr:cNvPr id="427" name="楕円 426"/>
        <xdr:cNvSpPr/>
      </xdr:nvSpPr>
      <xdr:spPr>
        <a:xfrm>
          <a:off x="6921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161921</xdr:rowOff>
    </xdr:from>
    <xdr:ext cx="469744" cy="259045"/>
    <xdr:sp macro="" textlink="">
      <xdr:nvSpPr>
        <xdr:cNvPr id="428" name="テキスト ボックス 427"/>
        <xdr:cNvSpPr txBox="1"/>
      </xdr:nvSpPr>
      <xdr:spPr>
        <a:xfrm>
          <a:off x="6737428" y="1353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13946</xdr:rowOff>
    </xdr:from>
    <xdr:to>
      <xdr:col>55</xdr:col>
      <xdr:colOff>0</xdr:colOff>
      <xdr:row>99</xdr:row>
      <xdr:rowOff>8475</xdr:rowOff>
    </xdr:to>
    <xdr:cxnSp macro="">
      <xdr:nvCxnSpPr>
        <xdr:cNvPr id="457" name="直線コネクタ 456"/>
        <xdr:cNvCxnSpPr/>
      </xdr:nvCxnSpPr>
      <xdr:spPr>
        <a:xfrm flipV="1">
          <a:off x="9639300" y="16816046"/>
          <a:ext cx="838200" cy="1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8475</xdr:rowOff>
    </xdr:from>
    <xdr:to>
      <xdr:col>50</xdr:col>
      <xdr:colOff>114300</xdr:colOff>
      <xdr:row>99</xdr:row>
      <xdr:rowOff>16816</xdr:rowOff>
    </xdr:to>
    <xdr:cxnSp macro="">
      <xdr:nvCxnSpPr>
        <xdr:cNvPr id="460" name="直線コネクタ 459"/>
        <xdr:cNvCxnSpPr/>
      </xdr:nvCxnSpPr>
      <xdr:spPr>
        <a:xfrm flipV="1">
          <a:off x="8750300" y="16982025"/>
          <a:ext cx="8890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16816</xdr:rowOff>
    </xdr:from>
    <xdr:to>
      <xdr:col>45</xdr:col>
      <xdr:colOff>177800</xdr:colOff>
      <xdr:row>99</xdr:row>
      <xdr:rowOff>17433</xdr:rowOff>
    </xdr:to>
    <xdr:cxnSp macro="">
      <xdr:nvCxnSpPr>
        <xdr:cNvPr id="463" name="直線コネクタ 462"/>
        <xdr:cNvCxnSpPr/>
      </xdr:nvCxnSpPr>
      <xdr:spPr>
        <a:xfrm flipV="1">
          <a:off x="7861300" y="1699036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168160</xdr:rowOff>
    </xdr:from>
    <xdr:to>
      <xdr:col>41</xdr:col>
      <xdr:colOff>50800</xdr:colOff>
      <xdr:row>99</xdr:row>
      <xdr:rowOff>17433</xdr:rowOff>
    </xdr:to>
    <xdr:cxnSp macro="">
      <xdr:nvCxnSpPr>
        <xdr:cNvPr id="466" name="直線コネクタ 465"/>
        <xdr:cNvCxnSpPr/>
      </xdr:nvCxnSpPr>
      <xdr:spPr>
        <a:xfrm>
          <a:off x="6972300" y="16970260"/>
          <a:ext cx="889000" cy="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134596</xdr:rowOff>
    </xdr:from>
    <xdr:to>
      <xdr:col>55</xdr:col>
      <xdr:colOff>50800</xdr:colOff>
      <xdr:row>98</xdr:row>
      <xdr:rowOff>64746</xdr:rowOff>
    </xdr:to>
    <xdr:sp macro="" textlink="">
      <xdr:nvSpPr>
        <xdr:cNvPr id="476" name="楕円 475"/>
        <xdr:cNvSpPr/>
      </xdr:nvSpPr>
      <xdr:spPr>
        <a:xfrm>
          <a:off x="10426700" y="16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113023</xdr:rowOff>
    </xdr:from>
    <xdr:ext cx="534377" cy="259045"/>
    <xdr:sp macro="" textlink="">
      <xdr:nvSpPr>
        <xdr:cNvPr id="477" name="普通建設事業費 （ うち更新整備　）該当値テキスト"/>
        <xdr:cNvSpPr txBox="1"/>
      </xdr:nvSpPr>
      <xdr:spPr>
        <a:xfrm>
          <a:off x="10528300" y="167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129125</xdr:rowOff>
    </xdr:from>
    <xdr:to>
      <xdr:col>50</xdr:col>
      <xdr:colOff>165100</xdr:colOff>
      <xdr:row>99</xdr:row>
      <xdr:rowOff>59275</xdr:rowOff>
    </xdr:to>
    <xdr:sp macro="" textlink="">
      <xdr:nvSpPr>
        <xdr:cNvPr id="478" name="楕円 477"/>
        <xdr:cNvSpPr/>
      </xdr:nvSpPr>
      <xdr:spPr>
        <a:xfrm>
          <a:off x="9588500" y="169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50402</xdr:rowOff>
    </xdr:from>
    <xdr:ext cx="469744" cy="259045"/>
    <xdr:sp macro="" textlink="">
      <xdr:nvSpPr>
        <xdr:cNvPr id="479" name="テキスト ボックス 478"/>
        <xdr:cNvSpPr txBox="1"/>
      </xdr:nvSpPr>
      <xdr:spPr>
        <a:xfrm>
          <a:off x="9404428" y="1702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137466</xdr:rowOff>
    </xdr:from>
    <xdr:to>
      <xdr:col>46</xdr:col>
      <xdr:colOff>38100</xdr:colOff>
      <xdr:row>99</xdr:row>
      <xdr:rowOff>67616</xdr:rowOff>
    </xdr:to>
    <xdr:sp macro="" textlink="">
      <xdr:nvSpPr>
        <xdr:cNvPr id="480" name="楕円 479"/>
        <xdr:cNvSpPr/>
      </xdr:nvSpPr>
      <xdr:spPr>
        <a:xfrm>
          <a:off x="8699500" y="169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58743</xdr:rowOff>
    </xdr:from>
    <xdr:ext cx="469744" cy="259045"/>
    <xdr:sp macro="" textlink="">
      <xdr:nvSpPr>
        <xdr:cNvPr id="481" name="テキスト ボックス 480"/>
        <xdr:cNvSpPr txBox="1"/>
      </xdr:nvSpPr>
      <xdr:spPr>
        <a:xfrm>
          <a:off x="8515428" y="1703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138083</xdr:rowOff>
    </xdr:from>
    <xdr:to>
      <xdr:col>41</xdr:col>
      <xdr:colOff>101600</xdr:colOff>
      <xdr:row>99</xdr:row>
      <xdr:rowOff>68233</xdr:rowOff>
    </xdr:to>
    <xdr:sp macro="" textlink="">
      <xdr:nvSpPr>
        <xdr:cNvPr id="482" name="楕円 481"/>
        <xdr:cNvSpPr/>
      </xdr:nvSpPr>
      <xdr:spPr>
        <a:xfrm>
          <a:off x="7810500" y="169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59360</xdr:rowOff>
    </xdr:from>
    <xdr:ext cx="469744" cy="259045"/>
    <xdr:sp macro="" textlink="">
      <xdr:nvSpPr>
        <xdr:cNvPr id="483" name="テキスト ボックス 482"/>
        <xdr:cNvSpPr txBox="1"/>
      </xdr:nvSpPr>
      <xdr:spPr>
        <a:xfrm>
          <a:off x="7626428" y="170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117360</xdr:rowOff>
    </xdr:from>
    <xdr:to>
      <xdr:col>36</xdr:col>
      <xdr:colOff>165100</xdr:colOff>
      <xdr:row>99</xdr:row>
      <xdr:rowOff>47510</xdr:rowOff>
    </xdr:to>
    <xdr:sp macro="" textlink="">
      <xdr:nvSpPr>
        <xdr:cNvPr id="484" name="楕円 483"/>
        <xdr:cNvSpPr/>
      </xdr:nvSpPr>
      <xdr:spPr>
        <a:xfrm>
          <a:off x="69215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38637</xdr:rowOff>
    </xdr:from>
    <xdr:ext cx="534377" cy="259045"/>
    <xdr:sp macro="" textlink="">
      <xdr:nvSpPr>
        <xdr:cNvPr id="485" name="テキスト ボックス 484"/>
        <xdr:cNvSpPr txBox="1"/>
      </xdr:nvSpPr>
      <xdr:spPr>
        <a:xfrm>
          <a:off x="6705111" y="170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27286</xdr:rowOff>
    </xdr:from>
    <xdr:to>
      <xdr:col>85</xdr:col>
      <xdr:colOff>127000</xdr:colOff>
      <xdr:row>39</xdr:row>
      <xdr:rowOff>28925</xdr:rowOff>
    </xdr:to>
    <xdr:cxnSp macro="">
      <xdr:nvCxnSpPr>
        <xdr:cNvPr id="514" name="直線コネクタ 513"/>
        <xdr:cNvCxnSpPr/>
      </xdr:nvCxnSpPr>
      <xdr:spPr>
        <a:xfrm>
          <a:off x="15481300" y="6713836"/>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27286</xdr:rowOff>
    </xdr:from>
    <xdr:to>
      <xdr:col>81</xdr:col>
      <xdr:colOff>50800</xdr:colOff>
      <xdr:row>39</xdr:row>
      <xdr:rowOff>44450</xdr:rowOff>
    </xdr:to>
    <xdr:cxnSp macro="">
      <xdr:nvCxnSpPr>
        <xdr:cNvPr id="517" name="直線コネクタ 516"/>
        <xdr:cNvCxnSpPr/>
      </xdr:nvCxnSpPr>
      <xdr:spPr>
        <a:xfrm flipV="1">
          <a:off x="14592300" y="6713836"/>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42393</xdr:rowOff>
    </xdr:from>
    <xdr:to>
      <xdr:col>76</xdr:col>
      <xdr:colOff>114300</xdr:colOff>
      <xdr:row>39</xdr:row>
      <xdr:rowOff>44450</xdr:rowOff>
    </xdr:to>
    <xdr:cxnSp macro="">
      <xdr:nvCxnSpPr>
        <xdr:cNvPr id="520" name="直線コネクタ 519"/>
        <xdr:cNvCxnSpPr/>
      </xdr:nvCxnSpPr>
      <xdr:spPr>
        <a:xfrm>
          <a:off x="13703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42393</xdr:rowOff>
    </xdr:from>
    <xdr:to>
      <xdr:col>71</xdr:col>
      <xdr:colOff>177800</xdr:colOff>
      <xdr:row>39</xdr:row>
      <xdr:rowOff>44450</xdr:rowOff>
    </xdr:to>
    <xdr:cxnSp macro="">
      <xdr:nvCxnSpPr>
        <xdr:cNvPr id="523" name="直線コネクタ 522"/>
        <xdr:cNvCxnSpPr/>
      </xdr:nvCxnSpPr>
      <xdr:spPr>
        <a:xfrm flipV="1">
          <a:off x="12814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149575</xdr:rowOff>
    </xdr:from>
    <xdr:to>
      <xdr:col>85</xdr:col>
      <xdr:colOff>177800</xdr:colOff>
      <xdr:row>39</xdr:row>
      <xdr:rowOff>79725</xdr:rowOff>
    </xdr:to>
    <xdr:sp macro="" textlink="">
      <xdr:nvSpPr>
        <xdr:cNvPr id="533" name="楕円 532"/>
        <xdr:cNvSpPr/>
      </xdr:nvSpPr>
      <xdr:spPr>
        <a:xfrm>
          <a:off x="162687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64502</xdr:rowOff>
    </xdr:from>
    <xdr:ext cx="378565" cy="259045"/>
    <xdr:sp macro="" textlink="">
      <xdr:nvSpPr>
        <xdr:cNvPr id="534" name="災害復旧事業費該当値テキスト"/>
        <xdr:cNvSpPr txBox="1"/>
      </xdr:nvSpPr>
      <xdr:spPr>
        <a:xfrm>
          <a:off x="16370300" y="6579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147936</xdr:rowOff>
    </xdr:from>
    <xdr:to>
      <xdr:col>81</xdr:col>
      <xdr:colOff>101600</xdr:colOff>
      <xdr:row>39</xdr:row>
      <xdr:rowOff>78086</xdr:rowOff>
    </xdr:to>
    <xdr:sp macro="" textlink="">
      <xdr:nvSpPr>
        <xdr:cNvPr id="535" name="楕円 534"/>
        <xdr:cNvSpPr/>
      </xdr:nvSpPr>
      <xdr:spPr>
        <a:xfrm>
          <a:off x="15430500" y="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69213</xdr:rowOff>
    </xdr:from>
    <xdr:ext cx="378565" cy="259045"/>
    <xdr:sp macro="" textlink="">
      <xdr:nvSpPr>
        <xdr:cNvPr id="536" name="テキスト ボックス 535"/>
        <xdr:cNvSpPr txBox="1"/>
      </xdr:nvSpPr>
      <xdr:spPr>
        <a:xfrm>
          <a:off x="15292017" y="675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163043</xdr:rowOff>
    </xdr:from>
    <xdr:to>
      <xdr:col>72</xdr:col>
      <xdr:colOff>38100</xdr:colOff>
      <xdr:row>39</xdr:row>
      <xdr:rowOff>93193</xdr:rowOff>
    </xdr:to>
    <xdr:sp macro="" textlink="">
      <xdr:nvSpPr>
        <xdr:cNvPr id="539" name="楕円 538"/>
        <xdr:cNvSpPr/>
      </xdr:nvSpPr>
      <xdr:spPr>
        <a:xfrm>
          <a:off x="13652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84320</xdr:rowOff>
    </xdr:from>
    <xdr:ext cx="378565" cy="259045"/>
    <xdr:sp macro="" textlink="">
      <xdr:nvSpPr>
        <xdr:cNvPr id="540" name="テキスト ボックス 539"/>
        <xdr:cNvSpPr txBox="1"/>
      </xdr:nvSpPr>
      <xdr:spPr>
        <a:xfrm>
          <a:off x="13514017" y="6770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108944</xdr:rowOff>
    </xdr:from>
    <xdr:to>
      <xdr:col>85</xdr:col>
      <xdr:colOff>127000</xdr:colOff>
      <xdr:row>77</xdr:row>
      <xdr:rowOff>112610</xdr:rowOff>
    </xdr:to>
    <xdr:cxnSp macro="">
      <xdr:nvCxnSpPr>
        <xdr:cNvPr id="618" name="直線コネクタ 617"/>
        <xdr:cNvCxnSpPr/>
      </xdr:nvCxnSpPr>
      <xdr:spPr>
        <a:xfrm flipV="1">
          <a:off x="15481300" y="13310594"/>
          <a:ext cx="8382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112610</xdr:rowOff>
    </xdr:from>
    <xdr:to>
      <xdr:col>81</xdr:col>
      <xdr:colOff>50800</xdr:colOff>
      <xdr:row>77</xdr:row>
      <xdr:rowOff>123264</xdr:rowOff>
    </xdr:to>
    <xdr:cxnSp macro="">
      <xdr:nvCxnSpPr>
        <xdr:cNvPr id="621" name="直線コネクタ 620"/>
        <xdr:cNvCxnSpPr/>
      </xdr:nvCxnSpPr>
      <xdr:spPr>
        <a:xfrm flipV="1">
          <a:off x="14592300" y="13314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123264</xdr:rowOff>
    </xdr:from>
    <xdr:to>
      <xdr:col>76</xdr:col>
      <xdr:colOff>114300</xdr:colOff>
      <xdr:row>77</xdr:row>
      <xdr:rowOff>127073</xdr:rowOff>
    </xdr:to>
    <xdr:cxnSp macro="">
      <xdr:nvCxnSpPr>
        <xdr:cNvPr id="624" name="直線コネクタ 623"/>
        <xdr:cNvCxnSpPr/>
      </xdr:nvCxnSpPr>
      <xdr:spPr>
        <a:xfrm flipV="1">
          <a:off x="13703300" y="13324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103082</xdr:rowOff>
    </xdr:from>
    <xdr:to>
      <xdr:col>71</xdr:col>
      <xdr:colOff>177800</xdr:colOff>
      <xdr:row>77</xdr:row>
      <xdr:rowOff>127073</xdr:rowOff>
    </xdr:to>
    <xdr:cxnSp macro="">
      <xdr:nvCxnSpPr>
        <xdr:cNvPr id="627" name="直線コネクタ 626"/>
        <xdr:cNvCxnSpPr/>
      </xdr:nvCxnSpPr>
      <xdr:spPr>
        <a:xfrm>
          <a:off x="12814300" y="13304732"/>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58144</xdr:rowOff>
    </xdr:from>
    <xdr:to>
      <xdr:col>85</xdr:col>
      <xdr:colOff>177800</xdr:colOff>
      <xdr:row>77</xdr:row>
      <xdr:rowOff>159744</xdr:rowOff>
    </xdr:to>
    <xdr:sp macro="" textlink="">
      <xdr:nvSpPr>
        <xdr:cNvPr id="637" name="楕円 636"/>
        <xdr:cNvSpPr/>
      </xdr:nvSpPr>
      <xdr:spPr>
        <a:xfrm>
          <a:off x="16268700" y="13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36571</xdr:rowOff>
    </xdr:from>
    <xdr:ext cx="534377" cy="259045"/>
    <xdr:sp macro="" textlink="">
      <xdr:nvSpPr>
        <xdr:cNvPr id="638" name="公債費該当値テキスト"/>
        <xdr:cNvSpPr txBox="1"/>
      </xdr:nvSpPr>
      <xdr:spPr>
        <a:xfrm>
          <a:off x="16370300" y="132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61810</xdr:rowOff>
    </xdr:from>
    <xdr:to>
      <xdr:col>81</xdr:col>
      <xdr:colOff>101600</xdr:colOff>
      <xdr:row>77</xdr:row>
      <xdr:rowOff>163410</xdr:rowOff>
    </xdr:to>
    <xdr:sp macro="" textlink="">
      <xdr:nvSpPr>
        <xdr:cNvPr id="639" name="楕円 638"/>
        <xdr:cNvSpPr/>
      </xdr:nvSpPr>
      <xdr:spPr>
        <a:xfrm>
          <a:off x="15430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154537</xdr:rowOff>
    </xdr:from>
    <xdr:ext cx="534377" cy="259045"/>
    <xdr:sp macro="" textlink="">
      <xdr:nvSpPr>
        <xdr:cNvPr id="640" name="テキスト ボックス 639"/>
        <xdr:cNvSpPr txBox="1"/>
      </xdr:nvSpPr>
      <xdr:spPr>
        <a:xfrm>
          <a:off x="15214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72464</xdr:rowOff>
    </xdr:from>
    <xdr:to>
      <xdr:col>76</xdr:col>
      <xdr:colOff>165100</xdr:colOff>
      <xdr:row>78</xdr:row>
      <xdr:rowOff>2614</xdr:rowOff>
    </xdr:to>
    <xdr:sp macro="" textlink="">
      <xdr:nvSpPr>
        <xdr:cNvPr id="641" name="楕円 640"/>
        <xdr:cNvSpPr/>
      </xdr:nvSpPr>
      <xdr:spPr>
        <a:xfrm>
          <a:off x="14541500" y="132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165191</xdr:rowOff>
    </xdr:from>
    <xdr:ext cx="534377" cy="259045"/>
    <xdr:sp macro="" textlink="">
      <xdr:nvSpPr>
        <xdr:cNvPr id="642" name="テキスト ボックス 641"/>
        <xdr:cNvSpPr txBox="1"/>
      </xdr:nvSpPr>
      <xdr:spPr>
        <a:xfrm>
          <a:off x="14325111" y="133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76273</xdr:rowOff>
    </xdr:from>
    <xdr:to>
      <xdr:col>72</xdr:col>
      <xdr:colOff>38100</xdr:colOff>
      <xdr:row>78</xdr:row>
      <xdr:rowOff>6423</xdr:rowOff>
    </xdr:to>
    <xdr:sp macro="" textlink="">
      <xdr:nvSpPr>
        <xdr:cNvPr id="643" name="楕円 642"/>
        <xdr:cNvSpPr/>
      </xdr:nvSpPr>
      <xdr:spPr>
        <a:xfrm>
          <a:off x="13652500" y="132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169000</xdr:rowOff>
    </xdr:from>
    <xdr:ext cx="534377" cy="259045"/>
    <xdr:sp macro="" textlink="">
      <xdr:nvSpPr>
        <xdr:cNvPr id="644" name="テキスト ボックス 643"/>
        <xdr:cNvSpPr txBox="1"/>
      </xdr:nvSpPr>
      <xdr:spPr>
        <a:xfrm>
          <a:off x="13436111" y="13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52282</xdr:rowOff>
    </xdr:from>
    <xdr:to>
      <xdr:col>67</xdr:col>
      <xdr:colOff>101600</xdr:colOff>
      <xdr:row>77</xdr:row>
      <xdr:rowOff>153882</xdr:rowOff>
    </xdr:to>
    <xdr:sp macro="" textlink="">
      <xdr:nvSpPr>
        <xdr:cNvPr id="645" name="楕円 644"/>
        <xdr:cNvSpPr/>
      </xdr:nvSpPr>
      <xdr:spPr>
        <a:xfrm>
          <a:off x="12763500" y="132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145009</xdr:rowOff>
    </xdr:from>
    <xdr:ext cx="534377" cy="259045"/>
    <xdr:sp macro="" textlink="">
      <xdr:nvSpPr>
        <xdr:cNvPr id="646" name="テキスト ボックス 645"/>
        <xdr:cNvSpPr txBox="1"/>
      </xdr:nvSpPr>
      <xdr:spPr>
        <a:xfrm>
          <a:off x="12547111" y="133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120177</xdr:rowOff>
    </xdr:from>
    <xdr:to>
      <xdr:col>85</xdr:col>
      <xdr:colOff>127000</xdr:colOff>
      <xdr:row>98</xdr:row>
      <xdr:rowOff>122309</xdr:rowOff>
    </xdr:to>
    <xdr:cxnSp macro="">
      <xdr:nvCxnSpPr>
        <xdr:cNvPr id="673" name="直線コネクタ 672"/>
        <xdr:cNvCxnSpPr/>
      </xdr:nvCxnSpPr>
      <xdr:spPr>
        <a:xfrm>
          <a:off x="15481300" y="16922277"/>
          <a:ext cx="8382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120177</xdr:rowOff>
    </xdr:from>
    <xdr:to>
      <xdr:col>81</xdr:col>
      <xdr:colOff>50800</xdr:colOff>
      <xdr:row>98</xdr:row>
      <xdr:rowOff>134469</xdr:rowOff>
    </xdr:to>
    <xdr:cxnSp macro="">
      <xdr:nvCxnSpPr>
        <xdr:cNvPr id="676" name="直線コネクタ 675"/>
        <xdr:cNvCxnSpPr/>
      </xdr:nvCxnSpPr>
      <xdr:spPr>
        <a:xfrm flipV="1">
          <a:off x="14592300" y="16922277"/>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121300</xdr:rowOff>
    </xdr:from>
    <xdr:to>
      <xdr:col>76</xdr:col>
      <xdr:colOff>114300</xdr:colOff>
      <xdr:row>98</xdr:row>
      <xdr:rowOff>134469</xdr:rowOff>
    </xdr:to>
    <xdr:cxnSp macro="">
      <xdr:nvCxnSpPr>
        <xdr:cNvPr id="679" name="直線コネクタ 678"/>
        <xdr:cNvCxnSpPr/>
      </xdr:nvCxnSpPr>
      <xdr:spPr>
        <a:xfrm>
          <a:off x="13703300" y="16923400"/>
          <a:ext cx="8890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121300</xdr:rowOff>
    </xdr:from>
    <xdr:to>
      <xdr:col>71</xdr:col>
      <xdr:colOff>177800</xdr:colOff>
      <xdr:row>98</xdr:row>
      <xdr:rowOff>125909</xdr:rowOff>
    </xdr:to>
    <xdr:cxnSp macro="">
      <xdr:nvCxnSpPr>
        <xdr:cNvPr id="682" name="直線コネクタ 681"/>
        <xdr:cNvCxnSpPr/>
      </xdr:nvCxnSpPr>
      <xdr:spPr>
        <a:xfrm flipV="1">
          <a:off x="12814300" y="1692340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71509</xdr:rowOff>
    </xdr:from>
    <xdr:to>
      <xdr:col>85</xdr:col>
      <xdr:colOff>177800</xdr:colOff>
      <xdr:row>99</xdr:row>
      <xdr:rowOff>1659</xdr:rowOff>
    </xdr:to>
    <xdr:sp macro="" textlink="">
      <xdr:nvSpPr>
        <xdr:cNvPr id="692" name="楕円 691"/>
        <xdr:cNvSpPr/>
      </xdr:nvSpPr>
      <xdr:spPr>
        <a:xfrm>
          <a:off x="16268700" y="16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157886</xdr:rowOff>
    </xdr:from>
    <xdr:ext cx="469744" cy="259045"/>
    <xdr:sp macro="" textlink="">
      <xdr:nvSpPr>
        <xdr:cNvPr id="693" name="積立金該当値テキスト"/>
        <xdr:cNvSpPr txBox="1"/>
      </xdr:nvSpPr>
      <xdr:spPr>
        <a:xfrm>
          <a:off x="16370300" y="1678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69377</xdr:rowOff>
    </xdr:from>
    <xdr:to>
      <xdr:col>81</xdr:col>
      <xdr:colOff>101600</xdr:colOff>
      <xdr:row>98</xdr:row>
      <xdr:rowOff>170977</xdr:rowOff>
    </xdr:to>
    <xdr:sp macro="" textlink="">
      <xdr:nvSpPr>
        <xdr:cNvPr id="694" name="楕円 693"/>
        <xdr:cNvSpPr/>
      </xdr:nvSpPr>
      <xdr:spPr>
        <a:xfrm>
          <a:off x="15430500" y="168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162104</xdr:rowOff>
    </xdr:from>
    <xdr:ext cx="469744" cy="259045"/>
    <xdr:sp macro="" textlink="">
      <xdr:nvSpPr>
        <xdr:cNvPr id="695" name="テキスト ボックス 694"/>
        <xdr:cNvSpPr txBox="1"/>
      </xdr:nvSpPr>
      <xdr:spPr>
        <a:xfrm>
          <a:off x="15246428" y="1696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83669</xdr:rowOff>
    </xdr:from>
    <xdr:to>
      <xdr:col>76</xdr:col>
      <xdr:colOff>165100</xdr:colOff>
      <xdr:row>99</xdr:row>
      <xdr:rowOff>13819</xdr:rowOff>
    </xdr:to>
    <xdr:sp macro="" textlink="">
      <xdr:nvSpPr>
        <xdr:cNvPr id="696" name="楕円 695"/>
        <xdr:cNvSpPr/>
      </xdr:nvSpPr>
      <xdr:spPr>
        <a:xfrm>
          <a:off x="14541500" y="168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4946</xdr:rowOff>
    </xdr:from>
    <xdr:ext cx="469744" cy="259045"/>
    <xdr:sp macro="" textlink="">
      <xdr:nvSpPr>
        <xdr:cNvPr id="697" name="テキスト ボックス 696"/>
        <xdr:cNvSpPr txBox="1"/>
      </xdr:nvSpPr>
      <xdr:spPr>
        <a:xfrm>
          <a:off x="14357428" y="169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70500</xdr:rowOff>
    </xdr:from>
    <xdr:to>
      <xdr:col>72</xdr:col>
      <xdr:colOff>38100</xdr:colOff>
      <xdr:row>99</xdr:row>
      <xdr:rowOff>650</xdr:rowOff>
    </xdr:to>
    <xdr:sp macro="" textlink="">
      <xdr:nvSpPr>
        <xdr:cNvPr id="698" name="楕円 697"/>
        <xdr:cNvSpPr/>
      </xdr:nvSpPr>
      <xdr:spPr>
        <a:xfrm>
          <a:off x="13652500" y="16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163227</xdr:rowOff>
    </xdr:from>
    <xdr:ext cx="469744" cy="259045"/>
    <xdr:sp macro="" textlink="">
      <xdr:nvSpPr>
        <xdr:cNvPr id="699" name="テキスト ボックス 698"/>
        <xdr:cNvSpPr txBox="1"/>
      </xdr:nvSpPr>
      <xdr:spPr>
        <a:xfrm>
          <a:off x="13468428" y="169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75109</xdr:rowOff>
    </xdr:from>
    <xdr:to>
      <xdr:col>67</xdr:col>
      <xdr:colOff>101600</xdr:colOff>
      <xdr:row>99</xdr:row>
      <xdr:rowOff>5259</xdr:rowOff>
    </xdr:to>
    <xdr:sp macro="" textlink="">
      <xdr:nvSpPr>
        <xdr:cNvPr id="700" name="楕円 699"/>
        <xdr:cNvSpPr/>
      </xdr:nvSpPr>
      <xdr:spPr>
        <a:xfrm>
          <a:off x="12763500" y="168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167836</xdr:rowOff>
    </xdr:from>
    <xdr:ext cx="469744" cy="259045"/>
    <xdr:sp macro="" textlink="">
      <xdr:nvSpPr>
        <xdr:cNvPr id="701" name="テキスト ボックス 700"/>
        <xdr:cNvSpPr txBox="1"/>
      </xdr:nvSpPr>
      <xdr:spPr>
        <a:xfrm>
          <a:off x="12579428" y="1696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59842</xdr:rowOff>
    </xdr:from>
    <xdr:to>
      <xdr:col>116</xdr:col>
      <xdr:colOff>63500</xdr:colOff>
      <xdr:row>57</xdr:row>
      <xdr:rowOff>68529</xdr:rowOff>
    </xdr:to>
    <xdr:cxnSp macro="">
      <xdr:nvCxnSpPr>
        <xdr:cNvPr id="785" name="直線コネクタ 784"/>
        <xdr:cNvCxnSpPr/>
      </xdr:nvCxnSpPr>
      <xdr:spPr>
        <a:xfrm flipV="1">
          <a:off x="21323300" y="983249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11379</xdr:rowOff>
    </xdr:from>
    <xdr:to>
      <xdr:col>111</xdr:col>
      <xdr:colOff>177800</xdr:colOff>
      <xdr:row>57</xdr:row>
      <xdr:rowOff>68529</xdr:rowOff>
    </xdr:to>
    <xdr:cxnSp macro="">
      <xdr:nvCxnSpPr>
        <xdr:cNvPr id="788" name="直線コネクタ 787"/>
        <xdr:cNvCxnSpPr/>
      </xdr:nvCxnSpPr>
      <xdr:spPr>
        <a:xfrm>
          <a:off x="20434300" y="961257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83845</xdr:rowOff>
    </xdr:from>
    <xdr:to>
      <xdr:col>107</xdr:col>
      <xdr:colOff>50800</xdr:colOff>
      <xdr:row>56</xdr:row>
      <xdr:rowOff>11379</xdr:rowOff>
    </xdr:to>
    <xdr:cxnSp macro="">
      <xdr:nvCxnSpPr>
        <xdr:cNvPr id="791" name="直線コネクタ 790"/>
        <xdr:cNvCxnSpPr/>
      </xdr:nvCxnSpPr>
      <xdr:spPr>
        <a:xfrm>
          <a:off x="19545300" y="9513595"/>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83769</xdr:rowOff>
    </xdr:from>
    <xdr:to>
      <xdr:col>102</xdr:col>
      <xdr:colOff>114300</xdr:colOff>
      <xdr:row>55</xdr:row>
      <xdr:rowOff>83845</xdr:rowOff>
    </xdr:to>
    <xdr:cxnSp macro="">
      <xdr:nvCxnSpPr>
        <xdr:cNvPr id="794" name="直線コネクタ 793"/>
        <xdr:cNvCxnSpPr/>
      </xdr:nvCxnSpPr>
      <xdr:spPr>
        <a:xfrm>
          <a:off x="18656300" y="95135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8" name="テキスト ボックス 797"/>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9042</xdr:rowOff>
    </xdr:from>
    <xdr:to>
      <xdr:col>116</xdr:col>
      <xdr:colOff>114300</xdr:colOff>
      <xdr:row>57</xdr:row>
      <xdr:rowOff>110642</xdr:rowOff>
    </xdr:to>
    <xdr:sp macro="" textlink="">
      <xdr:nvSpPr>
        <xdr:cNvPr id="804" name="楕円 803"/>
        <xdr:cNvSpPr/>
      </xdr:nvSpPr>
      <xdr:spPr>
        <a:xfrm>
          <a:off x="22110700" y="9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31919</xdr:rowOff>
    </xdr:from>
    <xdr:ext cx="469744" cy="259045"/>
    <xdr:sp macro="" textlink="">
      <xdr:nvSpPr>
        <xdr:cNvPr id="805" name="貸付金該当値テキスト"/>
        <xdr:cNvSpPr txBox="1"/>
      </xdr:nvSpPr>
      <xdr:spPr>
        <a:xfrm>
          <a:off x="22212300" y="96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17729</xdr:rowOff>
    </xdr:from>
    <xdr:to>
      <xdr:col>112</xdr:col>
      <xdr:colOff>38100</xdr:colOff>
      <xdr:row>57</xdr:row>
      <xdr:rowOff>119329</xdr:rowOff>
    </xdr:to>
    <xdr:sp macro="" textlink="">
      <xdr:nvSpPr>
        <xdr:cNvPr id="806" name="楕円 805"/>
        <xdr:cNvSpPr/>
      </xdr:nvSpPr>
      <xdr:spPr>
        <a:xfrm>
          <a:off x="21272500" y="97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135856</xdr:rowOff>
    </xdr:from>
    <xdr:ext cx="469744" cy="259045"/>
    <xdr:sp macro="" textlink="">
      <xdr:nvSpPr>
        <xdr:cNvPr id="807" name="テキスト ボックス 806"/>
        <xdr:cNvSpPr txBox="1"/>
      </xdr:nvSpPr>
      <xdr:spPr>
        <a:xfrm>
          <a:off x="21088428" y="95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132029</xdr:rowOff>
    </xdr:from>
    <xdr:to>
      <xdr:col>107</xdr:col>
      <xdr:colOff>101600</xdr:colOff>
      <xdr:row>56</xdr:row>
      <xdr:rowOff>62179</xdr:rowOff>
    </xdr:to>
    <xdr:sp macro="" textlink="">
      <xdr:nvSpPr>
        <xdr:cNvPr id="808" name="楕円 807"/>
        <xdr:cNvSpPr/>
      </xdr:nvSpPr>
      <xdr:spPr>
        <a:xfrm>
          <a:off x="20383500" y="95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78706</xdr:rowOff>
    </xdr:from>
    <xdr:ext cx="469744" cy="259045"/>
    <xdr:sp macro="" textlink="">
      <xdr:nvSpPr>
        <xdr:cNvPr id="809" name="テキスト ボックス 808"/>
        <xdr:cNvSpPr txBox="1"/>
      </xdr:nvSpPr>
      <xdr:spPr>
        <a:xfrm>
          <a:off x="20199428" y="93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33045</xdr:rowOff>
    </xdr:from>
    <xdr:to>
      <xdr:col>102</xdr:col>
      <xdr:colOff>165100</xdr:colOff>
      <xdr:row>55</xdr:row>
      <xdr:rowOff>134645</xdr:rowOff>
    </xdr:to>
    <xdr:sp macro="" textlink="">
      <xdr:nvSpPr>
        <xdr:cNvPr id="810" name="楕円 809"/>
        <xdr:cNvSpPr/>
      </xdr:nvSpPr>
      <xdr:spPr>
        <a:xfrm>
          <a:off x="19494500" y="94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151172</xdr:rowOff>
    </xdr:from>
    <xdr:ext cx="469744" cy="259045"/>
    <xdr:sp macro="" textlink="">
      <xdr:nvSpPr>
        <xdr:cNvPr id="811" name="テキスト ボックス 810"/>
        <xdr:cNvSpPr txBox="1"/>
      </xdr:nvSpPr>
      <xdr:spPr>
        <a:xfrm>
          <a:off x="19310428" y="92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32969</xdr:rowOff>
    </xdr:from>
    <xdr:to>
      <xdr:col>98</xdr:col>
      <xdr:colOff>38100</xdr:colOff>
      <xdr:row>55</xdr:row>
      <xdr:rowOff>134569</xdr:rowOff>
    </xdr:to>
    <xdr:sp macro="" textlink="">
      <xdr:nvSpPr>
        <xdr:cNvPr id="812" name="楕円 811"/>
        <xdr:cNvSpPr/>
      </xdr:nvSpPr>
      <xdr:spPr>
        <a:xfrm>
          <a:off x="18605500" y="94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151096</xdr:rowOff>
    </xdr:from>
    <xdr:ext cx="469744" cy="259045"/>
    <xdr:sp macro="" textlink="">
      <xdr:nvSpPr>
        <xdr:cNvPr id="813" name="テキスト ボックス 812"/>
        <xdr:cNvSpPr txBox="1"/>
      </xdr:nvSpPr>
      <xdr:spPr>
        <a:xfrm>
          <a:off x="18421428" y="923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51014</xdr:rowOff>
    </xdr:from>
    <xdr:to>
      <xdr:col>116</xdr:col>
      <xdr:colOff>63500</xdr:colOff>
      <xdr:row>77</xdr:row>
      <xdr:rowOff>58906</xdr:rowOff>
    </xdr:to>
    <xdr:cxnSp macro="">
      <xdr:nvCxnSpPr>
        <xdr:cNvPr id="845" name="直線コネクタ 844"/>
        <xdr:cNvCxnSpPr/>
      </xdr:nvCxnSpPr>
      <xdr:spPr>
        <a:xfrm>
          <a:off x="21323300" y="13252664"/>
          <a:ext cx="8382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51014</xdr:rowOff>
    </xdr:from>
    <xdr:to>
      <xdr:col>111</xdr:col>
      <xdr:colOff>177800</xdr:colOff>
      <xdr:row>77</xdr:row>
      <xdr:rowOff>76279</xdr:rowOff>
    </xdr:to>
    <xdr:cxnSp macro="">
      <xdr:nvCxnSpPr>
        <xdr:cNvPr id="848" name="直線コネクタ 847"/>
        <xdr:cNvCxnSpPr/>
      </xdr:nvCxnSpPr>
      <xdr:spPr>
        <a:xfrm flipV="1">
          <a:off x="20434300" y="13252664"/>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76279</xdr:rowOff>
    </xdr:from>
    <xdr:to>
      <xdr:col>107</xdr:col>
      <xdr:colOff>50800</xdr:colOff>
      <xdr:row>77</xdr:row>
      <xdr:rowOff>87111</xdr:rowOff>
    </xdr:to>
    <xdr:cxnSp macro="">
      <xdr:nvCxnSpPr>
        <xdr:cNvPr id="851" name="直線コネクタ 850"/>
        <xdr:cNvCxnSpPr/>
      </xdr:nvCxnSpPr>
      <xdr:spPr>
        <a:xfrm flipV="1">
          <a:off x="19545300" y="13277929"/>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87111</xdr:rowOff>
    </xdr:from>
    <xdr:to>
      <xdr:col>102</xdr:col>
      <xdr:colOff>114300</xdr:colOff>
      <xdr:row>77</xdr:row>
      <xdr:rowOff>108534</xdr:rowOff>
    </xdr:to>
    <xdr:cxnSp macro="">
      <xdr:nvCxnSpPr>
        <xdr:cNvPr id="854" name="直線コネクタ 853"/>
        <xdr:cNvCxnSpPr/>
      </xdr:nvCxnSpPr>
      <xdr:spPr>
        <a:xfrm flipV="1">
          <a:off x="18656300" y="1328876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8106</xdr:rowOff>
    </xdr:from>
    <xdr:to>
      <xdr:col>116</xdr:col>
      <xdr:colOff>114300</xdr:colOff>
      <xdr:row>77</xdr:row>
      <xdr:rowOff>109706</xdr:rowOff>
    </xdr:to>
    <xdr:sp macro="" textlink="">
      <xdr:nvSpPr>
        <xdr:cNvPr id="864" name="楕円 863"/>
        <xdr:cNvSpPr/>
      </xdr:nvSpPr>
      <xdr:spPr>
        <a:xfrm>
          <a:off x="221107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157983</xdr:rowOff>
    </xdr:from>
    <xdr:ext cx="534377" cy="259045"/>
    <xdr:sp macro="" textlink="">
      <xdr:nvSpPr>
        <xdr:cNvPr id="865" name="繰出金該当値テキスト"/>
        <xdr:cNvSpPr txBox="1"/>
      </xdr:nvSpPr>
      <xdr:spPr>
        <a:xfrm>
          <a:off x="22212300" y="131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214</xdr:rowOff>
    </xdr:from>
    <xdr:to>
      <xdr:col>112</xdr:col>
      <xdr:colOff>38100</xdr:colOff>
      <xdr:row>77</xdr:row>
      <xdr:rowOff>101814</xdr:rowOff>
    </xdr:to>
    <xdr:sp macro="" textlink="">
      <xdr:nvSpPr>
        <xdr:cNvPr id="866" name="楕円 865"/>
        <xdr:cNvSpPr/>
      </xdr:nvSpPr>
      <xdr:spPr>
        <a:xfrm>
          <a:off x="21272500" y="132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92941</xdr:rowOff>
    </xdr:from>
    <xdr:ext cx="534377" cy="259045"/>
    <xdr:sp macro="" textlink="">
      <xdr:nvSpPr>
        <xdr:cNvPr id="867" name="テキスト ボックス 866"/>
        <xdr:cNvSpPr txBox="1"/>
      </xdr:nvSpPr>
      <xdr:spPr>
        <a:xfrm>
          <a:off x="21056111" y="132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25479</xdr:rowOff>
    </xdr:from>
    <xdr:to>
      <xdr:col>107</xdr:col>
      <xdr:colOff>101600</xdr:colOff>
      <xdr:row>77</xdr:row>
      <xdr:rowOff>127079</xdr:rowOff>
    </xdr:to>
    <xdr:sp macro="" textlink="">
      <xdr:nvSpPr>
        <xdr:cNvPr id="868" name="楕円 867"/>
        <xdr:cNvSpPr/>
      </xdr:nvSpPr>
      <xdr:spPr>
        <a:xfrm>
          <a:off x="20383500" y="132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118206</xdr:rowOff>
    </xdr:from>
    <xdr:ext cx="534377" cy="259045"/>
    <xdr:sp macro="" textlink="">
      <xdr:nvSpPr>
        <xdr:cNvPr id="869" name="テキスト ボックス 868"/>
        <xdr:cNvSpPr txBox="1"/>
      </xdr:nvSpPr>
      <xdr:spPr>
        <a:xfrm>
          <a:off x="20167111" y="133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36311</xdr:rowOff>
    </xdr:from>
    <xdr:to>
      <xdr:col>102</xdr:col>
      <xdr:colOff>165100</xdr:colOff>
      <xdr:row>77</xdr:row>
      <xdr:rowOff>137911</xdr:rowOff>
    </xdr:to>
    <xdr:sp macro="" textlink="">
      <xdr:nvSpPr>
        <xdr:cNvPr id="870" name="楕円 869"/>
        <xdr:cNvSpPr/>
      </xdr:nvSpPr>
      <xdr:spPr>
        <a:xfrm>
          <a:off x="19494500" y="132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129038</xdr:rowOff>
    </xdr:from>
    <xdr:ext cx="534377" cy="259045"/>
    <xdr:sp macro="" textlink="">
      <xdr:nvSpPr>
        <xdr:cNvPr id="871" name="テキスト ボックス 870"/>
        <xdr:cNvSpPr txBox="1"/>
      </xdr:nvSpPr>
      <xdr:spPr>
        <a:xfrm>
          <a:off x="19278111" y="13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57734</xdr:rowOff>
    </xdr:from>
    <xdr:to>
      <xdr:col>98</xdr:col>
      <xdr:colOff>38100</xdr:colOff>
      <xdr:row>77</xdr:row>
      <xdr:rowOff>159334</xdr:rowOff>
    </xdr:to>
    <xdr:sp macro="" textlink="">
      <xdr:nvSpPr>
        <xdr:cNvPr id="872" name="楕円 871"/>
        <xdr:cNvSpPr/>
      </xdr:nvSpPr>
      <xdr:spPr>
        <a:xfrm>
          <a:off x="18605500" y="132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150461</xdr:rowOff>
    </xdr:from>
    <xdr:ext cx="534377" cy="259045"/>
    <xdr:sp macro="" textlink="">
      <xdr:nvSpPr>
        <xdr:cNvPr id="873" name="テキスト ボックス 872"/>
        <xdr:cNvSpPr txBox="1"/>
      </xdr:nvSpPr>
      <xdr:spPr>
        <a:xfrm>
          <a:off x="18389111" y="133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ysClr val="windowText" lastClr="000000"/>
              </a:solidFill>
              <a:effectLst/>
              <a:latin typeface="+mn-lt"/>
              <a:ea typeface="+mn-ea"/>
              <a:cs typeface="+mn-cs"/>
            </a:rPr>
            <a:t>性質別歳出を分析すると、概ね類似団体</a:t>
          </a:r>
          <a:r>
            <a:rPr kumimoji="1" lang="ja-JP" altLang="en-US" sz="1100" baseline="0">
              <a:solidFill>
                <a:sysClr val="windowText" lastClr="000000"/>
              </a:solidFill>
              <a:effectLst/>
              <a:latin typeface="+mn-lt"/>
              <a:ea typeface="+mn-ea"/>
              <a:cs typeface="+mn-cs"/>
            </a:rPr>
            <a:t>平均値</a:t>
          </a:r>
          <a:r>
            <a:rPr kumimoji="1" lang="ja-JP" altLang="ja-JP" sz="1100" baseline="0">
              <a:solidFill>
                <a:sysClr val="windowText" lastClr="000000"/>
              </a:solidFill>
              <a:effectLst/>
              <a:latin typeface="+mn-lt"/>
              <a:ea typeface="+mn-ea"/>
              <a:cs typeface="+mn-cs"/>
            </a:rPr>
            <a:t>を下回っているが、貸付金においては</a:t>
          </a:r>
          <a:r>
            <a:rPr kumimoji="1" lang="ja-JP" altLang="en-US" sz="1100" baseline="0">
              <a:solidFill>
                <a:sysClr val="windowText" lastClr="000000"/>
              </a:solidFill>
              <a:effectLst/>
              <a:latin typeface="+mn-lt"/>
              <a:ea typeface="+mn-ea"/>
              <a:cs typeface="+mn-cs"/>
            </a:rPr>
            <a:t>住民一人当たり４，２９８円であり、類似団体と比較して一人当たりのコストが高い状況となって</a:t>
          </a:r>
          <a:r>
            <a:rPr kumimoji="1" lang="ja-JP" altLang="ja-JP" sz="1100" baseline="0">
              <a:solidFill>
                <a:sysClr val="windowText" lastClr="000000"/>
              </a:solidFill>
              <a:effectLst/>
              <a:latin typeface="+mn-lt"/>
              <a:ea typeface="+mn-ea"/>
              <a:cs typeface="+mn-cs"/>
            </a:rPr>
            <a:t>いる。中小企業融資預託金、四国労働金庫預託金及び中讃勤労者生活資金貸付預託金についてはいずれも年度内に償還されているが、大学奨学資金貸与費については償還状況</a:t>
          </a:r>
          <a:r>
            <a:rPr kumimoji="1" lang="ja-JP" altLang="en-US" sz="1100" baseline="0">
              <a:solidFill>
                <a:sysClr val="windowText" lastClr="000000"/>
              </a:solidFill>
              <a:effectLst/>
              <a:latin typeface="+mn-lt"/>
              <a:ea typeface="+mn-ea"/>
              <a:cs typeface="+mn-cs"/>
            </a:rPr>
            <a:t>を注視する</a:t>
          </a:r>
          <a:r>
            <a:rPr kumimoji="1" lang="ja-JP" altLang="ja-JP" sz="1100" baseline="0">
              <a:solidFill>
                <a:sysClr val="windowText" lastClr="000000"/>
              </a:solidFill>
              <a:effectLst/>
              <a:latin typeface="+mn-lt"/>
              <a:ea typeface="+mn-ea"/>
              <a:cs typeface="+mn-cs"/>
            </a:rPr>
            <a:t>必要</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ある</a:t>
          </a:r>
          <a:r>
            <a:rPr kumimoji="1" lang="ja-JP" altLang="en-US"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また、普通建設事業費（うち更新整備）に関しては、類似団体平均値を下回ってはいるものの昨年度から４３，５６４円と大幅に増加しており、これについては町立中学校整備事業が本格化したことが主な要因となっている。今後は老朽化した施設の整備等で維持補修費や普通建設事業費の増加が見込まれるため、</a:t>
          </a:r>
          <a:r>
            <a:rPr kumimoji="1" lang="ja-JP" altLang="ja-JP" sz="1100" baseline="0">
              <a:solidFill>
                <a:sysClr val="windowText" lastClr="000000"/>
              </a:solidFill>
              <a:effectLst/>
              <a:latin typeface="+mn-lt"/>
              <a:ea typeface="+mn-ea"/>
              <a:cs typeface="+mn-cs"/>
            </a:rPr>
            <a:t>歳出全体のバランスを考慮し</a:t>
          </a:r>
          <a:r>
            <a:rPr kumimoji="1" lang="ja-JP" altLang="en-US" sz="1100" baseline="0">
              <a:solidFill>
                <a:sysClr val="windowText" lastClr="000000"/>
              </a:solidFill>
              <a:effectLst/>
              <a:latin typeface="+mn-lt"/>
              <a:ea typeface="+mn-ea"/>
              <a:cs typeface="+mn-cs"/>
            </a:rPr>
            <a:t>つつ</a:t>
          </a:r>
          <a:r>
            <a:rPr kumimoji="1" lang="ja-JP" altLang="ja-JP" sz="1100" baseline="0">
              <a:solidFill>
                <a:sysClr val="windowText" lastClr="000000"/>
              </a:solidFill>
              <a:effectLst/>
              <a:latin typeface="+mn-lt"/>
              <a:ea typeface="+mn-ea"/>
              <a:cs typeface="+mn-cs"/>
            </a:rPr>
            <a:t>健全な財政運営に努め</a:t>
          </a:r>
          <a:r>
            <a:rPr kumimoji="1" lang="ja-JP" altLang="en-US" sz="1100" baseline="0">
              <a:solidFill>
                <a:sysClr val="windowText" lastClr="000000"/>
              </a:solidFill>
              <a:effectLst/>
              <a:latin typeface="+mn-lt"/>
              <a:ea typeface="+mn-ea"/>
              <a:cs typeface="+mn-cs"/>
            </a:rPr>
            <a:t>る</a:t>
          </a:r>
          <a:r>
            <a:rPr kumimoji="1"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9,157
8,991
8.47
4,992,356
4,727,118
218,413
2,621,145
4,193,224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33401</xdr:rowOff>
    </xdr:from>
    <xdr:to>
      <xdr:col>24</xdr:col>
      <xdr:colOff>63500</xdr:colOff>
      <xdr:row>37</xdr:row>
      <xdr:rowOff>52324</xdr:rowOff>
    </xdr:to>
    <xdr:cxnSp macro="">
      <xdr:nvCxnSpPr>
        <xdr:cNvPr id="61" name="直線コネクタ 60"/>
        <xdr:cNvCxnSpPr/>
      </xdr:nvCxnSpPr>
      <xdr:spPr>
        <a:xfrm>
          <a:off x="3797300" y="6377051"/>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33401</xdr:rowOff>
    </xdr:from>
    <xdr:to>
      <xdr:col>19</xdr:col>
      <xdr:colOff>177800</xdr:colOff>
      <xdr:row>37</xdr:row>
      <xdr:rowOff>38608</xdr:rowOff>
    </xdr:to>
    <xdr:cxnSp macro="">
      <xdr:nvCxnSpPr>
        <xdr:cNvPr id="64" name="直線コネクタ 63"/>
        <xdr:cNvCxnSpPr/>
      </xdr:nvCxnSpPr>
      <xdr:spPr>
        <a:xfrm flipV="1">
          <a:off x="2908300" y="637705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157734</xdr:rowOff>
    </xdr:from>
    <xdr:to>
      <xdr:col>15</xdr:col>
      <xdr:colOff>50800</xdr:colOff>
      <xdr:row>37</xdr:row>
      <xdr:rowOff>38608</xdr:rowOff>
    </xdr:to>
    <xdr:cxnSp macro="">
      <xdr:nvCxnSpPr>
        <xdr:cNvPr id="67" name="直線コネクタ 66"/>
        <xdr:cNvCxnSpPr/>
      </xdr:nvCxnSpPr>
      <xdr:spPr>
        <a:xfrm>
          <a:off x="2019300" y="6329934"/>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157734</xdr:rowOff>
    </xdr:from>
    <xdr:to>
      <xdr:col>10</xdr:col>
      <xdr:colOff>114300</xdr:colOff>
      <xdr:row>37</xdr:row>
      <xdr:rowOff>60198</xdr:rowOff>
    </xdr:to>
    <xdr:cxnSp macro="">
      <xdr:nvCxnSpPr>
        <xdr:cNvPr id="70" name="直線コネクタ 69"/>
        <xdr:cNvCxnSpPr/>
      </xdr:nvCxnSpPr>
      <xdr:spPr>
        <a:xfrm flipV="1">
          <a:off x="1130300" y="6329934"/>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1524</xdr:rowOff>
    </xdr:from>
    <xdr:to>
      <xdr:col>24</xdr:col>
      <xdr:colOff>114300</xdr:colOff>
      <xdr:row>37</xdr:row>
      <xdr:rowOff>103124</xdr:rowOff>
    </xdr:to>
    <xdr:sp macro="" textlink="">
      <xdr:nvSpPr>
        <xdr:cNvPr id="80" name="楕円 79"/>
        <xdr:cNvSpPr/>
      </xdr:nvSpPr>
      <xdr:spPr>
        <a:xfrm>
          <a:off x="4584700" y="63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151401</xdr:rowOff>
    </xdr:from>
    <xdr:ext cx="469744" cy="259045"/>
    <xdr:sp macro="" textlink="">
      <xdr:nvSpPr>
        <xdr:cNvPr id="81" name="議会費該当値テキスト"/>
        <xdr:cNvSpPr txBox="1"/>
      </xdr:nvSpPr>
      <xdr:spPr>
        <a:xfrm>
          <a:off x="4686300"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154051</xdr:rowOff>
    </xdr:from>
    <xdr:to>
      <xdr:col>20</xdr:col>
      <xdr:colOff>38100</xdr:colOff>
      <xdr:row>37</xdr:row>
      <xdr:rowOff>84201</xdr:rowOff>
    </xdr:to>
    <xdr:sp macro="" textlink="">
      <xdr:nvSpPr>
        <xdr:cNvPr id="82" name="楕円 81"/>
        <xdr:cNvSpPr/>
      </xdr:nvSpPr>
      <xdr:spPr>
        <a:xfrm>
          <a:off x="3746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75328</xdr:rowOff>
    </xdr:from>
    <xdr:ext cx="469744" cy="259045"/>
    <xdr:sp macro="" textlink="">
      <xdr:nvSpPr>
        <xdr:cNvPr id="83" name="テキスト ボックス 82"/>
        <xdr:cNvSpPr txBox="1"/>
      </xdr:nvSpPr>
      <xdr:spPr>
        <a:xfrm>
          <a:off x="3562428"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159258</xdr:rowOff>
    </xdr:from>
    <xdr:to>
      <xdr:col>15</xdr:col>
      <xdr:colOff>101600</xdr:colOff>
      <xdr:row>37</xdr:row>
      <xdr:rowOff>89408</xdr:rowOff>
    </xdr:to>
    <xdr:sp macro="" textlink="">
      <xdr:nvSpPr>
        <xdr:cNvPr id="84" name="楕円 83"/>
        <xdr:cNvSpPr/>
      </xdr:nvSpPr>
      <xdr:spPr>
        <a:xfrm>
          <a:off x="2857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80535</xdr:rowOff>
    </xdr:from>
    <xdr:ext cx="469744" cy="259045"/>
    <xdr:sp macro="" textlink="">
      <xdr:nvSpPr>
        <xdr:cNvPr id="85" name="テキスト ボックス 84"/>
        <xdr:cNvSpPr txBox="1"/>
      </xdr:nvSpPr>
      <xdr:spPr>
        <a:xfrm>
          <a:off x="2673428" y="64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106934</xdr:rowOff>
    </xdr:from>
    <xdr:to>
      <xdr:col>10</xdr:col>
      <xdr:colOff>165100</xdr:colOff>
      <xdr:row>37</xdr:row>
      <xdr:rowOff>37084</xdr:rowOff>
    </xdr:to>
    <xdr:sp macro="" textlink="">
      <xdr:nvSpPr>
        <xdr:cNvPr id="86" name="楕円 85"/>
        <xdr:cNvSpPr/>
      </xdr:nvSpPr>
      <xdr:spPr>
        <a:xfrm>
          <a:off x="1968500" y="62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28211</xdr:rowOff>
    </xdr:from>
    <xdr:ext cx="469744" cy="259045"/>
    <xdr:sp macro="" textlink="">
      <xdr:nvSpPr>
        <xdr:cNvPr id="87" name="テキスト ボックス 86"/>
        <xdr:cNvSpPr txBox="1"/>
      </xdr:nvSpPr>
      <xdr:spPr>
        <a:xfrm>
          <a:off x="1784428" y="63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9398</xdr:rowOff>
    </xdr:from>
    <xdr:to>
      <xdr:col>6</xdr:col>
      <xdr:colOff>38100</xdr:colOff>
      <xdr:row>37</xdr:row>
      <xdr:rowOff>110998</xdr:rowOff>
    </xdr:to>
    <xdr:sp macro="" textlink="">
      <xdr:nvSpPr>
        <xdr:cNvPr id="88" name="楕円 87"/>
        <xdr:cNvSpPr/>
      </xdr:nvSpPr>
      <xdr:spPr>
        <a:xfrm>
          <a:off x="107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102125</xdr:rowOff>
    </xdr:from>
    <xdr:ext cx="469744" cy="259045"/>
    <xdr:sp macro="" textlink="">
      <xdr:nvSpPr>
        <xdr:cNvPr id="89" name="テキスト ボックス 88"/>
        <xdr:cNvSpPr txBox="1"/>
      </xdr:nvSpPr>
      <xdr:spPr>
        <a:xfrm>
          <a:off x="895428" y="64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129946</xdr:rowOff>
    </xdr:from>
    <xdr:to>
      <xdr:col>24</xdr:col>
      <xdr:colOff>63500</xdr:colOff>
      <xdr:row>58</xdr:row>
      <xdr:rowOff>131063</xdr:rowOff>
    </xdr:to>
    <xdr:cxnSp macro="">
      <xdr:nvCxnSpPr>
        <xdr:cNvPr id="118" name="直線コネクタ 117"/>
        <xdr:cNvCxnSpPr/>
      </xdr:nvCxnSpPr>
      <xdr:spPr>
        <a:xfrm>
          <a:off x="3797300" y="10074046"/>
          <a:ext cx="8382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127216</xdr:rowOff>
    </xdr:from>
    <xdr:to>
      <xdr:col>19</xdr:col>
      <xdr:colOff>177800</xdr:colOff>
      <xdr:row>58</xdr:row>
      <xdr:rowOff>129946</xdr:rowOff>
    </xdr:to>
    <xdr:cxnSp macro="">
      <xdr:nvCxnSpPr>
        <xdr:cNvPr id="121" name="直線コネクタ 120"/>
        <xdr:cNvCxnSpPr/>
      </xdr:nvCxnSpPr>
      <xdr:spPr>
        <a:xfrm>
          <a:off x="2908300" y="10071316"/>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127216</xdr:rowOff>
    </xdr:from>
    <xdr:to>
      <xdr:col>15</xdr:col>
      <xdr:colOff>50800</xdr:colOff>
      <xdr:row>58</xdr:row>
      <xdr:rowOff>130352</xdr:rowOff>
    </xdr:to>
    <xdr:cxnSp macro="">
      <xdr:nvCxnSpPr>
        <xdr:cNvPr id="124" name="直線コネクタ 123"/>
        <xdr:cNvCxnSpPr/>
      </xdr:nvCxnSpPr>
      <xdr:spPr>
        <a:xfrm flipV="1">
          <a:off x="2019300" y="1007131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130352</xdr:rowOff>
    </xdr:from>
    <xdr:to>
      <xdr:col>10</xdr:col>
      <xdr:colOff>114300</xdr:colOff>
      <xdr:row>58</xdr:row>
      <xdr:rowOff>145938</xdr:rowOff>
    </xdr:to>
    <xdr:cxnSp macro="">
      <xdr:nvCxnSpPr>
        <xdr:cNvPr id="127" name="直線コネクタ 126"/>
        <xdr:cNvCxnSpPr/>
      </xdr:nvCxnSpPr>
      <xdr:spPr>
        <a:xfrm flipV="1">
          <a:off x="1130300" y="10074452"/>
          <a:ext cx="889000" cy="1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80263</xdr:rowOff>
    </xdr:from>
    <xdr:to>
      <xdr:col>24</xdr:col>
      <xdr:colOff>114300</xdr:colOff>
      <xdr:row>59</xdr:row>
      <xdr:rowOff>10413</xdr:rowOff>
    </xdr:to>
    <xdr:sp macro="" textlink="">
      <xdr:nvSpPr>
        <xdr:cNvPr id="137" name="楕円 136"/>
        <xdr:cNvSpPr/>
      </xdr:nvSpPr>
      <xdr:spPr>
        <a:xfrm>
          <a:off x="4584700" y="100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166640</xdr:rowOff>
    </xdr:from>
    <xdr:ext cx="534377" cy="259045"/>
    <xdr:sp macro="" textlink="">
      <xdr:nvSpPr>
        <xdr:cNvPr id="138" name="総務費該当値テキスト"/>
        <xdr:cNvSpPr txBox="1"/>
      </xdr:nvSpPr>
      <xdr:spPr>
        <a:xfrm>
          <a:off x="4686300" y="99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79146</xdr:rowOff>
    </xdr:from>
    <xdr:to>
      <xdr:col>20</xdr:col>
      <xdr:colOff>38100</xdr:colOff>
      <xdr:row>59</xdr:row>
      <xdr:rowOff>9296</xdr:rowOff>
    </xdr:to>
    <xdr:sp macro="" textlink="">
      <xdr:nvSpPr>
        <xdr:cNvPr id="139" name="楕円 138"/>
        <xdr:cNvSpPr/>
      </xdr:nvSpPr>
      <xdr:spPr>
        <a:xfrm>
          <a:off x="3746500" y="100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xdr:rowOff>
    </xdr:from>
    <xdr:ext cx="534377" cy="259045"/>
    <xdr:sp macro="" textlink="">
      <xdr:nvSpPr>
        <xdr:cNvPr id="140" name="テキスト ボックス 139"/>
        <xdr:cNvSpPr txBox="1"/>
      </xdr:nvSpPr>
      <xdr:spPr>
        <a:xfrm>
          <a:off x="3530111" y="101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76416</xdr:rowOff>
    </xdr:from>
    <xdr:to>
      <xdr:col>15</xdr:col>
      <xdr:colOff>101600</xdr:colOff>
      <xdr:row>59</xdr:row>
      <xdr:rowOff>6566</xdr:rowOff>
    </xdr:to>
    <xdr:sp macro="" textlink="">
      <xdr:nvSpPr>
        <xdr:cNvPr id="141" name="楕円 140"/>
        <xdr:cNvSpPr/>
      </xdr:nvSpPr>
      <xdr:spPr>
        <a:xfrm>
          <a:off x="2857500" y="100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169143</xdr:rowOff>
    </xdr:from>
    <xdr:ext cx="534377" cy="259045"/>
    <xdr:sp macro="" textlink="">
      <xdr:nvSpPr>
        <xdr:cNvPr id="142" name="テキスト ボックス 141"/>
        <xdr:cNvSpPr txBox="1"/>
      </xdr:nvSpPr>
      <xdr:spPr>
        <a:xfrm>
          <a:off x="2641111" y="101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79552</xdr:rowOff>
    </xdr:from>
    <xdr:to>
      <xdr:col>10</xdr:col>
      <xdr:colOff>165100</xdr:colOff>
      <xdr:row>59</xdr:row>
      <xdr:rowOff>9702</xdr:rowOff>
    </xdr:to>
    <xdr:sp macro="" textlink="">
      <xdr:nvSpPr>
        <xdr:cNvPr id="143" name="楕円 142"/>
        <xdr:cNvSpPr/>
      </xdr:nvSpPr>
      <xdr:spPr>
        <a:xfrm>
          <a:off x="1968500" y="100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829</xdr:rowOff>
    </xdr:from>
    <xdr:ext cx="534377" cy="259045"/>
    <xdr:sp macro="" textlink="">
      <xdr:nvSpPr>
        <xdr:cNvPr id="144" name="テキスト ボックス 143"/>
        <xdr:cNvSpPr txBox="1"/>
      </xdr:nvSpPr>
      <xdr:spPr>
        <a:xfrm>
          <a:off x="1752111" y="101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95138</xdr:rowOff>
    </xdr:from>
    <xdr:to>
      <xdr:col>6</xdr:col>
      <xdr:colOff>38100</xdr:colOff>
      <xdr:row>59</xdr:row>
      <xdr:rowOff>25288</xdr:rowOff>
    </xdr:to>
    <xdr:sp macro="" textlink="">
      <xdr:nvSpPr>
        <xdr:cNvPr id="145" name="楕円 144"/>
        <xdr:cNvSpPr/>
      </xdr:nvSpPr>
      <xdr:spPr>
        <a:xfrm>
          <a:off x="1079500" y="100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16415</xdr:rowOff>
    </xdr:from>
    <xdr:ext cx="534377" cy="259045"/>
    <xdr:sp macro="" textlink="">
      <xdr:nvSpPr>
        <xdr:cNvPr id="146" name="テキスト ボックス 145"/>
        <xdr:cNvSpPr txBox="1"/>
      </xdr:nvSpPr>
      <xdr:spPr>
        <a:xfrm>
          <a:off x="863111" y="1013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37212</xdr:rowOff>
    </xdr:from>
    <xdr:to>
      <xdr:col>24</xdr:col>
      <xdr:colOff>63500</xdr:colOff>
      <xdr:row>76</xdr:row>
      <xdr:rowOff>38484</xdr:rowOff>
    </xdr:to>
    <xdr:cxnSp macro="">
      <xdr:nvCxnSpPr>
        <xdr:cNvPr id="178" name="直線コネクタ 177"/>
        <xdr:cNvCxnSpPr/>
      </xdr:nvCxnSpPr>
      <xdr:spPr>
        <a:xfrm>
          <a:off x="3797300" y="13067412"/>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37212</xdr:rowOff>
    </xdr:from>
    <xdr:to>
      <xdr:col>19</xdr:col>
      <xdr:colOff>177800</xdr:colOff>
      <xdr:row>76</xdr:row>
      <xdr:rowOff>80155</xdr:rowOff>
    </xdr:to>
    <xdr:cxnSp macro="">
      <xdr:nvCxnSpPr>
        <xdr:cNvPr id="181" name="直線コネクタ 180"/>
        <xdr:cNvCxnSpPr/>
      </xdr:nvCxnSpPr>
      <xdr:spPr>
        <a:xfrm flipV="1">
          <a:off x="2908300" y="13067412"/>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80155</xdr:rowOff>
    </xdr:from>
    <xdr:to>
      <xdr:col>15</xdr:col>
      <xdr:colOff>50800</xdr:colOff>
      <xdr:row>76</xdr:row>
      <xdr:rowOff>138688</xdr:rowOff>
    </xdr:to>
    <xdr:cxnSp macro="">
      <xdr:nvCxnSpPr>
        <xdr:cNvPr id="184" name="直線コネクタ 183"/>
        <xdr:cNvCxnSpPr/>
      </xdr:nvCxnSpPr>
      <xdr:spPr>
        <a:xfrm flipV="1">
          <a:off x="2019300" y="13110355"/>
          <a:ext cx="88900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138688</xdr:rowOff>
    </xdr:from>
    <xdr:to>
      <xdr:col>10</xdr:col>
      <xdr:colOff>114300</xdr:colOff>
      <xdr:row>77</xdr:row>
      <xdr:rowOff>3183</xdr:rowOff>
    </xdr:to>
    <xdr:cxnSp macro="">
      <xdr:nvCxnSpPr>
        <xdr:cNvPr id="187" name="直線コネクタ 186"/>
        <xdr:cNvCxnSpPr/>
      </xdr:nvCxnSpPr>
      <xdr:spPr>
        <a:xfrm flipV="1">
          <a:off x="1130300" y="1316888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159134</xdr:rowOff>
    </xdr:from>
    <xdr:to>
      <xdr:col>24</xdr:col>
      <xdr:colOff>114300</xdr:colOff>
      <xdr:row>76</xdr:row>
      <xdr:rowOff>89284</xdr:rowOff>
    </xdr:to>
    <xdr:sp macro="" textlink="">
      <xdr:nvSpPr>
        <xdr:cNvPr id="197" name="楕円 196"/>
        <xdr:cNvSpPr/>
      </xdr:nvSpPr>
      <xdr:spPr>
        <a:xfrm>
          <a:off x="4584700" y="130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137561</xdr:rowOff>
    </xdr:from>
    <xdr:ext cx="599010" cy="259045"/>
    <xdr:sp macro="" textlink="">
      <xdr:nvSpPr>
        <xdr:cNvPr id="198" name="民生費該当値テキスト"/>
        <xdr:cNvSpPr txBox="1"/>
      </xdr:nvSpPr>
      <xdr:spPr>
        <a:xfrm>
          <a:off x="4686300" y="129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157862</xdr:rowOff>
    </xdr:from>
    <xdr:to>
      <xdr:col>20</xdr:col>
      <xdr:colOff>38100</xdr:colOff>
      <xdr:row>76</xdr:row>
      <xdr:rowOff>88012</xdr:rowOff>
    </xdr:to>
    <xdr:sp macro="" textlink="">
      <xdr:nvSpPr>
        <xdr:cNvPr id="199" name="楕円 198"/>
        <xdr:cNvSpPr/>
      </xdr:nvSpPr>
      <xdr:spPr>
        <a:xfrm>
          <a:off x="3746500" y="13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79139</xdr:rowOff>
    </xdr:from>
    <xdr:ext cx="599010" cy="259045"/>
    <xdr:sp macro="" textlink="">
      <xdr:nvSpPr>
        <xdr:cNvPr id="200" name="テキスト ボックス 199"/>
        <xdr:cNvSpPr txBox="1"/>
      </xdr:nvSpPr>
      <xdr:spPr>
        <a:xfrm>
          <a:off x="3497795" y="1310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29355</xdr:rowOff>
    </xdr:from>
    <xdr:to>
      <xdr:col>15</xdr:col>
      <xdr:colOff>101600</xdr:colOff>
      <xdr:row>76</xdr:row>
      <xdr:rowOff>130955</xdr:rowOff>
    </xdr:to>
    <xdr:sp macro="" textlink="">
      <xdr:nvSpPr>
        <xdr:cNvPr id="201" name="楕円 200"/>
        <xdr:cNvSpPr/>
      </xdr:nvSpPr>
      <xdr:spPr>
        <a:xfrm>
          <a:off x="2857500" y="130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122082</xdr:rowOff>
    </xdr:from>
    <xdr:ext cx="599010" cy="259045"/>
    <xdr:sp macro="" textlink="">
      <xdr:nvSpPr>
        <xdr:cNvPr id="202" name="テキスト ボックス 201"/>
        <xdr:cNvSpPr txBox="1"/>
      </xdr:nvSpPr>
      <xdr:spPr>
        <a:xfrm>
          <a:off x="2608795" y="1315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87888</xdr:rowOff>
    </xdr:from>
    <xdr:to>
      <xdr:col>10</xdr:col>
      <xdr:colOff>165100</xdr:colOff>
      <xdr:row>77</xdr:row>
      <xdr:rowOff>18038</xdr:rowOff>
    </xdr:to>
    <xdr:sp macro="" textlink="">
      <xdr:nvSpPr>
        <xdr:cNvPr id="203" name="楕円 202"/>
        <xdr:cNvSpPr/>
      </xdr:nvSpPr>
      <xdr:spPr>
        <a:xfrm>
          <a:off x="1968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9165</xdr:rowOff>
    </xdr:from>
    <xdr:ext cx="599010" cy="259045"/>
    <xdr:sp macro="" textlink="">
      <xdr:nvSpPr>
        <xdr:cNvPr id="204" name="テキスト ボックス 203"/>
        <xdr:cNvSpPr txBox="1"/>
      </xdr:nvSpPr>
      <xdr:spPr>
        <a:xfrm>
          <a:off x="1719795" y="132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123833</xdr:rowOff>
    </xdr:from>
    <xdr:to>
      <xdr:col>6</xdr:col>
      <xdr:colOff>38100</xdr:colOff>
      <xdr:row>77</xdr:row>
      <xdr:rowOff>53983</xdr:rowOff>
    </xdr:to>
    <xdr:sp macro="" textlink="">
      <xdr:nvSpPr>
        <xdr:cNvPr id="205" name="楕円 204"/>
        <xdr:cNvSpPr/>
      </xdr:nvSpPr>
      <xdr:spPr>
        <a:xfrm>
          <a:off x="1079500" y="13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45110</xdr:rowOff>
    </xdr:from>
    <xdr:ext cx="599010" cy="259045"/>
    <xdr:sp macro="" textlink="">
      <xdr:nvSpPr>
        <xdr:cNvPr id="206" name="テキスト ボックス 205"/>
        <xdr:cNvSpPr txBox="1"/>
      </xdr:nvSpPr>
      <xdr:spPr>
        <a:xfrm>
          <a:off x="830795" y="132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143895</xdr:rowOff>
    </xdr:from>
    <xdr:to>
      <xdr:col>24</xdr:col>
      <xdr:colOff>63500</xdr:colOff>
      <xdr:row>98</xdr:row>
      <xdr:rowOff>152600</xdr:rowOff>
    </xdr:to>
    <xdr:cxnSp macro="">
      <xdr:nvCxnSpPr>
        <xdr:cNvPr id="235" name="直線コネクタ 234"/>
        <xdr:cNvCxnSpPr/>
      </xdr:nvCxnSpPr>
      <xdr:spPr>
        <a:xfrm flipV="1">
          <a:off x="3797300" y="16945995"/>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151795</xdr:rowOff>
    </xdr:from>
    <xdr:to>
      <xdr:col>19</xdr:col>
      <xdr:colOff>177800</xdr:colOff>
      <xdr:row>98</xdr:row>
      <xdr:rowOff>152600</xdr:rowOff>
    </xdr:to>
    <xdr:cxnSp macro="">
      <xdr:nvCxnSpPr>
        <xdr:cNvPr id="238" name="直線コネクタ 237"/>
        <xdr:cNvCxnSpPr/>
      </xdr:nvCxnSpPr>
      <xdr:spPr>
        <a:xfrm>
          <a:off x="2908300" y="1695389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142190</xdr:rowOff>
    </xdr:from>
    <xdr:to>
      <xdr:col>15</xdr:col>
      <xdr:colOff>50800</xdr:colOff>
      <xdr:row>98</xdr:row>
      <xdr:rowOff>151795</xdr:rowOff>
    </xdr:to>
    <xdr:cxnSp macro="">
      <xdr:nvCxnSpPr>
        <xdr:cNvPr id="241" name="直線コネクタ 240"/>
        <xdr:cNvCxnSpPr/>
      </xdr:nvCxnSpPr>
      <xdr:spPr>
        <a:xfrm>
          <a:off x="2019300" y="16944290"/>
          <a:ext cx="889000" cy="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142190</xdr:rowOff>
    </xdr:from>
    <xdr:to>
      <xdr:col>10</xdr:col>
      <xdr:colOff>114300</xdr:colOff>
      <xdr:row>98</xdr:row>
      <xdr:rowOff>148844</xdr:rowOff>
    </xdr:to>
    <xdr:cxnSp macro="">
      <xdr:nvCxnSpPr>
        <xdr:cNvPr id="244" name="直線コネクタ 243"/>
        <xdr:cNvCxnSpPr/>
      </xdr:nvCxnSpPr>
      <xdr:spPr>
        <a:xfrm flipV="1">
          <a:off x="1130300" y="16944290"/>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93095</xdr:rowOff>
    </xdr:from>
    <xdr:to>
      <xdr:col>24</xdr:col>
      <xdr:colOff>114300</xdr:colOff>
      <xdr:row>99</xdr:row>
      <xdr:rowOff>23245</xdr:rowOff>
    </xdr:to>
    <xdr:sp macro="" textlink="">
      <xdr:nvSpPr>
        <xdr:cNvPr id="254" name="楕円 253"/>
        <xdr:cNvSpPr/>
      </xdr:nvSpPr>
      <xdr:spPr>
        <a:xfrm>
          <a:off x="4584700" y="168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8022</xdr:rowOff>
    </xdr:from>
    <xdr:ext cx="534377" cy="259045"/>
    <xdr:sp macro="" textlink="">
      <xdr:nvSpPr>
        <xdr:cNvPr id="255" name="衛生費該当値テキスト"/>
        <xdr:cNvSpPr txBox="1"/>
      </xdr:nvSpPr>
      <xdr:spPr>
        <a:xfrm>
          <a:off x="4686300" y="168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101800</xdr:rowOff>
    </xdr:from>
    <xdr:to>
      <xdr:col>20</xdr:col>
      <xdr:colOff>38100</xdr:colOff>
      <xdr:row>99</xdr:row>
      <xdr:rowOff>31950</xdr:rowOff>
    </xdr:to>
    <xdr:sp macro="" textlink="">
      <xdr:nvSpPr>
        <xdr:cNvPr id="256" name="楕円 255"/>
        <xdr:cNvSpPr/>
      </xdr:nvSpPr>
      <xdr:spPr>
        <a:xfrm>
          <a:off x="37465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23077</xdr:rowOff>
    </xdr:from>
    <xdr:ext cx="534377" cy="259045"/>
    <xdr:sp macro="" textlink="">
      <xdr:nvSpPr>
        <xdr:cNvPr id="257" name="テキスト ボックス 256"/>
        <xdr:cNvSpPr txBox="1"/>
      </xdr:nvSpPr>
      <xdr:spPr>
        <a:xfrm>
          <a:off x="3530111" y="16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100995</xdr:rowOff>
    </xdr:from>
    <xdr:to>
      <xdr:col>15</xdr:col>
      <xdr:colOff>101600</xdr:colOff>
      <xdr:row>99</xdr:row>
      <xdr:rowOff>31145</xdr:rowOff>
    </xdr:to>
    <xdr:sp macro="" textlink="">
      <xdr:nvSpPr>
        <xdr:cNvPr id="258" name="楕円 257"/>
        <xdr:cNvSpPr/>
      </xdr:nvSpPr>
      <xdr:spPr>
        <a:xfrm>
          <a:off x="2857500" y="16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22272</xdr:rowOff>
    </xdr:from>
    <xdr:ext cx="534377" cy="259045"/>
    <xdr:sp macro="" textlink="">
      <xdr:nvSpPr>
        <xdr:cNvPr id="259" name="テキスト ボックス 258"/>
        <xdr:cNvSpPr txBox="1"/>
      </xdr:nvSpPr>
      <xdr:spPr>
        <a:xfrm>
          <a:off x="2641111" y="169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91390</xdr:rowOff>
    </xdr:from>
    <xdr:to>
      <xdr:col>10</xdr:col>
      <xdr:colOff>165100</xdr:colOff>
      <xdr:row>99</xdr:row>
      <xdr:rowOff>21540</xdr:rowOff>
    </xdr:to>
    <xdr:sp macro="" textlink="">
      <xdr:nvSpPr>
        <xdr:cNvPr id="260" name="楕円 259"/>
        <xdr:cNvSpPr/>
      </xdr:nvSpPr>
      <xdr:spPr>
        <a:xfrm>
          <a:off x="1968500" y="168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12667</xdr:rowOff>
    </xdr:from>
    <xdr:ext cx="534377" cy="259045"/>
    <xdr:sp macro="" textlink="">
      <xdr:nvSpPr>
        <xdr:cNvPr id="261" name="テキスト ボックス 260"/>
        <xdr:cNvSpPr txBox="1"/>
      </xdr:nvSpPr>
      <xdr:spPr>
        <a:xfrm>
          <a:off x="1752111" y="1698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98044</xdr:rowOff>
    </xdr:from>
    <xdr:to>
      <xdr:col>6</xdr:col>
      <xdr:colOff>38100</xdr:colOff>
      <xdr:row>99</xdr:row>
      <xdr:rowOff>28194</xdr:rowOff>
    </xdr:to>
    <xdr:sp macro="" textlink="">
      <xdr:nvSpPr>
        <xdr:cNvPr id="262" name="楕円 261"/>
        <xdr:cNvSpPr/>
      </xdr:nvSpPr>
      <xdr:spPr>
        <a:xfrm>
          <a:off x="1079500" y="169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19321</xdr:rowOff>
    </xdr:from>
    <xdr:ext cx="534377" cy="259045"/>
    <xdr:sp macro="" textlink="">
      <xdr:nvSpPr>
        <xdr:cNvPr id="263" name="テキスト ボックス 262"/>
        <xdr:cNvSpPr txBox="1"/>
      </xdr:nvSpPr>
      <xdr:spPr>
        <a:xfrm>
          <a:off x="863111" y="169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2845</xdr:rowOff>
    </xdr:from>
    <xdr:to>
      <xdr:col>55</xdr:col>
      <xdr:colOff>0</xdr:colOff>
      <xdr:row>39</xdr:row>
      <xdr:rowOff>3607</xdr:rowOff>
    </xdr:to>
    <xdr:cxnSp macro="">
      <xdr:nvCxnSpPr>
        <xdr:cNvPr id="292" name="直線コネクタ 291"/>
        <xdr:cNvCxnSpPr/>
      </xdr:nvCxnSpPr>
      <xdr:spPr>
        <a:xfrm flipV="1">
          <a:off x="9639300" y="66893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3607</xdr:rowOff>
    </xdr:from>
    <xdr:to>
      <xdr:col>50</xdr:col>
      <xdr:colOff>114300</xdr:colOff>
      <xdr:row>39</xdr:row>
      <xdr:rowOff>3911</xdr:rowOff>
    </xdr:to>
    <xdr:cxnSp macro="">
      <xdr:nvCxnSpPr>
        <xdr:cNvPr id="295" name="直線コネクタ 294"/>
        <xdr:cNvCxnSpPr/>
      </xdr:nvCxnSpPr>
      <xdr:spPr>
        <a:xfrm flipV="1">
          <a:off x="8750300" y="66901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3911</xdr:rowOff>
    </xdr:from>
    <xdr:to>
      <xdr:col>45</xdr:col>
      <xdr:colOff>177800</xdr:colOff>
      <xdr:row>39</xdr:row>
      <xdr:rowOff>4673</xdr:rowOff>
    </xdr:to>
    <xdr:cxnSp macro="">
      <xdr:nvCxnSpPr>
        <xdr:cNvPr id="298" name="直線コネクタ 297"/>
        <xdr:cNvCxnSpPr/>
      </xdr:nvCxnSpPr>
      <xdr:spPr>
        <a:xfrm flipV="1">
          <a:off x="7861300" y="6690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4673</xdr:rowOff>
    </xdr:from>
    <xdr:to>
      <xdr:col>41</xdr:col>
      <xdr:colOff>50800</xdr:colOff>
      <xdr:row>39</xdr:row>
      <xdr:rowOff>5055</xdr:rowOff>
    </xdr:to>
    <xdr:cxnSp macro="">
      <xdr:nvCxnSpPr>
        <xdr:cNvPr id="301" name="直線コネクタ 300"/>
        <xdr:cNvCxnSpPr/>
      </xdr:nvCxnSpPr>
      <xdr:spPr>
        <a:xfrm flipV="1">
          <a:off x="6972300" y="66912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123495</xdr:rowOff>
    </xdr:from>
    <xdr:to>
      <xdr:col>55</xdr:col>
      <xdr:colOff>50800</xdr:colOff>
      <xdr:row>39</xdr:row>
      <xdr:rowOff>53645</xdr:rowOff>
    </xdr:to>
    <xdr:sp macro="" textlink="">
      <xdr:nvSpPr>
        <xdr:cNvPr id="311" name="楕円 310"/>
        <xdr:cNvSpPr/>
      </xdr:nvSpPr>
      <xdr:spPr>
        <a:xfrm>
          <a:off x="104267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378565" cy="259045"/>
    <xdr:sp macro="" textlink="">
      <xdr:nvSpPr>
        <xdr:cNvPr id="312" name="労働費該当値テキスト"/>
        <xdr:cNvSpPr txBox="1"/>
      </xdr:nvSpPr>
      <xdr:spPr>
        <a:xfrm>
          <a:off x="10528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124257</xdr:rowOff>
    </xdr:from>
    <xdr:to>
      <xdr:col>50</xdr:col>
      <xdr:colOff>165100</xdr:colOff>
      <xdr:row>39</xdr:row>
      <xdr:rowOff>54407</xdr:rowOff>
    </xdr:to>
    <xdr:sp macro="" textlink="">
      <xdr:nvSpPr>
        <xdr:cNvPr id="313" name="楕円 312"/>
        <xdr:cNvSpPr/>
      </xdr:nvSpPr>
      <xdr:spPr>
        <a:xfrm>
          <a:off x="9588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45534</xdr:rowOff>
    </xdr:from>
    <xdr:ext cx="378565" cy="259045"/>
    <xdr:sp macro="" textlink="">
      <xdr:nvSpPr>
        <xdr:cNvPr id="314" name="テキスト ボックス 313"/>
        <xdr:cNvSpPr txBox="1"/>
      </xdr:nvSpPr>
      <xdr:spPr>
        <a:xfrm>
          <a:off x="9450017" y="673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124561</xdr:rowOff>
    </xdr:from>
    <xdr:to>
      <xdr:col>46</xdr:col>
      <xdr:colOff>38100</xdr:colOff>
      <xdr:row>39</xdr:row>
      <xdr:rowOff>54711</xdr:rowOff>
    </xdr:to>
    <xdr:sp macro="" textlink="">
      <xdr:nvSpPr>
        <xdr:cNvPr id="315" name="楕円 314"/>
        <xdr:cNvSpPr/>
      </xdr:nvSpPr>
      <xdr:spPr>
        <a:xfrm>
          <a:off x="8699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45838</xdr:rowOff>
    </xdr:from>
    <xdr:ext cx="378565" cy="259045"/>
    <xdr:sp macro="" textlink="">
      <xdr:nvSpPr>
        <xdr:cNvPr id="316" name="テキスト ボックス 315"/>
        <xdr:cNvSpPr txBox="1"/>
      </xdr:nvSpPr>
      <xdr:spPr>
        <a:xfrm>
          <a:off x="8561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125323</xdr:rowOff>
    </xdr:from>
    <xdr:to>
      <xdr:col>41</xdr:col>
      <xdr:colOff>101600</xdr:colOff>
      <xdr:row>39</xdr:row>
      <xdr:rowOff>55473</xdr:rowOff>
    </xdr:to>
    <xdr:sp macro="" textlink="">
      <xdr:nvSpPr>
        <xdr:cNvPr id="317" name="楕円 316"/>
        <xdr:cNvSpPr/>
      </xdr:nvSpPr>
      <xdr:spPr>
        <a:xfrm>
          <a:off x="7810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46600</xdr:rowOff>
    </xdr:from>
    <xdr:ext cx="378565" cy="259045"/>
    <xdr:sp macro="" textlink="">
      <xdr:nvSpPr>
        <xdr:cNvPr id="318" name="テキスト ボックス 317"/>
        <xdr:cNvSpPr txBox="1"/>
      </xdr:nvSpPr>
      <xdr:spPr>
        <a:xfrm>
          <a:off x="7672017" y="673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125705</xdr:rowOff>
    </xdr:from>
    <xdr:to>
      <xdr:col>36</xdr:col>
      <xdr:colOff>165100</xdr:colOff>
      <xdr:row>39</xdr:row>
      <xdr:rowOff>55855</xdr:rowOff>
    </xdr:to>
    <xdr:sp macro="" textlink="">
      <xdr:nvSpPr>
        <xdr:cNvPr id="319" name="楕円 318"/>
        <xdr:cNvSpPr/>
      </xdr:nvSpPr>
      <xdr:spPr>
        <a:xfrm>
          <a:off x="6921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46982</xdr:rowOff>
    </xdr:from>
    <xdr:ext cx="378565" cy="259045"/>
    <xdr:sp macro="" textlink="">
      <xdr:nvSpPr>
        <xdr:cNvPr id="320" name="テキスト ボックス 319"/>
        <xdr:cNvSpPr txBox="1"/>
      </xdr:nvSpPr>
      <xdr:spPr>
        <a:xfrm>
          <a:off x="6783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78190</xdr:rowOff>
    </xdr:from>
    <xdr:to>
      <xdr:col>55</xdr:col>
      <xdr:colOff>0</xdr:colOff>
      <xdr:row>57</xdr:row>
      <xdr:rowOff>125567</xdr:rowOff>
    </xdr:to>
    <xdr:cxnSp macro="">
      <xdr:nvCxnSpPr>
        <xdr:cNvPr id="345" name="直線コネクタ 344"/>
        <xdr:cNvCxnSpPr/>
      </xdr:nvCxnSpPr>
      <xdr:spPr>
        <a:xfrm>
          <a:off x="9639300" y="9850840"/>
          <a:ext cx="8382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78190</xdr:rowOff>
    </xdr:from>
    <xdr:to>
      <xdr:col>50</xdr:col>
      <xdr:colOff>114300</xdr:colOff>
      <xdr:row>57</xdr:row>
      <xdr:rowOff>131082</xdr:rowOff>
    </xdr:to>
    <xdr:cxnSp macro="">
      <xdr:nvCxnSpPr>
        <xdr:cNvPr id="348" name="直線コネクタ 347"/>
        <xdr:cNvCxnSpPr/>
      </xdr:nvCxnSpPr>
      <xdr:spPr>
        <a:xfrm flipV="1">
          <a:off x="8750300" y="9850840"/>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131082</xdr:rowOff>
    </xdr:from>
    <xdr:to>
      <xdr:col>45</xdr:col>
      <xdr:colOff>177800</xdr:colOff>
      <xdr:row>57</xdr:row>
      <xdr:rowOff>135048</xdr:rowOff>
    </xdr:to>
    <xdr:cxnSp macro="">
      <xdr:nvCxnSpPr>
        <xdr:cNvPr id="351" name="直線コネクタ 350"/>
        <xdr:cNvCxnSpPr/>
      </xdr:nvCxnSpPr>
      <xdr:spPr>
        <a:xfrm flipV="1">
          <a:off x="7861300" y="990373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131619</xdr:rowOff>
    </xdr:from>
    <xdr:to>
      <xdr:col>41</xdr:col>
      <xdr:colOff>50800</xdr:colOff>
      <xdr:row>57</xdr:row>
      <xdr:rowOff>135048</xdr:rowOff>
    </xdr:to>
    <xdr:cxnSp macro="">
      <xdr:nvCxnSpPr>
        <xdr:cNvPr id="354" name="直線コネクタ 353"/>
        <xdr:cNvCxnSpPr/>
      </xdr:nvCxnSpPr>
      <xdr:spPr>
        <a:xfrm>
          <a:off x="6972300" y="99042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74767</xdr:rowOff>
    </xdr:from>
    <xdr:to>
      <xdr:col>55</xdr:col>
      <xdr:colOff>50800</xdr:colOff>
      <xdr:row>58</xdr:row>
      <xdr:rowOff>4917</xdr:rowOff>
    </xdr:to>
    <xdr:sp macro="" textlink="">
      <xdr:nvSpPr>
        <xdr:cNvPr id="364" name="楕円 363"/>
        <xdr:cNvSpPr/>
      </xdr:nvSpPr>
      <xdr:spPr>
        <a:xfrm>
          <a:off x="10426700" y="98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161144</xdr:rowOff>
    </xdr:from>
    <xdr:ext cx="534377" cy="259045"/>
    <xdr:sp macro="" textlink="">
      <xdr:nvSpPr>
        <xdr:cNvPr id="365" name="農林水産業費該当値テキスト"/>
        <xdr:cNvSpPr txBox="1"/>
      </xdr:nvSpPr>
      <xdr:spPr>
        <a:xfrm>
          <a:off x="10528300" y="97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27390</xdr:rowOff>
    </xdr:from>
    <xdr:to>
      <xdr:col>50</xdr:col>
      <xdr:colOff>165100</xdr:colOff>
      <xdr:row>57</xdr:row>
      <xdr:rowOff>128990</xdr:rowOff>
    </xdr:to>
    <xdr:sp macro="" textlink="">
      <xdr:nvSpPr>
        <xdr:cNvPr id="366" name="楕円 365"/>
        <xdr:cNvSpPr/>
      </xdr:nvSpPr>
      <xdr:spPr>
        <a:xfrm>
          <a:off x="9588500" y="98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120117</xdr:rowOff>
    </xdr:from>
    <xdr:ext cx="534377" cy="259045"/>
    <xdr:sp macro="" textlink="">
      <xdr:nvSpPr>
        <xdr:cNvPr id="367" name="テキスト ボックス 366"/>
        <xdr:cNvSpPr txBox="1"/>
      </xdr:nvSpPr>
      <xdr:spPr>
        <a:xfrm>
          <a:off x="9372111" y="98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80282</xdr:rowOff>
    </xdr:from>
    <xdr:to>
      <xdr:col>46</xdr:col>
      <xdr:colOff>38100</xdr:colOff>
      <xdr:row>58</xdr:row>
      <xdr:rowOff>10432</xdr:rowOff>
    </xdr:to>
    <xdr:sp macro="" textlink="">
      <xdr:nvSpPr>
        <xdr:cNvPr id="368" name="楕円 367"/>
        <xdr:cNvSpPr/>
      </xdr:nvSpPr>
      <xdr:spPr>
        <a:xfrm>
          <a:off x="8699500" y="98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1559</xdr:rowOff>
    </xdr:from>
    <xdr:ext cx="534377" cy="259045"/>
    <xdr:sp macro="" textlink="">
      <xdr:nvSpPr>
        <xdr:cNvPr id="369" name="テキスト ボックス 368"/>
        <xdr:cNvSpPr txBox="1"/>
      </xdr:nvSpPr>
      <xdr:spPr>
        <a:xfrm>
          <a:off x="8483111" y="99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84248</xdr:rowOff>
    </xdr:from>
    <xdr:to>
      <xdr:col>41</xdr:col>
      <xdr:colOff>101600</xdr:colOff>
      <xdr:row>58</xdr:row>
      <xdr:rowOff>14398</xdr:rowOff>
    </xdr:to>
    <xdr:sp macro="" textlink="">
      <xdr:nvSpPr>
        <xdr:cNvPr id="370" name="楕円 369"/>
        <xdr:cNvSpPr/>
      </xdr:nvSpPr>
      <xdr:spPr>
        <a:xfrm>
          <a:off x="7810500" y="98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5525</xdr:rowOff>
    </xdr:from>
    <xdr:ext cx="534377" cy="259045"/>
    <xdr:sp macro="" textlink="">
      <xdr:nvSpPr>
        <xdr:cNvPr id="371" name="テキスト ボックス 370"/>
        <xdr:cNvSpPr txBox="1"/>
      </xdr:nvSpPr>
      <xdr:spPr>
        <a:xfrm>
          <a:off x="7594111" y="99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80819</xdr:rowOff>
    </xdr:from>
    <xdr:to>
      <xdr:col>36</xdr:col>
      <xdr:colOff>165100</xdr:colOff>
      <xdr:row>58</xdr:row>
      <xdr:rowOff>10969</xdr:rowOff>
    </xdr:to>
    <xdr:sp macro="" textlink="">
      <xdr:nvSpPr>
        <xdr:cNvPr id="372" name="楕円 371"/>
        <xdr:cNvSpPr/>
      </xdr:nvSpPr>
      <xdr:spPr>
        <a:xfrm>
          <a:off x="6921500" y="98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2096</xdr:rowOff>
    </xdr:from>
    <xdr:ext cx="534377" cy="259045"/>
    <xdr:sp macro="" textlink="">
      <xdr:nvSpPr>
        <xdr:cNvPr id="373" name="テキスト ボックス 372"/>
        <xdr:cNvSpPr txBox="1"/>
      </xdr:nvSpPr>
      <xdr:spPr>
        <a:xfrm>
          <a:off x="6705111" y="99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68097</xdr:rowOff>
    </xdr:from>
    <xdr:to>
      <xdr:col>55</xdr:col>
      <xdr:colOff>0</xdr:colOff>
      <xdr:row>76</xdr:row>
      <xdr:rowOff>73868</xdr:rowOff>
    </xdr:to>
    <xdr:cxnSp macro="">
      <xdr:nvCxnSpPr>
        <xdr:cNvPr id="398" name="直線コネクタ 397"/>
        <xdr:cNvCxnSpPr/>
      </xdr:nvCxnSpPr>
      <xdr:spPr>
        <a:xfrm>
          <a:off x="9639300" y="13098297"/>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58655</xdr:rowOff>
    </xdr:from>
    <xdr:to>
      <xdr:col>50</xdr:col>
      <xdr:colOff>114300</xdr:colOff>
      <xdr:row>76</xdr:row>
      <xdr:rowOff>68097</xdr:rowOff>
    </xdr:to>
    <xdr:cxnSp macro="">
      <xdr:nvCxnSpPr>
        <xdr:cNvPr id="401" name="直線コネクタ 400"/>
        <xdr:cNvCxnSpPr/>
      </xdr:nvCxnSpPr>
      <xdr:spPr>
        <a:xfrm>
          <a:off x="8750300" y="13088855"/>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58655</xdr:rowOff>
    </xdr:from>
    <xdr:to>
      <xdr:col>45</xdr:col>
      <xdr:colOff>177800</xdr:colOff>
      <xdr:row>76</xdr:row>
      <xdr:rowOff>113954</xdr:rowOff>
    </xdr:to>
    <xdr:cxnSp macro="">
      <xdr:nvCxnSpPr>
        <xdr:cNvPr id="404" name="直線コネクタ 403"/>
        <xdr:cNvCxnSpPr/>
      </xdr:nvCxnSpPr>
      <xdr:spPr>
        <a:xfrm flipV="1">
          <a:off x="7861300" y="13088855"/>
          <a:ext cx="889000" cy="5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113954</xdr:rowOff>
    </xdr:from>
    <xdr:to>
      <xdr:col>41</xdr:col>
      <xdr:colOff>50800</xdr:colOff>
      <xdr:row>76</xdr:row>
      <xdr:rowOff>114874</xdr:rowOff>
    </xdr:to>
    <xdr:cxnSp macro="">
      <xdr:nvCxnSpPr>
        <xdr:cNvPr id="407" name="直線コネクタ 406"/>
        <xdr:cNvCxnSpPr/>
      </xdr:nvCxnSpPr>
      <xdr:spPr>
        <a:xfrm flipV="1">
          <a:off x="6972300" y="13144154"/>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23068</xdr:rowOff>
    </xdr:from>
    <xdr:to>
      <xdr:col>55</xdr:col>
      <xdr:colOff>50800</xdr:colOff>
      <xdr:row>76</xdr:row>
      <xdr:rowOff>124668</xdr:rowOff>
    </xdr:to>
    <xdr:sp macro="" textlink="">
      <xdr:nvSpPr>
        <xdr:cNvPr id="417" name="楕円 416"/>
        <xdr:cNvSpPr/>
      </xdr:nvSpPr>
      <xdr:spPr>
        <a:xfrm>
          <a:off x="10426700" y="130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45946</xdr:rowOff>
    </xdr:from>
    <xdr:ext cx="534377" cy="259045"/>
    <xdr:sp macro="" textlink="">
      <xdr:nvSpPr>
        <xdr:cNvPr id="418" name="商工費該当値テキスト"/>
        <xdr:cNvSpPr txBox="1"/>
      </xdr:nvSpPr>
      <xdr:spPr>
        <a:xfrm>
          <a:off x="10528300" y="12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17297</xdr:rowOff>
    </xdr:from>
    <xdr:to>
      <xdr:col>50</xdr:col>
      <xdr:colOff>165100</xdr:colOff>
      <xdr:row>76</xdr:row>
      <xdr:rowOff>118897</xdr:rowOff>
    </xdr:to>
    <xdr:sp macro="" textlink="">
      <xdr:nvSpPr>
        <xdr:cNvPr id="419" name="楕円 418"/>
        <xdr:cNvSpPr/>
      </xdr:nvSpPr>
      <xdr:spPr>
        <a:xfrm>
          <a:off x="9588500" y="130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135424</xdr:rowOff>
    </xdr:from>
    <xdr:ext cx="534377" cy="259045"/>
    <xdr:sp macro="" textlink="">
      <xdr:nvSpPr>
        <xdr:cNvPr id="420" name="テキスト ボックス 419"/>
        <xdr:cNvSpPr txBox="1"/>
      </xdr:nvSpPr>
      <xdr:spPr>
        <a:xfrm>
          <a:off x="9372111" y="128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7855</xdr:rowOff>
    </xdr:from>
    <xdr:to>
      <xdr:col>46</xdr:col>
      <xdr:colOff>38100</xdr:colOff>
      <xdr:row>76</xdr:row>
      <xdr:rowOff>109455</xdr:rowOff>
    </xdr:to>
    <xdr:sp macro="" textlink="">
      <xdr:nvSpPr>
        <xdr:cNvPr id="421" name="楕円 420"/>
        <xdr:cNvSpPr/>
      </xdr:nvSpPr>
      <xdr:spPr>
        <a:xfrm>
          <a:off x="8699500" y="13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125982</xdr:rowOff>
    </xdr:from>
    <xdr:ext cx="534377" cy="259045"/>
    <xdr:sp macro="" textlink="">
      <xdr:nvSpPr>
        <xdr:cNvPr id="422" name="テキスト ボックス 421"/>
        <xdr:cNvSpPr txBox="1"/>
      </xdr:nvSpPr>
      <xdr:spPr>
        <a:xfrm>
          <a:off x="8483111" y="128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63154</xdr:rowOff>
    </xdr:from>
    <xdr:to>
      <xdr:col>41</xdr:col>
      <xdr:colOff>101600</xdr:colOff>
      <xdr:row>76</xdr:row>
      <xdr:rowOff>164754</xdr:rowOff>
    </xdr:to>
    <xdr:sp macro="" textlink="">
      <xdr:nvSpPr>
        <xdr:cNvPr id="423" name="楕円 422"/>
        <xdr:cNvSpPr/>
      </xdr:nvSpPr>
      <xdr:spPr>
        <a:xfrm>
          <a:off x="7810500" y="130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9831</xdr:rowOff>
    </xdr:from>
    <xdr:ext cx="534377" cy="259045"/>
    <xdr:sp macro="" textlink="">
      <xdr:nvSpPr>
        <xdr:cNvPr id="424" name="テキスト ボックス 423"/>
        <xdr:cNvSpPr txBox="1"/>
      </xdr:nvSpPr>
      <xdr:spPr>
        <a:xfrm>
          <a:off x="7594111" y="128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64074</xdr:rowOff>
    </xdr:from>
    <xdr:to>
      <xdr:col>36</xdr:col>
      <xdr:colOff>165100</xdr:colOff>
      <xdr:row>76</xdr:row>
      <xdr:rowOff>165674</xdr:rowOff>
    </xdr:to>
    <xdr:sp macro="" textlink="">
      <xdr:nvSpPr>
        <xdr:cNvPr id="425" name="楕円 424"/>
        <xdr:cNvSpPr/>
      </xdr:nvSpPr>
      <xdr:spPr>
        <a:xfrm>
          <a:off x="6921500" y="130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10751</xdr:rowOff>
    </xdr:from>
    <xdr:ext cx="534377" cy="259045"/>
    <xdr:sp macro="" textlink="">
      <xdr:nvSpPr>
        <xdr:cNvPr id="426" name="テキスト ボックス 425"/>
        <xdr:cNvSpPr txBox="1"/>
      </xdr:nvSpPr>
      <xdr:spPr>
        <a:xfrm>
          <a:off x="6705111" y="128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23791</xdr:rowOff>
    </xdr:from>
    <xdr:to>
      <xdr:col>55</xdr:col>
      <xdr:colOff>0</xdr:colOff>
      <xdr:row>98</xdr:row>
      <xdr:rowOff>33378</xdr:rowOff>
    </xdr:to>
    <xdr:cxnSp macro="">
      <xdr:nvCxnSpPr>
        <xdr:cNvPr id="453" name="直線コネクタ 452"/>
        <xdr:cNvCxnSpPr/>
      </xdr:nvCxnSpPr>
      <xdr:spPr>
        <a:xfrm>
          <a:off x="9639300" y="16825891"/>
          <a:ext cx="8382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23791</xdr:rowOff>
    </xdr:from>
    <xdr:to>
      <xdr:col>50</xdr:col>
      <xdr:colOff>114300</xdr:colOff>
      <xdr:row>98</xdr:row>
      <xdr:rowOff>39226</xdr:rowOff>
    </xdr:to>
    <xdr:cxnSp macro="">
      <xdr:nvCxnSpPr>
        <xdr:cNvPr id="456" name="直線コネクタ 455"/>
        <xdr:cNvCxnSpPr/>
      </xdr:nvCxnSpPr>
      <xdr:spPr>
        <a:xfrm flipV="1">
          <a:off x="8750300" y="16825891"/>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38874</xdr:rowOff>
    </xdr:from>
    <xdr:to>
      <xdr:col>45</xdr:col>
      <xdr:colOff>177800</xdr:colOff>
      <xdr:row>98</xdr:row>
      <xdr:rowOff>39226</xdr:rowOff>
    </xdr:to>
    <xdr:cxnSp macro="">
      <xdr:nvCxnSpPr>
        <xdr:cNvPr id="459" name="直線コネクタ 458"/>
        <xdr:cNvCxnSpPr/>
      </xdr:nvCxnSpPr>
      <xdr:spPr>
        <a:xfrm>
          <a:off x="7861300" y="16840974"/>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38874</xdr:rowOff>
    </xdr:from>
    <xdr:to>
      <xdr:col>41</xdr:col>
      <xdr:colOff>50800</xdr:colOff>
      <xdr:row>98</xdr:row>
      <xdr:rowOff>43748</xdr:rowOff>
    </xdr:to>
    <xdr:cxnSp macro="">
      <xdr:nvCxnSpPr>
        <xdr:cNvPr id="462" name="直線コネクタ 461"/>
        <xdr:cNvCxnSpPr/>
      </xdr:nvCxnSpPr>
      <xdr:spPr>
        <a:xfrm flipV="1">
          <a:off x="6972300" y="16840974"/>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154028</xdr:rowOff>
    </xdr:from>
    <xdr:to>
      <xdr:col>55</xdr:col>
      <xdr:colOff>50800</xdr:colOff>
      <xdr:row>98</xdr:row>
      <xdr:rowOff>84178</xdr:rowOff>
    </xdr:to>
    <xdr:sp macro="" textlink="">
      <xdr:nvSpPr>
        <xdr:cNvPr id="472" name="楕円 471"/>
        <xdr:cNvSpPr/>
      </xdr:nvSpPr>
      <xdr:spPr>
        <a:xfrm>
          <a:off x="10426700" y="167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68955</xdr:rowOff>
    </xdr:from>
    <xdr:ext cx="534377" cy="259045"/>
    <xdr:sp macro="" textlink="">
      <xdr:nvSpPr>
        <xdr:cNvPr id="473" name="土木費該当値テキスト"/>
        <xdr:cNvSpPr txBox="1"/>
      </xdr:nvSpPr>
      <xdr:spPr>
        <a:xfrm>
          <a:off x="10528300" y="166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144441</xdr:rowOff>
    </xdr:from>
    <xdr:to>
      <xdr:col>50</xdr:col>
      <xdr:colOff>165100</xdr:colOff>
      <xdr:row>98</xdr:row>
      <xdr:rowOff>74591</xdr:rowOff>
    </xdr:to>
    <xdr:sp macro="" textlink="">
      <xdr:nvSpPr>
        <xdr:cNvPr id="474" name="楕円 473"/>
        <xdr:cNvSpPr/>
      </xdr:nvSpPr>
      <xdr:spPr>
        <a:xfrm>
          <a:off x="9588500" y="1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65718</xdr:rowOff>
    </xdr:from>
    <xdr:ext cx="534377" cy="259045"/>
    <xdr:sp macro="" textlink="">
      <xdr:nvSpPr>
        <xdr:cNvPr id="475" name="テキスト ボックス 474"/>
        <xdr:cNvSpPr txBox="1"/>
      </xdr:nvSpPr>
      <xdr:spPr>
        <a:xfrm>
          <a:off x="9372111" y="168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159876</xdr:rowOff>
    </xdr:from>
    <xdr:to>
      <xdr:col>46</xdr:col>
      <xdr:colOff>38100</xdr:colOff>
      <xdr:row>98</xdr:row>
      <xdr:rowOff>90026</xdr:rowOff>
    </xdr:to>
    <xdr:sp macro="" textlink="">
      <xdr:nvSpPr>
        <xdr:cNvPr id="476" name="楕円 475"/>
        <xdr:cNvSpPr/>
      </xdr:nvSpPr>
      <xdr:spPr>
        <a:xfrm>
          <a:off x="8699500" y="167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81153</xdr:rowOff>
    </xdr:from>
    <xdr:ext cx="534377" cy="259045"/>
    <xdr:sp macro="" textlink="">
      <xdr:nvSpPr>
        <xdr:cNvPr id="477" name="テキスト ボックス 476"/>
        <xdr:cNvSpPr txBox="1"/>
      </xdr:nvSpPr>
      <xdr:spPr>
        <a:xfrm>
          <a:off x="8483111" y="168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159524</xdr:rowOff>
    </xdr:from>
    <xdr:to>
      <xdr:col>41</xdr:col>
      <xdr:colOff>101600</xdr:colOff>
      <xdr:row>98</xdr:row>
      <xdr:rowOff>89674</xdr:rowOff>
    </xdr:to>
    <xdr:sp macro="" textlink="">
      <xdr:nvSpPr>
        <xdr:cNvPr id="478" name="楕円 477"/>
        <xdr:cNvSpPr/>
      </xdr:nvSpPr>
      <xdr:spPr>
        <a:xfrm>
          <a:off x="7810500" y="16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80801</xdr:rowOff>
    </xdr:from>
    <xdr:ext cx="534377" cy="259045"/>
    <xdr:sp macro="" textlink="">
      <xdr:nvSpPr>
        <xdr:cNvPr id="479" name="テキスト ボックス 478"/>
        <xdr:cNvSpPr txBox="1"/>
      </xdr:nvSpPr>
      <xdr:spPr>
        <a:xfrm>
          <a:off x="7594111" y="168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164398</xdr:rowOff>
    </xdr:from>
    <xdr:to>
      <xdr:col>36</xdr:col>
      <xdr:colOff>165100</xdr:colOff>
      <xdr:row>98</xdr:row>
      <xdr:rowOff>94548</xdr:rowOff>
    </xdr:to>
    <xdr:sp macro="" textlink="">
      <xdr:nvSpPr>
        <xdr:cNvPr id="480" name="楕円 479"/>
        <xdr:cNvSpPr/>
      </xdr:nvSpPr>
      <xdr:spPr>
        <a:xfrm>
          <a:off x="6921500" y="167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85675</xdr:rowOff>
    </xdr:from>
    <xdr:ext cx="534377" cy="259045"/>
    <xdr:sp macro="" textlink="">
      <xdr:nvSpPr>
        <xdr:cNvPr id="481" name="テキスト ボックス 480"/>
        <xdr:cNvSpPr txBox="1"/>
      </xdr:nvSpPr>
      <xdr:spPr>
        <a:xfrm>
          <a:off x="6705111" y="1688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10861</xdr:rowOff>
    </xdr:from>
    <xdr:to>
      <xdr:col>85</xdr:col>
      <xdr:colOff>127000</xdr:colOff>
      <xdr:row>38</xdr:row>
      <xdr:rowOff>54249</xdr:rowOff>
    </xdr:to>
    <xdr:cxnSp macro="">
      <xdr:nvCxnSpPr>
        <xdr:cNvPr id="509" name="直線コネクタ 508"/>
        <xdr:cNvCxnSpPr/>
      </xdr:nvCxnSpPr>
      <xdr:spPr>
        <a:xfrm flipV="1">
          <a:off x="15481300" y="6525961"/>
          <a:ext cx="8382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5535</xdr:rowOff>
    </xdr:from>
    <xdr:to>
      <xdr:col>81</xdr:col>
      <xdr:colOff>50800</xdr:colOff>
      <xdr:row>38</xdr:row>
      <xdr:rowOff>54249</xdr:rowOff>
    </xdr:to>
    <xdr:cxnSp macro="">
      <xdr:nvCxnSpPr>
        <xdr:cNvPr id="512" name="直線コネクタ 511"/>
        <xdr:cNvCxnSpPr/>
      </xdr:nvCxnSpPr>
      <xdr:spPr>
        <a:xfrm>
          <a:off x="14592300" y="6520635"/>
          <a:ext cx="8890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140637</xdr:rowOff>
    </xdr:from>
    <xdr:to>
      <xdr:col>76</xdr:col>
      <xdr:colOff>114300</xdr:colOff>
      <xdr:row>38</xdr:row>
      <xdr:rowOff>5535</xdr:rowOff>
    </xdr:to>
    <xdr:cxnSp macro="">
      <xdr:nvCxnSpPr>
        <xdr:cNvPr id="515" name="直線コネクタ 514"/>
        <xdr:cNvCxnSpPr/>
      </xdr:nvCxnSpPr>
      <xdr:spPr>
        <a:xfrm>
          <a:off x="13703300" y="648428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138671</xdr:rowOff>
    </xdr:from>
    <xdr:to>
      <xdr:col>71</xdr:col>
      <xdr:colOff>177800</xdr:colOff>
      <xdr:row>37</xdr:row>
      <xdr:rowOff>140637</xdr:rowOff>
    </xdr:to>
    <xdr:cxnSp macro="">
      <xdr:nvCxnSpPr>
        <xdr:cNvPr id="518" name="直線コネクタ 517"/>
        <xdr:cNvCxnSpPr/>
      </xdr:nvCxnSpPr>
      <xdr:spPr>
        <a:xfrm>
          <a:off x="12814300" y="648232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131511</xdr:rowOff>
    </xdr:from>
    <xdr:to>
      <xdr:col>85</xdr:col>
      <xdr:colOff>177800</xdr:colOff>
      <xdr:row>38</xdr:row>
      <xdr:rowOff>61661</xdr:rowOff>
    </xdr:to>
    <xdr:sp macro="" textlink="">
      <xdr:nvSpPr>
        <xdr:cNvPr id="528" name="楕円 527"/>
        <xdr:cNvSpPr/>
      </xdr:nvSpPr>
      <xdr:spPr>
        <a:xfrm>
          <a:off x="16268700" y="64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109938</xdr:rowOff>
    </xdr:from>
    <xdr:ext cx="534377" cy="259045"/>
    <xdr:sp macro="" textlink="">
      <xdr:nvSpPr>
        <xdr:cNvPr id="529" name="消防費該当値テキスト"/>
        <xdr:cNvSpPr txBox="1"/>
      </xdr:nvSpPr>
      <xdr:spPr>
        <a:xfrm>
          <a:off x="16370300"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3449</xdr:rowOff>
    </xdr:from>
    <xdr:to>
      <xdr:col>81</xdr:col>
      <xdr:colOff>101600</xdr:colOff>
      <xdr:row>38</xdr:row>
      <xdr:rowOff>105049</xdr:rowOff>
    </xdr:to>
    <xdr:sp macro="" textlink="">
      <xdr:nvSpPr>
        <xdr:cNvPr id="530" name="楕円 529"/>
        <xdr:cNvSpPr/>
      </xdr:nvSpPr>
      <xdr:spPr>
        <a:xfrm>
          <a:off x="15430500" y="65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96176</xdr:rowOff>
    </xdr:from>
    <xdr:ext cx="534377" cy="259045"/>
    <xdr:sp macro="" textlink="">
      <xdr:nvSpPr>
        <xdr:cNvPr id="531" name="テキスト ボックス 530"/>
        <xdr:cNvSpPr txBox="1"/>
      </xdr:nvSpPr>
      <xdr:spPr>
        <a:xfrm>
          <a:off x="15214111" y="66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126185</xdr:rowOff>
    </xdr:from>
    <xdr:to>
      <xdr:col>76</xdr:col>
      <xdr:colOff>165100</xdr:colOff>
      <xdr:row>38</xdr:row>
      <xdr:rowOff>56335</xdr:rowOff>
    </xdr:to>
    <xdr:sp macro="" textlink="">
      <xdr:nvSpPr>
        <xdr:cNvPr id="532" name="楕円 531"/>
        <xdr:cNvSpPr/>
      </xdr:nvSpPr>
      <xdr:spPr>
        <a:xfrm>
          <a:off x="14541500" y="64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47462</xdr:rowOff>
    </xdr:from>
    <xdr:ext cx="534377" cy="259045"/>
    <xdr:sp macro="" textlink="">
      <xdr:nvSpPr>
        <xdr:cNvPr id="533" name="テキスト ボックス 532"/>
        <xdr:cNvSpPr txBox="1"/>
      </xdr:nvSpPr>
      <xdr:spPr>
        <a:xfrm>
          <a:off x="14325111" y="65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89837</xdr:rowOff>
    </xdr:from>
    <xdr:to>
      <xdr:col>72</xdr:col>
      <xdr:colOff>38100</xdr:colOff>
      <xdr:row>38</xdr:row>
      <xdr:rowOff>19987</xdr:rowOff>
    </xdr:to>
    <xdr:sp macro="" textlink="">
      <xdr:nvSpPr>
        <xdr:cNvPr id="534" name="楕円 533"/>
        <xdr:cNvSpPr/>
      </xdr:nvSpPr>
      <xdr:spPr>
        <a:xfrm>
          <a:off x="13652500" y="64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11114</xdr:rowOff>
    </xdr:from>
    <xdr:ext cx="534377" cy="259045"/>
    <xdr:sp macro="" textlink="">
      <xdr:nvSpPr>
        <xdr:cNvPr id="535" name="テキスト ボックス 534"/>
        <xdr:cNvSpPr txBox="1"/>
      </xdr:nvSpPr>
      <xdr:spPr>
        <a:xfrm>
          <a:off x="13436111" y="65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87871</xdr:rowOff>
    </xdr:from>
    <xdr:to>
      <xdr:col>67</xdr:col>
      <xdr:colOff>101600</xdr:colOff>
      <xdr:row>38</xdr:row>
      <xdr:rowOff>18021</xdr:rowOff>
    </xdr:to>
    <xdr:sp macro="" textlink="">
      <xdr:nvSpPr>
        <xdr:cNvPr id="536" name="楕円 535"/>
        <xdr:cNvSpPr/>
      </xdr:nvSpPr>
      <xdr:spPr>
        <a:xfrm>
          <a:off x="12763500" y="64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9148</xdr:rowOff>
    </xdr:from>
    <xdr:ext cx="534377" cy="259045"/>
    <xdr:sp macro="" textlink="">
      <xdr:nvSpPr>
        <xdr:cNvPr id="537" name="テキスト ボックス 536"/>
        <xdr:cNvSpPr txBox="1"/>
      </xdr:nvSpPr>
      <xdr:spPr>
        <a:xfrm>
          <a:off x="12547111" y="65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18931</xdr:rowOff>
    </xdr:from>
    <xdr:to>
      <xdr:col>85</xdr:col>
      <xdr:colOff>127000</xdr:colOff>
      <xdr:row>57</xdr:row>
      <xdr:rowOff>58300</xdr:rowOff>
    </xdr:to>
    <xdr:cxnSp macro="">
      <xdr:nvCxnSpPr>
        <xdr:cNvPr id="564" name="直線コネクタ 563"/>
        <xdr:cNvCxnSpPr/>
      </xdr:nvCxnSpPr>
      <xdr:spPr>
        <a:xfrm flipV="1">
          <a:off x="15481300" y="9620131"/>
          <a:ext cx="8382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58300</xdr:rowOff>
    </xdr:from>
    <xdr:to>
      <xdr:col>81</xdr:col>
      <xdr:colOff>50800</xdr:colOff>
      <xdr:row>57</xdr:row>
      <xdr:rowOff>83076</xdr:rowOff>
    </xdr:to>
    <xdr:cxnSp macro="">
      <xdr:nvCxnSpPr>
        <xdr:cNvPr id="567" name="直線コネクタ 566"/>
        <xdr:cNvCxnSpPr/>
      </xdr:nvCxnSpPr>
      <xdr:spPr>
        <a:xfrm flipV="1">
          <a:off x="14592300" y="9830950"/>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38673</xdr:rowOff>
    </xdr:from>
    <xdr:to>
      <xdr:col>76</xdr:col>
      <xdr:colOff>114300</xdr:colOff>
      <xdr:row>57</xdr:row>
      <xdr:rowOff>83076</xdr:rowOff>
    </xdr:to>
    <xdr:cxnSp macro="">
      <xdr:nvCxnSpPr>
        <xdr:cNvPr id="570" name="直線コネクタ 569"/>
        <xdr:cNvCxnSpPr/>
      </xdr:nvCxnSpPr>
      <xdr:spPr>
        <a:xfrm>
          <a:off x="13703300" y="9811323"/>
          <a:ext cx="889000" cy="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38673</xdr:rowOff>
    </xdr:from>
    <xdr:to>
      <xdr:col>71</xdr:col>
      <xdr:colOff>177800</xdr:colOff>
      <xdr:row>57</xdr:row>
      <xdr:rowOff>68381</xdr:rowOff>
    </xdr:to>
    <xdr:cxnSp macro="">
      <xdr:nvCxnSpPr>
        <xdr:cNvPr id="573" name="直線コネクタ 572"/>
        <xdr:cNvCxnSpPr/>
      </xdr:nvCxnSpPr>
      <xdr:spPr>
        <a:xfrm flipV="1">
          <a:off x="12814300" y="9811323"/>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139581</xdr:rowOff>
    </xdr:from>
    <xdr:to>
      <xdr:col>85</xdr:col>
      <xdr:colOff>177800</xdr:colOff>
      <xdr:row>56</xdr:row>
      <xdr:rowOff>69731</xdr:rowOff>
    </xdr:to>
    <xdr:sp macro="" textlink="">
      <xdr:nvSpPr>
        <xdr:cNvPr id="583" name="楕円 582"/>
        <xdr:cNvSpPr/>
      </xdr:nvSpPr>
      <xdr:spPr>
        <a:xfrm>
          <a:off x="16268700" y="9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162458</xdr:rowOff>
    </xdr:from>
    <xdr:ext cx="599010" cy="259045"/>
    <xdr:sp macro="" textlink="">
      <xdr:nvSpPr>
        <xdr:cNvPr id="584" name="教育費該当値テキスト"/>
        <xdr:cNvSpPr txBox="1"/>
      </xdr:nvSpPr>
      <xdr:spPr>
        <a:xfrm>
          <a:off x="16370300" y="942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7500</xdr:rowOff>
    </xdr:from>
    <xdr:to>
      <xdr:col>81</xdr:col>
      <xdr:colOff>101600</xdr:colOff>
      <xdr:row>57</xdr:row>
      <xdr:rowOff>109100</xdr:rowOff>
    </xdr:to>
    <xdr:sp macro="" textlink="">
      <xdr:nvSpPr>
        <xdr:cNvPr id="585" name="楕円 584"/>
        <xdr:cNvSpPr/>
      </xdr:nvSpPr>
      <xdr:spPr>
        <a:xfrm>
          <a:off x="15430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100227</xdr:rowOff>
    </xdr:from>
    <xdr:ext cx="534377" cy="259045"/>
    <xdr:sp macro="" textlink="">
      <xdr:nvSpPr>
        <xdr:cNvPr id="586" name="テキスト ボックス 585"/>
        <xdr:cNvSpPr txBox="1"/>
      </xdr:nvSpPr>
      <xdr:spPr>
        <a:xfrm>
          <a:off x="15214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32276</xdr:rowOff>
    </xdr:from>
    <xdr:to>
      <xdr:col>76</xdr:col>
      <xdr:colOff>165100</xdr:colOff>
      <xdr:row>57</xdr:row>
      <xdr:rowOff>133876</xdr:rowOff>
    </xdr:to>
    <xdr:sp macro="" textlink="">
      <xdr:nvSpPr>
        <xdr:cNvPr id="587" name="楕円 586"/>
        <xdr:cNvSpPr/>
      </xdr:nvSpPr>
      <xdr:spPr>
        <a:xfrm>
          <a:off x="14541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125003</xdr:rowOff>
    </xdr:from>
    <xdr:ext cx="534377" cy="259045"/>
    <xdr:sp macro="" textlink="">
      <xdr:nvSpPr>
        <xdr:cNvPr id="588" name="テキスト ボックス 587"/>
        <xdr:cNvSpPr txBox="1"/>
      </xdr:nvSpPr>
      <xdr:spPr>
        <a:xfrm>
          <a:off x="14325111" y="98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159323</xdr:rowOff>
    </xdr:from>
    <xdr:to>
      <xdr:col>72</xdr:col>
      <xdr:colOff>38100</xdr:colOff>
      <xdr:row>57</xdr:row>
      <xdr:rowOff>89473</xdr:rowOff>
    </xdr:to>
    <xdr:sp macro="" textlink="">
      <xdr:nvSpPr>
        <xdr:cNvPr id="589" name="楕円 588"/>
        <xdr:cNvSpPr/>
      </xdr:nvSpPr>
      <xdr:spPr>
        <a:xfrm>
          <a:off x="13652500" y="9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80600</xdr:rowOff>
    </xdr:from>
    <xdr:ext cx="534377" cy="259045"/>
    <xdr:sp macro="" textlink="">
      <xdr:nvSpPr>
        <xdr:cNvPr id="590" name="テキスト ボックス 589"/>
        <xdr:cNvSpPr txBox="1"/>
      </xdr:nvSpPr>
      <xdr:spPr>
        <a:xfrm>
          <a:off x="13436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17581</xdr:rowOff>
    </xdr:from>
    <xdr:to>
      <xdr:col>67</xdr:col>
      <xdr:colOff>101600</xdr:colOff>
      <xdr:row>57</xdr:row>
      <xdr:rowOff>119181</xdr:rowOff>
    </xdr:to>
    <xdr:sp macro="" textlink="">
      <xdr:nvSpPr>
        <xdr:cNvPr id="591" name="楕円 590"/>
        <xdr:cNvSpPr/>
      </xdr:nvSpPr>
      <xdr:spPr>
        <a:xfrm>
          <a:off x="127635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110308</xdr:rowOff>
    </xdr:from>
    <xdr:ext cx="534377" cy="259045"/>
    <xdr:sp macro="" textlink="">
      <xdr:nvSpPr>
        <xdr:cNvPr id="592" name="テキスト ボックス 591"/>
        <xdr:cNvSpPr txBox="1"/>
      </xdr:nvSpPr>
      <xdr:spPr>
        <a:xfrm>
          <a:off x="12547111" y="98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27287</xdr:rowOff>
    </xdr:from>
    <xdr:to>
      <xdr:col>85</xdr:col>
      <xdr:colOff>127000</xdr:colOff>
      <xdr:row>79</xdr:row>
      <xdr:rowOff>28924</xdr:rowOff>
    </xdr:to>
    <xdr:cxnSp macro="">
      <xdr:nvCxnSpPr>
        <xdr:cNvPr id="621" name="直線コネクタ 620"/>
        <xdr:cNvCxnSpPr/>
      </xdr:nvCxnSpPr>
      <xdr:spPr>
        <a:xfrm>
          <a:off x="15481300" y="13571837"/>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27287</xdr:rowOff>
    </xdr:from>
    <xdr:to>
      <xdr:col>81</xdr:col>
      <xdr:colOff>50800</xdr:colOff>
      <xdr:row>79</xdr:row>
      <xdr:rowOff>44450</xdr:rowOff>
    </xdr:to>
    <xdr:cxnSp macro="">
      <xdr:nvCxnSpPr>
        <xdr:cNvPr id="624" name="直線コネクタ 623"/>
        <xdr:cNvCxnSpPr/>
      </xdr:nvCxnSpPr>
      <xdr:spPr>
        <a:xfrm flipV="1">
          <a:off x="14592300" y="1357183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42393</xdr:rowOff>
    </xdr:from>
    <xdr:to>
      <xdr:col>76</xdr:col>
      <xdr:colOff>114300</xdr:colOff>
      <xdr:row>79</xdr:row>
      <xdr:rowOff>44450</xdr:rowOff>
    </xdr:to>
    <xdr:cxnSp macro="">
      <xdr:nvCxnSpPr>
        <xdr:cNvPr id="627" name="直線コネクタ 626"/>
        <xdr:cNvCxnSpPr/>
      </xdr:nvCxnSpPr>
      <xdr:spPr>
        <a:xfrm>
          <a:off x="13703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42393</xdr:rowOff>
    </xdr:from>
    <xdr:to>
      <xdr:col>71</xdr:col>
      <xdr:colOff>177800</xdr:colOff>
      <xdr:row>79</xdr:row>
      <xdr:rowOff>44450</xdr:rowOff>
    </xdr:to>
    <xdr:cxnSp macro="">
      <xdr:nvCxnSpPr>
        <xdr:cNvPr id="630" name="直線コネクタ 629"/>
        <xdr:cNvCxnSpPr/>
      </xdr:nvCxnSpPr>
      <xdr:spPr>
        <a:xfrm flipV="1">
          <a:off x="12814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149574</xdr:rowOff>
    </xdr:from>
    <xdr:to>
      <xdr:col>85</xdr:col>
      <xdr:colOff>177800</xdr:colOff>
      <xdr:row>79</xdr:row>
      <xdr:rowOff>79724</xdr:rowOff>
    </xdr:to>
    <xdr:sp macro="" textlink="">
      <xdr:nvSpPr>
        <xdr:cNvPr id="640" name="楕円 639"/>
        <xdr:cNvSpPr/>
      </xdr:nvSpPr>
      <xdr:spPr>
        <a:xfrm>
          <a:off x="16268700" y="13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64501</xdr:rowOff>
    </xdr:from>
    <xdr:ext cx="378565" cy="259045"/>
    <xdr:sp macro="" textlink="">
      <xdr:nvSpPr>
        <xdr:cNvPr id="641" name="災害復旧費該当値テキスト"/>
        <xdr:cNvSpPr txBox="1"/>
      </xdr:nvSpPr>
      <xdr:spPr>
        <a:xfrm>
          <a:off x="16370300" y="13437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147937</xdr:rowOff>
    </xdr:from>
    <xdr:to>
      <xdr:col>81</xdr:col>
      <xdr:colOff>101600</xdr:colOff>
      <xdr:row>79</xdr:row>
      <xdr:rowOff>78087</xdr:rowOff>
    </xdr:to>
    <xdr:sp macro="" textlink="">
      <xdr:nvSpPr>
        <xdr:cNvPr id="642" name="楕円 641"/>
        <xdr:cNvSpPr/>
      </xdr:nvSpPr>
      <xdr:spPr>
        <a:xfrm>
          <a:off x="15430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69214</xdr:rowOff>
    </xdr:from>
    <xdr:ext cx="378565" cy="259045"/>
    <xdr:sp macro="" textlink="">
      <xdr:nvSpPr>
        <xdr:cNvPr id="643" name="テキスト ボックス 642"/>
        <xdr:cNvSpPr txBox="1"/>
      </xdr:nvSpPr>
      <xdr:spPr>
        <a:xfrm>
          <a:off x="15292017" y="1361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163043</xdr:rowOff>
    </xdr:from>
    <xdr:to>
      <xdr:col>72</xdr:col>
      <xdr:colOff>38100</xdr:colOff>
      <xdr:row>79</xdr:row>
      <xdr:rowOff>93193</xdr:rowOff>
    </xdr:to>
    <xdr:sp macro="" textlink="">
      <xdr:nvSpPr>
        <xdr:cNvPr id="646" name="楕円 645"/>
        <xdr:cNvSpPr/>
      </xdr:nvSpPr>
      <xdr:spPr>
        <a:xfrm>
          <a:off x="13652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84320</xdr:rowOff>
    </xdr:from>
    <xdr:ext cx="378565" cy="259045"/>
    <xdr:sp macro="" textlink="">
      <xdr:nvSpPr>
        <xdr:cNvPr id="647" name="テキスト ボックス 646"/>
        <xdr:cNvSpPr txBox="1"/>
      </xdr:nvSpPr>
      <xdr:spPr>
        <a:xfrm>
          <a:off x="13514017" y="13628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108944</xdr:rowOff>
    </xdr:from>
    <xdr:to>
      <xdr:col>85</xdr:col>
      <xdr:colOff>127000</xdr:colOff>
      <xdr:row>97</xdr:row>
      <xdr:rowOff>112610</xdr:rowOff>
    </xdr:to>
    <xdr:cxnSp macro="">
      <xdr:nvCxnSpPr>
        <xdr:cNvPr id="676" name="直線コネクタ 675"/>
        <xdr:cNvCxnSpPr/>
      </xdr:nvCxnSpPr>
      <xdr:spPr>
        <a:xfrm flipV="1">
          <a:off x="15481300" y="16739594"/>
          <a:ext cx="8382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112610</xdr:rowOff>
    </xdr:from>
    <xdr:to>
      <xdr:col>81</xdr:col>
      <xdr:colOff>50800</xdr:colOff>
      <xdr:row>97</xdr:row>
      <xdr:rowOff>123264</xdr:rowOff>
    </xdr:to>
    <xdr:cxnSp macro="">
      <xdr:nvCxnSpPr>
        <xdr:cNvPr id="679" name="直線コネクタ 678"/>
        <xdr:cNvCxnSpPr/>
      </xdr:nvCxnSpPr>
      <xdr:spPr>
        <a:xfrm flipV="1">
          <a:off x="14592300" y="1674326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123264</xdr:rowOff>
    </xdr:from>
    <xdr:to>
      <xdr:col>76</xdr:col>
      <xdr:colOff>114300</xdr:colOff>
      <xdr:row>97</xdr:row>
      <xdr:rowOff>127073</xdr:rowOff>
    </xdr:to>
    <xdr:cxnSp macro="">
      <xdr:nvCxnSpPr>
        <xdr:cNvPr id="682" name="直線コネクタ 681"/>
        <xdr:cNvCxnSpPr/>
      </xdr:nvCxnSpPr>
      <xdr:spPr>
        <a:xfrm flipV="1">
          <a:off x="13703300" y="167539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103082</xdr:rowOff>
    </xdr:from>
    <xdr:to>
      <xdr:col>71</xdr:col>
      <xdr:colOff>177800</xdr:colOff>
      <xdr:row>97</xdr:row>
      <xdr:rowOff>127073</xdr:rowOff>
    </xdr:to>
    <xdr:cxnSp macro="">
      <xdr:nvCxnSpPr>
        <xdr:cNvPr id="685" name="直線コネクタ 684"/>
        <xdr:cNvCxnSpPr/>
      </xdr:nvCxnSpPr>
      <xdr:spPr>
        <a:xfrm>
          <a:off x="12814300" y="16733732"/>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58144</xdr:rowOff>
    </xdr:from>
    <xdr:to>
      <xdr:col>85</xdr:col>
      <xdr:colOff>177800</xdr:colOff>
      <xdr:row>97</xdr:row>
      <xdr:rowOff>159744</xdr:rowOff>
    </xdr:to>
    <xdr:sp macro="" textlink="">
      <xdr:nvSpPr>
        <xdr:cNvPr id="695" name="楕円 694"/>
        <xdr:cNvSpPr/>
      </xdr:nvSpPr>
      <xdr:spPr>
        <a:xfrm>
          <a:off x="16268700" y="166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36571</xdr:rowOff>
    </xdr:from>
    <xdr:ext cx="534377" cy="259045"/>
    <xdr:sp macro="" textlink="">
      <xdr:nvSpPr>
        <xdr:cNvPr id="696" name="公債費該当値テキスト"/>
        <xdr:cNvSpPr txBox="1"/>
      </xdr:nvSpPr>
      <xdr:spPr>
        <a:xfrm>
          <a:off x="16370300" y="166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61810</xdr:rowOff>
    </xdr:from>
    <xdr:to>
      <xdr:col>81</xdr:col>
      <xdr:colOff>101600</xdr:colOff>
      <xdr:row>97</xdr:row>
      <xdr:rowOff>163410</xdr:rowOff>
    </xdr:to>
    <xdr:sp macro="" textlink="">
      <xdr:nvSpPr>
        <xdr:cNvPr id="697" name="楕円 696"/>
        <xdr:cNvSpPr/>
      </xdr:nvSpPr>
      <xdr:spPr>
        <a:xfrm>
          <a:off x="15430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154537</xdr:rowOff>
    </xdr:from>
    <xdr:ext cx="534377" cy="259045"/>
    <xdr:sp macro="" textlink="">
      <xdr:nvSpPr>
        <xdr:cNvPr id="698" name="テキスト ボックス 697"/>
        <xdr:cNvSpPr txBox="1"/>
      </xdr:nvSpPr>
      <xdr:spPr>
        <a:xfrm>
          <a:off x="15214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72464</xdr:rowOff>
    </xdr:from>
    <xdr:to>
      <xdr:col>76</xdr:col>
      <xdr:colOff>165100</xdr:colOff>
      <xdr:row>98</xdr:row>
      <xdr:rowOff>2614</xdr:rowOff>
    </xdr:to>
    <xdr:sp macro="" textlink="">
      <xdr:nvSpPr>
        <xdr:cNvPr id="699" name="楕円 698"/>
        <xdr:cNvSpPr/>
      </xdr:nvSpPr>
      <xdr:spPr>
        <a:xfrm>
          <a:off x="14541500" y="1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165191</xdr:rowOff>
    </xdr:from>
    <xdr:ext cx="534377" cy="259045"/>
    <xdr:sp macro="" textlink="">
      <xdr:nvSpPr>
        <xdr:cNvPr id="700" name="テキスト ボックス 699"/>
        <xdr:cNvSpPr txBox="1"/>
      </xdr:nvSpPr>
      <xdr:spPr>
        <a:xfrm>
          <a:off x="14325111" y="167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76273</xdr:rowOff>
    </xdr:from>
    <xdr:to>
      <xdr:col>72</xdr:col>
      <xdr:colOff>38100</xdr:colOff>
      <xdr:row>98</xdr:row>
      <xdr:rowOff>6423</xdr:rowOff>
    </xdr:to>
    <xdr:sp macro="" textlink="">
      <xdr:nvSpPr>
        <xdr:cNvPr id="701" name="楕円 700"/>
        <xdr:cNvSpPr/>
      </xdr:nvSpPr>
      <xdr:spPr>
        <a:xfrm>
          <a:off x="13652500" y="167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169000</xdr:rowOff>
    </xdr:from>
    <xdr:ext cx="534377" cy="259045"/>
    <xdr:sp macro="" textlink="">
      <xdr:nvSpPr>
        <xdr:cNvPr id="702" name="テキスト ボックス 701"/>
        <xdr:cNvSpPr txBox="1"/>
      </xdr:nvSpPr>
      <xdr:spPr>
        <a:xfrm>
          <a:off x="13436111" y="167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52282</xdr:rowOff>
    </xdr:from>
    <xdr:to>
      <xdr:col>67</xdr:col>
      <xdr:colOff>101600</xdr:colOff>
      <xdr:row>97</xdr:row>
      <xdr:rowOff>153882</xdr:rowOff>
    </xdr:to>
    <xdr:sp macro="" textlink="">
      <xdr:nvSpPr>
        <xdr:cNvPr id="703" name="楕円 702"/>
        <xdr:cNvSpPr/>
      </xdr:nvSpPr>
      <xdr:spPr>
        <a:xfrm>
          <a:off x="12763500" y="1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145009</xdr:rowOff>
    </xdr:from>
    <xdr:ext cx="534377" cy="259045"/>
    <xdr:sp macro="" textlink="">
      <xdr:nvSpPr>
        <xdr:cNvPr id="704" name="テキスト ボックス 703"/>
        <xdr:cNvSpPr txBox="1"/>
      </xdr:nvSpPr>
      <xdr:spPr>
        <a:xfrm>
          <a:off x="12547111" y="167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5080</xdr:rowOff>
    </xdr:from>
    <xdr:to>
      <xdr:col>116</xdr:col>
      <xdr:colOff>63500</xdr:colOff>
      <xdr:row>39</xdr:row>
      <xdr:rowOff>5715</xdr:rowOff>
    </xdr:to>
    <xdr:cxnSp macro="">
      <xdr:nvCxnSpPr>
        <xdr:cNvPr id="733" name="直線コネクタ 732"/>
        <xdr:cNvCxnSpPr/>
      </xdr:nvCxnSpPr>
      <xdr:spPr>
        <a:xfrm flipV="1">
          <a:off x="21323300" y="669163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5207</xdr:rowOff>
    </xdr:from>
    <xdr:to>
      <xdr:col>111</xdr:col>
      <xdr:colOff>177800</xdr:colOff>
      <xdr:row>39</xdr:row>
      <xdr:rowOff>5715</xdr:rowOff>
    </xdr:to>
    <xdr:cxnSp macro="">
      <xdr:nvCxnSpPr>
        <xdr:cNvPr id="736" name="直線コネクタ 735"/>
        <xdr:cNvCxnSpPr/>
      </xdr:nvCxnSpPr>
      <xdr:spPr>
        <a:xfrm>
          <a:off x="20434300" y="669175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5207</xdr:rowOff>
    </xdr:from>
    <xdr:to>
      <xdr:col>107</xdr:col>
      <xdr:colOff>50800</xdr:colOff>
      <xdr:row>39</xdr:row>
      <xdr:rowOff>5842</xdr:rowOff>
    </xdr:to>
    <xdr:cxnSp macro="">
      <xdr:nvCxnSpPr>
        <xdr:cNvPr id="739" name="直線コネクタ 738"/>
        <xdr:cNvCxnSpPr/>
      </xdr:nvCxnSpPr>
      <xdr:spPr>
        <a:xfrm flipV="1">
          <a:off x="19545300" y="669175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5842</xdr:rowOff>
    </xdr:from>
    <xdr:to>
      <xdr:col>102</xdr:col>
      <xdr:colOff>114300</xdr:colOff>
      <xdr:row>39</xdr:row>
      <xdr:rowOff>6477</xdr:rowOff>
    </xdr:to>
    <xdr:cxnSp macro="">
      <xdr:nvCxnSpPr>
        <xdr:cNvPr id="742" name="直線コネクタ 741"/>
        <xdr:cNvCxnSpPr/>
      </xdr:nvCxnSpPr>
      <xdr:spPr>
        <a:xfrm flipV="1">
          <a:off x="18656300" y="669239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125730</xdr:rowOff>
    </xdr:from>
    <xdr:to>
      <xdr:col>116</xdr:col>
      <xdr:colOff>114300</xdr:colOff>
      <xdr:row>39</xdr:row>
      <xdr:rowOff>55880</xdr:rowOff>
    </xdr:to>
    <xdr:sp macro="" textlink="">
      <xdr:nvSpPr>
        <xdr:cNvPr id="752" name="楕円 751"/>
        <xdr:cNvSpPr/>
      </xdr:nvSpPr>
      <xdr:spPr>
        <a:xfrm>
          <a:off x="221107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378565" cy="259045"/>
    <xdr:sp macro="" textlink="">
      <xdr:nvSpPr>
        <xdr:cNvPr id="753" name="諸支出金該当値テキスト"/>
        <xdr:cNvSpPr txBox="1"/>
      </xdr:nvSpPr>
      <xdr:spPr>
        <a:xfrm>
          <a:off x="22212300" y="661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126365</xdr:rowOff>
    </xdr:from>
    <xdr:to>
      <xdr:col>112</xdr:col>
      <xdr:colOff>38100</xdr:colOff>
      <xdr:row>39</xdr:row>
      <xdr:rowOff>56515</xdr:rowOff>
    </xdr:to>
    <xdr:sp macro="" textlink="">
      <xdr:nvSpPr>
        <xdr:cNvPr id="754" name="楕円 753"/>
        <xdr:cNvSpPr/>
      </xdr:nvSpPr>
      <xdr:spPr>
        <a:xfrm>
          <a:off x="2127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47642</xdr:rowOff>
    </xdr:from>
    <xdr:ext cx="378565" cy="259045"/>
    <xdr:sp macro="" textlink="">
      <xdr:nvSpPr>
        <xdr:cNvPr id="755" name="テキスト ボックス 754"/>
        <xdr:cNvSpPr txBox="1"/>
      </xdr:nvSpPr>
      <xdr:spPr>
        <a:xfrm>
          <a:off x="21134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125857</xdr:rowOff>
    </xdr:from>
    <xdr:to>
      <xdr:col>107</xdr:col>
      <xdr:colOff>101600</xdr:colOff>
      <xdr:row>39</xdr:row>
      <xdr:rowOff>56007</xdr:rowOff>
    </xdr:to>
    <xdr:sp macro="" textlink="">
      <xdr:nvSpPr>
        <xdr:cNvPr id="756" name="楕円 755"/>
        <xdr:cNvSpPr/>
      </xdr:nvSpPr>
      <xdr:spPr>
        <a:xfrm>
          <a:off x="20383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47134</xdr:rowOff>
    </xdr:from>
    <xdr:ext cx="378565" cy="259045"/>
    <xdr:sp macro="" textlink="">
      <xdr:nvSpPr>
        <xdr:cNvPr id="757" name="テキスト ボックス 756"/>
        <xdr:cNvSpPr txBox="1"/>
      </xdr:nvSpPr>
      <xdr:spPr>
        <a:xfrm>
          <a:off x="20245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126492</xdr:rowOff>
    </xdr:from>
    <xdr:to>
      <xdr:col>102</xdr:col>
      <xdr:colOff>165100</xdr:colOff>
      <xdr:row>39</xdr:row>
      <xdr:rowOff>56642</xdr:rowOff>
    </xdr:to>
    <xdr:sp macro="" textlink="">
      <xdr:nvSpPr>
        <xdr:cNvPr id="758" name="楕円 757"/>
        <xdr:cNvSpPr/>
      </xdr:nvSpPr>
      <xdr:spPr>
        <a:xfrm>
          <a:off x="194945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47769</xdr:rowOff>
    </xdr:from>
    <xdr:ext cx="378565" cy="259045"/>
    <xdr:sp macro="" textlink="">
      <xdr:nvSpPr>
        <xdr:cNvPr id="759" name="テキスト ボックス 758"/>
        <xdr:cNvSpPr txBox="1"/>
      </xdr:nvSpPr>
      <xdr:spPr>
        <a:xfrm>
          <a:off x="19356017" y="67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127127</xdr:rowOff>
    </xdr:from>
    <xdr:to>
      <xdr:col>98</xdr:col>
      <xdr:colOff>38100</xdr:colOff>
      <xdr:row>39</xdr:row>
      <xdr:rowOff>57277</xdr:rowOff>
    </xdr:to>
    <xdr:sp macro="" textlink="">
      <xdr:nvSpPr>
        <xdr:cNvPr id="760" name="楕円 759"/>
        <xdr:cNvSpPr/>
      </xdr:nvSpPr>
      <xdr:spPr>
        <a:xfrm>
          <a:off x="186055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48404</xdr:rowOff>
    </xdr:from>
    <xdr:ext cx="378565" cy="259045"/>
    <xdr:sp macro="" textlink="">
      <xdr:nvSpPr>
        <xdr:cNvPr id="761" name="テキスト ボックス 760"/>
        <xdr:cNvSpPr txBox="1"/>
      </xdr:nvSpPr>
      <xdr:spPr>
        <a:xfrm>
          <a:off x="18467017" y="673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目的</a:t>
          </a:r>
          <a:r>
            <a:rPr kumimoji="1" lang="ja-JP" altLang="ja-JP" sz="1100">
              <a:solidFill>
                <a:sysClr val="windowText" lastClr="000000"/>
              </a:solidFill>
              <a:effectLst/>
              <a:latin typeface="+mn-lt"/>
              <a:ea typeface="+mn-ea"/>
              <a:cs typeface="+mn-cs"/>
            </a:rPr>
            <a:t>別歳出を分析すると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概ね類似団体</a:t>
          </a:r>
          <a:r>
            <a:rPr kumimoji="1" lang="ja-JP" altLang="en-US" sz="1100">
              <a:solidFill>
                <a:sysClr val="windowText" lastClr="000000"/>
              </a:solidFill>
              <a:effectLst/>
              <a:latin typeface="+mn-lt"/>
              <a:ea typeface="+mn-ea"/>
              <a:cs typeface="+mn-cs"/>
            </a:rPr>
            <a:t>平均値</a:t>
          </a:r>
          <a:r>
            <a:rPr kumimoji="1" lang="ja-JP" altLang="ja-JP" sz="1100">
              <a:solidFill>
                <a:sysClr val="windowText" lastClr="000000"/>
              </a:solidFill>
              <a:effectLst/>
              <a:latin typeface="+mn-lt"/>
              <a:ea typeface="+mn-ea"/>
              <a:cs typeface="+mn-cs"/>
            </a:rPr>
            <a:t>を下回っているが、商工費に</a:t>
          </a:r>
          <a:r>
            <a:rPr kumimoji="1" lang="ja-JP" altLang="en-US" sz="1100">
              <a:solidFill>
                <a:sysClr val="windowText" lastClr="000000"/>
              </a:solidFill>
              <a:effectLst/>
              <a:latin typeface="+mn-lt"/>
              <a:ea typeface="+mn-ea"/>
              <a:cs typeface="+mn-cs"/>
            </a:rPr>
            <a:t>ついては類似団体と比較して高止まりの状況が続いており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平成３０年度は</a:t>
          </a:r>
          <a:r>
            <a:rPr kumimoji="1" lang="ja-JP" altLang="ja-JP" sz="1100">
              <a:solidFill>
                <a:sysClr val="windowText" lastClr="000000"/>
              </a:solidFill>
              <a:effectLst/>
              <a:latin typeface="+mn-lt"/>
              <a:ea typeface="+mn-ea"/>
              <a:cs typeface="+mn-cs"/>
            </a:rPr>
            <a:t>住民一人当たり５</a:t>
          </a:r>
          <a:r>
            <a:rPr kumimoji="1" lang="ja-JP" altLang="en-US" sz="1100">
              <a:solidFill>
                <a:sysClr val="windowText" lastClr="000000"/>
              </a:solidFill>
              <a:effectLst/>
              <a:latin typeface="+mn-lt"/>
              <a:ea typeface="+mn-ea"/>
              <a:cs typeface="+mn-cs"/>
            </a:rPr>
            <a:t>１，５１</a:t>
          </a:r>
          <a:r>
            <a:rPr kumimoji="1" lang="ja-JP" altLang="ja-JP" sz="1100">
              <a:solidFill>
                <a:sysClr val="windowText" lastClr="000000"/>
              </a:solidFill>
              <a:effectLst/>
              <a:latin typeface="+mn-lt"/>
              <a:ea typeface="+mn-ea"/>
              <a:cs typeface="+mn-cs"/>
            </a:rPr>
            <a:t>９円となっている。これは本町が観光立町であり、観光事業に重点的に予算を措置していることが</a:t>
          </a:r>
          <a:r>
            <a:rPr kumimoji="1" lang="ja-JP" altLang="en-US" sz="1100">
              <a:solidFill>
                <a:sysClr val="windowText" lastClr="000000"/>
              </a:solidFill>
              <a:effectLst/>
              <a:latin typeface="+mn-lt"/>
              <a:ea typeface="+mn-ea"/>
              <a:cs typeface="+mn-cs"/>
            </a:rPr>
            <a:t>要因である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教育費については昨年度から住民一人当たり４６，１１１円上昇し、ここ数年で初めて類似団体平均値を上回る形となった。主な要因としては町立中学校整備事業費の増額が挙げられ、この傾向は中学校の整備が完了する令和２年度までは少なくとも継続すると考えられる。そのほか、今後予定されている町立小学校の統廃合等によっても工事費がより一層増加することが見込まれるため、個別施設計画等に基づき計画的に施設の整備や修繕に取り組むことで、限られた財源を有効に活用し持続可能な</a:t>
          </a:r>
          <a:r>
            <a:rPr kumimoji="1" lang="ja-JP" altLang="ja-JP" sz="1100">
              <a:solidFill>
                <a:sysClr val="windowText" lastClr="000000"/>
              </a:solidFill>
              <a:effectLst/>
              <a:latin typeface="+mn-lt"/>
              <a:ea typeface="+mn-ea"/>
              <a:cs typeface="+mn-cs"/>
            </a:rPr>
            <a:t>財政運営に</a:t>
          </a:r>
          <a:r>
            <a:rPr kumimoji="1" lang="ja-JP" altLang="en-US" sz="110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F0"/>
              </a:solidFill>
              <a:effectLst/>
              <a:latin typeface="+mn-lt"/>
              <a:ea typeface="+mn-ea"/>
              <a:cs typeface="+mn-cs"/>
            </a:rPr>
            <a:t>　</a:t>
          </a:r>
          <a:r>
            <a:rPr kumimoji="1" lang="ja-JP" altLang="en-US" sz="1100">
              <a:solidFill>
                <a:sysClr val="windowText" lastClr="000000"/>
              </a:solidFill>
              <a:effectLst/>
              <a:latin typeface="+mn-lt"/>
              <a:ea typeface="+mn-ea"/>
              <a:cs typeface="+mn-cs"/>
            </a:rPr>
            <a:t>平成３０年度においては、町立中学校整備事業に係る財政需要が主な要因となり実質単年度収支は赤字になっているが、財政調整基金の取崩しにより実質収支は黒字となっている。今後予定されている町立小学校統廃合等の大型の施設整備事業の際にも財源確保のために基金取崩しを行うことが想定されるが、基金残高には留意しつつ収支の均衡を図ることで効率的で持続可能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solidFill>
                <a:schemeClr val="dk1"/>
              </a:solidFill>
              <a:effectLst/>
              <a:latin typeface="+mn-lt"/>
              <a:ea typeface="+mn-ea"/>
              <a:cs typeface="+mn-cs"/>
            </a:rPr>
            <a:t>　</a:t>
          </a:r>
          <a:r>
            <a:rPr kumimoji="1" lang="ja-JP" altLang="en-US" sz="1100" u="none">
              <a:solidFill>
                <a:sysClr val="windowText" lastClr="000000"/>
              </a:solidFill>
              <a:effectLst/>
              <a:latin typeface="+mn-lt"/>
              <a:ea typeface="+mn-ea"/>
              <a:cs typeface="+mn-cs"/>
            </a:rPr>
            <a:t>全会計とも黒字であり、連結実質赤字比率は生じていない。</a:t>
          </a:r>
          <a:endParaRPr kumimoji="1" lang="en-US" altLang="ja-JP" sz="1100" u="none">
            <a:solidFill>
              <a:sysClr val="windowText" lastClr="000000"/>
            </a:solidFill>
            <a:effectLst/>
            <a:latin typeface="+mn-lt"/>
            <a:ea typeface="+mn-ea"/>
            <a:cs typeface="+mn-cs"/>
          </a:endParaRPr>
        </a:p>
        <a:p>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駐車場</a:t>
          </a:r>
          <a:r>
            <a:rPr kumimoji="1" lang="ja-JP" altLang="en-US" sz="1100" u="none">
              <a:solidFill>
                <a:sysClr val="windowText" lastClr="000000"/>
              </a:solidFill>
              <a:effectLst/>
              <a:latin typeface="+mn-lt"/>
              <a:ea typeface="+mn-ea"/>
              <a:cs typeface="+mn-cs"/>
            </a:rPr>
            <a:t>特別会計及び学校給食特別会計以外においては</a:t>
          </a:r>
          <a:r>
            <a:rPr kumimoji="1" lang="ja-JP" altLang="ja-JP" sz="1100" u="none">
              <a:solidFill>
                <a:sysClr val="windowText" lastClr="000000"/>
              </a:solidFill>
              <a:effectLst/>
              <a:latin typeface="+mn-lt"/>
              <a:ea typeface="+mn-ea"/>
              <a:cs typeface="+mn-cs"/>
            </a:rPr>
            <a:t>一般会計からの</a:t>
          </a:r>
          <a:r>
            <a:rPr kumimoji="1" lang="ja-JP" altLang="en-US" sz="1100" u="none">
              <a:solidFill>
                <a:sysClr val="windowText" lastClr="000000"/>
              </a:solidFill>
              <a:effectLst/>
              <a:latin typeface="+mn-lt"/>
              <a:ea typeface="+mn-ea"/>
              <a:cs typeface="+mn-cs"/>
            </a:rPr>
            <a:t>繰入を行っているため、</a:t>
          </a:r>
          <a:r>
            <a:rPr kumimoji="1" lang="ja-JP" altLang="ja-JP" sz="1100" u="none">
              <a:solidFill>
                <a:sysClr val="windowText" lastClr="000000"/>
              </a:solidFill>
              <a:effectLst/>
              <a:latin typeface="+mn-lt"/>
              <a:ea typeface="+mn-ea"/>
              <a:cs typeface="+mn-cs"/>
            </a:rPr>
            <a:t>事業</a:t>
          </a:r>
          <a:r>
            <a:rPr kumimoji="1" lang="ja-JP" altLang="en-US" sz="1100" u="none">
              <a:solidFill>
                <a:sysClr val="windowText" lastClr="000000"/>
              </a:solidFill>
              <a:effectLst/>
              <a:latin typeface="+mn-lt"/>
              <a:ea typeface="+mn-ea"/>
              <a:cs typeface="+mn-cs"/>
            </a:rPr>
            <a:t>内容</a:t>
          </a:r>
          <a:r>
            <a:rPr kumimoji="1" lang="ja-JP" altLang="ja-JP" sz="1100" u="none">
              <a:solidFill>
                <a:sysClr val="windowText" lastClr="000000"/>
              </a:solidFill>
              <a:effectLst/>
              <a:latin typeface="+mn-lt"/>
              <a:ea typeface="+mn-ea"/>
              <a:cs typeface="+mn-cs"/>
            </a:rPr>
            <a:t>の見直し等</a:t>
          </a:r>
          <a:r>
            <a:rPr kumimoji="1" lang="ja-JP" altLang="en-US" sz="1100" u="none">
              <a:solidFill>
                <a:sysClr val="windowText" lastClr="000000"/>
              </a:solidFill>
              <a:effectLst/>
              <a:latin typeface="+mn-lt"/>
              <a:ea typeface="+mn-ea"/>
              <a:cs typeface="+mn-cs"/>
            </a:rPr>
            <a:t>により経費の削減に取り組むとともに、保険料や使用料の適正化の検討も行うことで、引き続き健全で持続可能な財政運営に努める</a:t>
          </a:r>
          <a:r>
            <a:rPr kumimoji="1" lang="ja-JP" altLang="ja-JP" sz="1100" u="none">
              <a:solidFill>
                <a:sysClr val="windowText" lastClr="000000"/>
              </a:solidFill>
              <a:effectLst/>
              <a:latin typeface="+mn-lt"/>
              <a:ea typeface="+mn-ea"/>
              <a:cs typeface="+mn-cs"/>
            </a:rPr>
            <a:t>。</a:t>
          </a:r>
          <a:endParaRPr lang="ja-JP" altLang="ja-JP" sz="1400" u="none">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4992356</v>
      </c>
      <c r="BO4" s="392"/>
      <c r="BP4" s="392"/>
      <c r="BQ4" s="392"/>
      <c r="BR4" s="392"/>
      <c r="BS4" s="392"/>
      <c r="BT4" s="392"/>
      <c r="BU4" s="393"/>
      <c r="BV4" s="391">
        <v>4740692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8.3000000000000007</v>
      </c>
      <c r="CU4" s="398"/>
      <c r="CV4" s="398"/>
      <c r="CW4" s="398"/>
      <c r="CX4" s="398"/>
      <c r="CY4" s="398"/>
      <c r="CZ4" s="398"/>
      <c r="DA4" s="399"/>
      <c r="DB4" s="397">
        <v>9.8000000000000007</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4727118</v>
      </c>
      <c r="BO5" s="429"/>
      <c r="BP5" s="429"/>
      <c r="BQ5" s="429"/>
      <c r="BR5" s="429"/>
      <c r="BS5" s="429"/>
      <c r="BT5" s="429"/>
      <c r="BU5" s="430"/>
      <c r="BV5" s="428">
        <v>4432266</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90.7</v>
      </c>
      <c r="CU5" s="426"/>
      <c r="CV5" s="426"/>
      <c r="CW5" s="426"/>
      <c r="CX5" s="426"/>
      <c r="CY5" s="426"/>
      <c r="CZ5" s="426"/>
      <c r="DA5" s="427"/>
      <c r="DB5" s="425">
        <v>86.6</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265238</v>
      </c>
      <c r="BO6" s="429"/>
      <c r="BP6" s="429"/>
      <c r="BQ6" s="429"/>
      <c r="BR6" s="429"/>
      <c r="BS6" s="429"/>
      <c r="BT6" s="429"/>
      <c r="BU6" s="430"/>
      <c r="BV6" s="428">
        <v>308426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95.4</v>
      </c>
      <c r="CU6" s="466"/>
      <c r="CV6" s="466"/>
      <c r="CW6" s="466"/>
      <c r="CX6" s="466"/>
      <c r="CY6" s="466"/>
      <c r="CZ6" s="466"/>
      <c r="DA6" s="467"/>
      <c r="DB6" s="465">
        <v>91.2</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46825</v>
      </c>
      <c r="BO7" s="429"/>
      <c r="BP7" s="429"/>
      <c r="BQ7" s="429"/>
      <c r="BR7" s="429"/>
      <c r="BS7" s="429"/>
      <c r="BT7" s="429"/>
      <c r="BU7" s="430"/>
      <c r="BV7" s="428">
        <v>47243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2621145</v>
      </c>
      <c r="CU7" s="429"/>
      <c r="CV7" s="429"/>
      <c r="CW7" s="429"/>
      <c r="CX7" s="429"/>
      <c r="CY7" s="429"/>
      <c r="CZ7" s="429"/>
      <c r="DA7" s="430"/>
      <c r="DB7" s="428">
        <v>2654193</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218413</v>
      </c>
      <c r="BO8" s="429"/>
      <c r="BP8" s="429"/>
      <c r="BQ8" s="429"/>
      <c r="BR8" s="429"/>
      <c r="BS8" s="429"/>
      <c r="BT8" s="429"/>
      <c r="BU8" s="430"/>
      <c r="BV8" s="428">
        <v>261183</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v>
      </c>
      <c r="CU8" s="469"/>
      <c r="CV8" s="469"/>
      <c r="CW8" s="469"/>
      <c r="CX8" s="469"/>
      <c r="CY8" s="469"/>
      <c r="CZ8" s="469"/>
      <c r="DA8" s="470"/>
      <c r="DB8" s="468">
        <v>0.39</v>
      </c>
      <c r="DC8" s="469"/>
      <c r="DD8" s="469"/>
      <c r="DE8" s="469"/>
      <c r="DF8" s="469"/>
      <c r="DG8" s="469"/>
      <c r="DH8" s="469"/>
      <c r="DI8" s="470"/>
      <c r="DJ8" s="185"/>
      <c r="DK8" s="185"/>
      <c r="DL8" s="185"/>
      <c r="DM8" s="185"/>
      <c r="DN8" s="185"/>
      <c r="DO8" s="185"/>
    </row>
    <row r="9" spans="1:119" ht="18.75" customHeight="1" thickBot="1" x14ac:dyDescent="0.25">
      <c r="A9" s="186"/>
      <c r="B9" s="422" t="s">
        <v>113</v>
      </c>
      <c r="C9" s="423"/>
      <c r="D9" s="423"/>
      <c r="E9" s="423"/>
      <c r="F9" s="423"/>
      <c r="G9" s="423"/>
      <c r="H9" s="423"/>
      <c r="I9" s="423"/>
      <c r="J9" s="423"/>
      <c r="K9" s="471"/>
      <c r="L9" s="472" t="s">
        <v>114</v>
      </c>
      <c r="M9" s="473"/>
      <c r="N9" s="473"/>
      <c r="O9" s="473"/>
      <c r="P9" s="473"/>
      <c r="Q9" s="474"/>
      <c r="R9" s="475">
        <v>9186</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102</v>
      </c>
      <c r="AV9" s="461"/>
      <c r="AW9" s="461"/>
      <c r="AX9" s="461"/>
      <c r="AY9" s="462" t="s">
        <v>117</v>
      </c>
      <c r="AZ9" s="463"/>
      <c r="BA9" s="463"/>
      <c r="BB9" s="463"/>
      <c r="BC9" s="463"/>
      <c r="BD9" s="463"/>
      <c r="BE9" s="463"/>
      <c r="BF9" s="463"/>
      <c r="BG9" s="463"/>
      <c r="BH9" s="463"/>
      <c r="BI9" s="463"/>
      <c r="BJ9" s="463"/>
      <c r="BK9" s="463"/>
      <c r="BL9" s="463"/>
      <c r="BM9" s="464"/>
      <c r="BN9" s="428">
        <v>-42770</v>
      </c>
      <c r="BO9" s="429"/>
      <c r="BP9" s="429"/>
      <c r="BQ9" s="429"/>
      <c r="BR9" s="429"/>
      <c r="BS9" s="429"/>
      <c r="BT9" s="429"/>
      <c r="BU9" s="430"/>
      <c r="BV9" s="428">
        <v>2550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12</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9967</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153</v>
      </c>
      <c r="BO10" s="429"/>
      <c r="BP10" s="429"/>
      <c r="BQ10" s="429"/>
      <c r="BR10" s="429"/>
      <c r="BS10" s="429"/>
      <c r="BT10" s="429"/>
      <c r="BU10" s="430"/>
      <c r="BV10" s="428">
        <v>184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2">
      <c r="A12" s="186"/>
      <c r="B12" s="488" t="s">
        <v>131</v>
      </c>
      <c r="C12" s="489"/>
      <c r="D12" s="489"/>
      <c r="E12" s="489"/>
      <c r="F12" s="489"/>
      <c r="G12" s="489"/>
      <c r="H12" s="489"/>
      <c r="I12" s="489"/>
      <c r="J12" s="489"/>
      <c r="K12" s="490"/>
      <c r="L12" s="497" t="s">
        <v>132</v>
      </c>
      <c r="M12" s="498"/>
      <c r="N12" s="498"/>
      <c r="O12" s="498"/>
      <c r="P12" s="498"/>
      <c r="Q12" s="499"/>
      <c r="R12" s="500">
        <v>9157</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337056</v>
      </c>
      <c r="BO12" s="429"/>
      <c r="BP12" s="429"/>
      <c r="BQ12" s="429"/>
      <c r="BR12" s="429"/>
      <c r="BS12" s="429"/>
      <c r="BT12" s="429"/>
      <c r="BU12" s="430"/>
      <c r="BV12" s="428">
        <v>236613</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140</v>
      </c>
      <c r="N13" s="517"/>
      <c r="O13" s="517"/>
      <c r="P13" s="517"/>
      <c r="Q13" s="518"/>
      <c r="R13" s="509">
        <v>8991</v>
      </c>
      <c r="S13" s="510"/>
      <c r="T13" s="510"/>
      <c r="U13" s="510"/>
      <c r="V13" s="511"/>
      <c r="W13" s="444" t="s">
        <v>141</v>
      </c>
      <c r="X13" s="445"/>
      <c r="Y13" s="445"/>
      <c r="Z13" s="445"/>
      <c r="AA13" s="445"/>
      <c r="AB13" s="435"/>
      <c r="AC13" s="479">
        <v>269</v>
      </c>
      <c r="AD13" s="480"/>
      <c r="AE13" s="480"/>
      <c r="AF13" s="480"/>
      <c r="AG13" s="519"/>
      <c r="AH13" s="479">
        <v>277</v>
      </c>
      <c r="AI13" s="480"/>
      <c r="AJ13" s="480"/>
      <c r="AK13" s="480"/>
      <c r="AL13" s="481"/>
      <c r="AM13" s="457" t="s">
        <v>142</v>
      </c>
      <c r="AN13" s="458"/>
      <c r="AO13" s="458"/>
      <c r="AP13" s="458"/>
      <c r="AQ13" s="458"/>
      <c r="AR13" s="458"/>
      <c r="AS13" s="458"/>
      <c r="AT13" s="459"/>
      <c r="AU13" s="460" t="s">
        <v>136</v>
      </c>
      <c r="AV13" s="461"/>
      <c r="AW13" s="461"/>
      <c r="AX13" s="461"/>
      <c r="AY13" s="462" t="s">
        <v>143</v>
      </c>
      <c r="AZ13" s="463"/>
      <c r="BA13" s="463"/>
      <c r="BB13" s="463"/>
      <c r="BC13" s="463"/>
      <c r="BD13" s="463"/>
      <c r="BE13" s="463"/>
      <c r="BF13" s="463"/>
      <c r="BG13" s="463"/>
      <c r="BH13" s="463"/>
      <c r="BI13" s="463"/>
      <c r="BJ13" s="463"/>
      <c r="BK13" s="463"/>
      <c r="BL13" s="463"/>
      <c r="BM13" s="464"/>
      <c r="BN13" s="428">
        <v>-379673</v>
      </c>
      <c r="BO13" s="429"/>
      <c r="BP13" s="429"/>
      <c r="BQ13" s="429"/>
      <c r="BR13" s="429"/>
      <c r="BS13" s="429"/>
      <c r="BT13" s="429"/>
      <c r="BU13" s="430"/>
      <c r="BV13" s="428">
        <v>-233879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6.9</v>
      </c>
      <c r="CU13" s="426"/>
      <c r="CV13" s="426"/>
      <c r="CW13" s="426"/>
      <c r="CX13" s="426"/>
      <c r="CY13" s="426"/>
      <c r="CZ13" s="426"/>
      <c r="DA13" s="427"/>
      <c r="DB13" s="425">
        <v>6.8</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145</v>
      </c>
      <c r="M14" s="507"/>
      <c r="N14" s="507"/>
      <c r="O14" s="507"/>
      <c r="P14" s="507"/>
      <c r="Q14" s="508"/>
      <c r="R14" s="509">
        <v>9322</v>
      </c>
      <c r="S14" s="510"/>
      <c r="T14" s="510"/>
      <c r="U14" s="510"/>
      <c r="V14" s="511"/>
      <c r="W14" s="418"/>
      <c r="X14" s="419"/>
      <c r="Y14" s="419"/>
      <c r="Z14" s="419"/>
      <c r="AA14" s="419"/>
      <c r="AB14" s="408"/>
      <c r="AC14" s="512">
        <v>6.2</v>
      </c>
      <c r="AD14" s="513"/>
      <c r="AE14" s="513"/>
      <c r="AF14" s="513"/>
      <c r="AG14" s="514"/>
      <c r="AH14" s="512">
        <v>5.8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21</v>
      </c>
      <c r="CU14" s="524"/>
      <c r="CV14" s="524"/>
      <c r="CW14" s="524"/>
      <c r="CX14" s="524"/>
      <c r="CY14" s="524"/>
      <c r="CZ14" s="524"/>
      <c r="DA14" s="525"/>
      <c r="DB14" s="523">
        <v>16.399999999999999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140</v>
      </c>
      <c r="N15" s="517"/>
      <c r="O15" s="517"/>
      <c r="P15" s="517"/>
      <c r="Q15" s="518"/>
      <c r="R15" s="509">
        <v>9179</v>
      </c>
      <c r="S15" s="510"/>
      <c r="T15" s="510"/>
      <c r="U15" s="510"/>
      <c r="V15" s="511"/>
      <c r="W15" s="444" t="s">
        <v>147</v>
      </c>
      <c r="X15" s="445"/>
      <c r="Y15" s="445"/>
      <c r="Z15" s="445"/>
      <c r="AA15" s="445"/>
      <c r="AB15" s="435"/>
      <c r="AC15" s="479">
        <v>990</v>
      </c>
      <c r="AD15" s="480"/>
      <c r="AE15" s="480"/>
      <c r="AF15" s="480"/>
      <c r="AG15" s="519"/>
      <c r="AH15" s="479">
        <v>1053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901033</v>
      </c>
      <c r="BO15" s="392"/>
      <c r="BP15" s="392"/>
      <c r="BQ15" s="392"/>
      <c r="BR15" s="392"/>
      <c r="BS15" s="392"/>
      <c r="BT15" s="392"/>
      <c r="BU15" s="393"/>
      <c r="BV15" s="391">
        <v>899787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22.7</v>
      </c>
      <c r="AD16" s="513"/>
      <c r="AE16" s="513"/>
      <c r="AF16" s="513"/>
      <c r="AG16" s="514"/>
      <c r="AH16" s="512">
        <v>22.2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2264745</v>
      </c>
      <c r="BO16" s="429"/>
      <c r="BP16" s="429"/>
      <c r="BQ16" s="429"/>
      <c r="BR16" s="429"/>
      <c r="BS16" s="429"/>
      <c r="BT16" s="429"/>
      <c r="BU16" s="430"/>
      <c r="BV16" s="428">
        <v>2287874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3107</v>
      </c>
      <c r="AD17" s="480"/>
      <c r="AE17" s="480"/>
      <c r="AF17" s="480"/>
      <c r="AG17" s="519"/>
      <c r="AH17" s="479">
        <v>3421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1141567</v>
      </c>
      <c r="BO17" s="429"/>
      <c r="BP17" s="429"/>
      <c r="BQ17" s="429"/>
      <c r="BR17" s="429"/>
      <c r="BS17" s="429"/>
      <c r="BT17" s="429"/>
      <c r="BU17" s="430"/>
      <c r="BV17" s="428">
        <v>1142387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8.4700000000000006</v>
      </c>
      <c r="M18" s="541"/>
      <c r="N18" s="541"/>
      <c r="O18" s="541"/>
      <c r="P18" s="541"/>
      <c r="Q18" s="541"/>
      <c r="R18" s="542"/>
      <c r="S18" s="542"/>
      <c r="T18" s="542"/>
      <c r="U18" s="542"/>
      <c r="V18" s="543"/>
      <c r="W18" s="446"/>
      <c r="X18" s="447"/>
      <c r="Y18" s="447"/>
      <c r="Z18" s="447"/>
      <c r="AA18" s="447"/>
      <c r="AB18" s="438"/>
      <c r="AC18" s="544">
        <v>71.2</v>
      </c>
      <c r="AD18" s="545"/>
      <c r="AE18" s="545"/>
      <c r="AF18" s="545"/>
      <c r="AG18" s="546"/>
      <c r="AH18" s="544">
        <v>72</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2436065</v>
      </c>
      <c r="BO18" s="429"/>
      <c r="BP18" s="429"/>
      <c r="BQ18" s="429"/>
      <c r="BR18" s="429"/>
      <c r="BS18" s="429"/>
      <c r="BT18" s="429"/>
      <c r="BU18" s="430"/>
      <c r="BV18" s="428">
        <v>2386119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1085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3315119</v>
      </c>
      <c r="BO19" s="429"/>
      <c r="BP19" s="429"/>
      <c r="BQ19" s="429"/>
      <c r="BR19" s="429"/>
      <c r="BS19" s="429"/>
      <c r="BT19" s="429"/>
      <c r="BU19" s="430"/>
      <c r="BV19" s="428">
        <v>3286689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3708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4193224</v>
      </c>
      <c r="BO23" s="429"/>
      <c r="BP23" s="429"/>
      <c r="BQ23" s="429"/>
      <c r="BR23" s="429"/>
      <c r="BS23" s="429"/>
      <c r="BT23" s="429"/>
      <c r="BU23" s="430"/>
      <c r="BV23" s="428">
        <v>4061105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6000</v>
      </c>
      <c r="R24" s="480"/>
      <c r="S24" s="480"/>
      <c r="T24" s="480"/>
      <c r="U24" s="480"/>
      <c r="V24" s="519"/>
      <c r="W24" s="578"/>
      <c r="X24" s="566"/>
      <c r="Y24" s="567"/>
      <c r="Z24" s="478" t="s">
        <v>171</v>
      </c>
      <c r="AA24" s="458"/>
      <c r="AB24" s="458"/>
      <c r="AC24" s="458"/>
      <c r="AD24" s="458"/>
      <c r="AE24" s="458"/>
      <c r="AF24" s="458"/>
      <c r="AG24" s="459"/>
      <c r="AH24" s="479">
        <v>102</v>
      </c>
      <c r="AI24" s="480"/>
      <c r="AJ24" s="480"/>
      <c r="AK24" s="480"/>
      <c r="AL24" s="519"/>
      <c r="AM24" s="479">
        <v>289170</v>
      </c>
      <c r="AN24" s="480"/>
      <c r="AO24" s="480"/>
      <c r="AP24" s="480"/>
      <c r="AQ24" s="480"/>
      <c r="AR24" s="519"/>
      <c r="AS24" s="479">
        <v>2835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3606183</v>
      </c>
      <c r="BO24" s="429"/>
      <c r="BP24" s="429"/>
      <c r="BQ24" s="429"/>
      <c r="BR24" s="429"/>
      <c r="BS24" s="429"/>
      <c r="BT24" s="429"/>
      <c r="BU24" s="430"/>
      <c r="BV24" s="428">
        <v>3414177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5760</v>
      </c>
      <c r="R25" s="480"/>
      <c r="S25" s="480"/>
      <c r="T25" s="480"/>
      <c r="U25" s="480"/>
      <c r="V25" s="519"/>
      <c r="W25" s="578"/>
      <c r="X25" s="566"/>
      <c r="Y25" s="567"/>
      <c r="Z25" s="478" t="s">
        <v>174</v>
      </c>
      <c r="AA25" s="458"/>
      <c r="AB25" s="458"/>
      <c r="AC25" s="458"/>
      <c r="AD25" s="458"/>
      <c r="AE25" s="458"/>
      <c r="AF25" s="458"/>
      <c r="AG25" s="459"/>
      <c r="AH25" s="479" t="s">
        <v>139</v>
      </c>
      <c r="AI25" s="480"/>
      <c r="AJ25" s="480"/>
      <c r="AK25" s="480"/>
      <c r="AL25" s="519"/>
      <c r="AM25" s="479" t="s">
        <v>175</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865994</v>
      </c>
      <c r="BO25" s="392"/>
      <c r="BP25" s="392"/>
      <c r="BQ25" s="392"/>
      <c r="BR25" s="392"/>
      <c r="BS25" s="392"/>
      <c r="BT25" s="392"/>
      <c r="BU25" s="393"/>
      <c r="BV25" s="391">
        <v>2677947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178</v>
      </c>
      <c r="F26" s="458"/>
      <c r="G26" s="458"/>
      <c r="H26" s="458"/>
      <c r="I26" s="458"/>
      <c r="J26" s="458"/>
      <c r="K26" s="459"/>
      <c r="L26" s="479">
        <v>1</v>
      </c>
      <c r="M26" s="480"/>
      <c r="N26" s="480"/>
      <c r="O26" s="480"/>
      <c r="P26" s="519"/>
      <c r="Q26" s="479">
        <v>5200</v>
      </c>
      <c r="R26" s="480"/>
      <c r="S26" s="480"/>
      <c r="T26" s="480"/>
      <c r="U26" s="480"/>
      <c r="V26" s="519"/>
      <c r="W26" s="578"/>
      <c r="X26" s="566"/>
      <c r="Y26" s="567"/>
      <c r="Z26" s="478" t="s">
        <v>179</v>
      </c>
      <c r="AA26" s="588"/>
      <c r="AB26" s="588"/>
      <c r="AC26" s="588"/>
      <c r="AD26" s="588"/>
      <c r="AE26" s="588"/>
      <c r="AF26" s="588"/>
      <c r="AG26" s="589"/>
      <c r="AH26" s="479">
        <v>10</v>
      </c>
      <c r="AI26" s="480"/>
      <c r="AJ26" s="480"/>
      <c r="AK26" s="480"/>
      <c r="AL26" s="519"/>
      <c r="AM26" s="479">
        <v>24630</v>
      </c>
      <c r="AN26" s="480"/>
      <c r="AO26" s="480"/>
      <c r="AP26" s="480"/>
      <c r="AQ26" s="480"/>
      <c r="AR26" s="519"/>
      <c r="AS26" s="479">
        <v>2463</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v>6069</v>
      </c>
      <c r="BO26" s="429"/>
      <c r="BP26" s="429"/>
      <c r="BQ26" s="429"/>
      <c r="BR26" s="429"/>
      <c r="BS26" s="429"/>
      <c r="BT26" s="429"/>
      <c r="BU26" s="430"/>
      <c r="BV26" s="428">
        <v>5482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181</v>
      </c>
      <c r="F27" s="458"/>
      <c r="G27" s="458"/>
      <c r="H27" s="458"/>
      <c r="I27" s="458"/>
      <c r="J27" s="458"/>
      <c r="K27" s="459"/>
      <c r="L27" s="479">
        <v>1</v>
      </c>
      <c r="M27" s="480"/>
      <c r="N27" s="480"/>
      <c r="O27" s="480"/>
      <c r="P27" s="519"/>
      <c r="Q27" s="479">
        <v>3290</v>
      </c>
      <c r="R27" s="480"/>
      <c r="S27" s="480"/>
      <c r="T27" s="480"/>
      <c r="U27" s="480"/>
      <c r="V27" s="519"/>
      <c r="W27" s="578"/>
      <c r="X27" s="566"/>
      <c r="Y27" s="567"/>
      <c r="Z27" s="478" t="s">
        <v>182</v>
      </c>
      <c r="AA27" s="458"/>
      <c r="AB27" s="458"/>
      <c r="AC27" s="458"/>
      <c r="AD27" s="458"/>
      <c r="AE27" s="458"/>
      <c r="AF27" s="458"/>
      <c r="AG27" s="459"/>
      <c r="AH27" s="479">
        <v>7</v>
      </c>
      <c r="AI27" s="480"/>
      <c r="AJ27" s="480"/>
      <c r="AK27" s="480"/>
      <c r="AL27" s="519"/>
      <c r="AM27" s="479">
        <v>14385</v>
      </c>
      <c r="AN27" s="480"/>
      <c r="AO27" s="480"/>
      <c r="AP27" s="480"/>
      <c r="AQ27" s="480"/>
      <c r="AR27" s="519"/>
      <c r="AS27" s="479">
        <v>2055</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130361</v>
      </c>
      <c r="BO27" s="602"/>
      <c r="BP27" s="602"/>
      <c r="BQ27" s="602"/>
      <c r="BR27" s="602"/>
      <c r="BS27" s="602"/>
      <c r="BT27" s="602"/>
      <c r="BU27" s="603"/>
      <c r="BV27" s="601">
        <v>130335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184</v>
      </c>
      <c r="F28" s="458"/>
      <c r="G28" s="458"/>
      <c r="H28" s="458"/>
      <c r="I28" s="458"/>
      <c r="J28" s="458"/>
      <c r="K28" s="459"/>
      <c r="L28" s="479">
        <v>1</v>
      </c>
      <c r="M28" s="480"/>
      <c r="N28" s="480"/>
      <c r="O28" s="480"/>
      <c r="P28" s="519"/>
      <c r="Q28" s="479">
        <v>2860</v>
      </c>
      <c r="R28" s="480"/>
      <c r="S28" s="480"/>
      <c r="T28" s="480"/>
      <c r="U28" s="480"/>
      <c r="V28" s="519"/>
      <c r="W28" s="578"/>
      <c r="X28" s="566"/>
      <c r="Y28" s="567"/>
      <c r="Z28" s="478" t="s">
        <v>185</v>
      </c>
      <c r="AA28" s="458"/>
      <c r="AB28" s="458"/>
      <c r="AC28" s="458"/>
      <c r="AD28" s="458"/>
      <c r="AE28" s="458"/>
      <c r="AF28" s="458"/>
      <c r="AG28" s="459"/>
      <c r="AH28" s="479" t="s">
        <v>176</v>
      </c>
      <c r="AI28" s="480"/>
      <c r="AJ28" s="480"/>
      <c r="AK28" s="480"/>
      <c r="AL28" s="519"/>
      <c r="AM28" s="479" t="s">
        <v>139</v>
      </c>
      <c r="AN28" s="480"/>
      <c r="AO28" s="480"/>
      <c r="AP28" s="480"/>
      <c r="AQ28" s="480"/>
      <c r="AR28" s="519"/>
      <c r="AS28" s="479" t="s">
        <v>176</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578151</v>
      </c>
      <c r="BO28" s="392"/>
      <c r="BP28" s="392"/>
      <c r="BQ28" s="392"/>
      <c r="BR28" s="392"/>
      <c r="BS28" s="392"/>
      <c r="BT28" s="392"/>
      <c r="BU28" s="393"/>
      <c r="BV28" s="391">
        <v>715054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187</v>
      </c>
      <c r="F29" s="458"/>
      <c r="G29" s="458"/>
      <c r="H29" s="458"/>
      <c r="I29" s="458"/>
      <c r="J29" s="458"/>
      <c r="K29" s="459"/>
      <c r="L29" s="479">
        <v>8</v>
      </c>
      <c r="M29" s="480"/>
      <c r="N29" s="480"/>
      <c r="O29" s="480"/>
      <c r="P29" s="519"/>
      <c r="Q29" s="479">
        <v>2700</v>
      </c>
      <c r="R29" s="480"/>
      <c r="S29" s="480"/>
      <c r="T29" s="480"/>
      <c r="U29" s="480"/>
      <c r="V29" s="519"/>
      <c r="W29" s="579"/>
      <c r="X29" s="580"/>
      <c r="Y29" s="581"/>
      <c r="Z29" s="478" t="s">
        <v>188</v>
      </c>
      <c r="AA29" s="458"/>
      <c r="AB29" s="458"/>
      <c r="AC29" s="458"/>
      <c r="AD29" s="458"/>
      <c r="AE29" s="458"/>
      <c r="AF29" s="458"/>
      <c r="AG29" s="459"/>
      <c r="AH29" s="479">
        <v>109</v>
      </c>
      <c r="AI29" s="480"/>
      <c r="AJ29" s="480"/>
      <c r="AK29" s="480"/>
      <c r="AL29" s="519"/>
      <c r="AM29" s="479">
        <v>303555</v>
      </c>
      <c r="AN29" s="480"/>
      <c r="AO29" s="480"/>
      <c r="AP29" s="480"/>
      <c r="AQ29" s="480"/>
      <c r="AR29" s="519"/>
      <c r="AS29" s="479">
        <v>2785</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370</v>
      </c>
      <c r="BO29" s="429"/>
      <c r="BP29" s="429"/>
      <c r="BQ29" s="429"/>
      <c r="BR29" s="429"/>
      <c r="BS29" s="429"/>
      <c r="BT29" s="429"/>
      <c r="BU29" s="430"/>
      <c r="BV29" s="428">
        <v>369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97.8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775633</v>
      </c>
      <c r="BO30" s="602"/>
      <c r="BP30" s="602"/>
      <c r="BQ30" s="602"/>
      <c r="BR30" s="602"/>
      <c r="BS30" s="602"/>
      <c r="BT30" s="602"/>
      <c r="BU30" s="603"/>
      <c r="BV30" s="601">
        <v>737096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197</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下水道特別会計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仲多度南部消防組合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琴平町土地開発公社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学校給食特別会計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駐車場特別会計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香川県市町総合事務組合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温泉事業特別会計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香川県後期高齢者医療広域連合（一般会計）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香川県後期高齢者医療広域連合（後期高齢者医療事業）</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香川県中部広域競艇事業組合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中讃広域行政事務組合（一般会計）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中讃広域行政事務組合（仲善クリーンセンター）</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中讃広域行政事務組合（瀬戸グリーンセンター）</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まんのう町外二ヶ市町（十郷地区）山林組合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まんのう町外三ヶ市町（七箇地区）山林組合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OwdWK1xzUUDSo6veU9TQsLGRNkdbqqGO9RAciD1l7OdmyeB+AUNwBzuZEc3/JwkKUM0mVQADLYrX2/Rt43I9Q==" saltValue="NMaGNN5NZqnpyoSDvOZ7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6" t="s">
        <v>557</v>
      </c>
      <c r="D34" s="1206"/>
      <c r="E34" s="1207"/>
      <c r="F34" s="32">
        <v>5.67</v>
      </c>
      <c r="G34" s="33">
        <v>7.45</v>
      </c>
      <c r="H34" s="33">
        <v>9.5299999999999994</v>
      </c>
      <c r="I34" s="33">
        <v>9.77</v>
      </c>
      <c r="J34" s="34">
        <v>8.25</v>
      </c>
      <c r="K34" s="22"/>
      <c r="L34" s="22"/>
      <c r="M34" s="22"/>
      <c r="N34" s="22"/>
      <c r="O34" s="22"/>
      <c r="P34" s="22"/>
    </row>
    <row r="35" spans="1:16" ht="39" customHeight="1" x14ac:dyDescent="0.2">
      <c r="A35" s="22"/>
      <c r="B35" s="35"/>
      <c r="C35" s="1200" t="s">
        <v>558</v>
      </c>
      <c r="D35" s="1201"/>
      <c r="E35" s="1202"/>
      <c r="F35" s="36">
        <v>1.1499999999999999</v>
      </c>
      <c r="G35" s="37">
        <v>1.02</v>
      </c>
      <c r="H35" s="37">
        <v>2.4</v>
      </c>
      <c r="I35" s="37">
        <v>1.98</v>
      </c>
      <c r="J35" s="38">
        <v>1.94</v>
      </c>
      <c r="K35" s="22"/>
      <c r="L35" s="22"/>
      <c r="M35" s="22"/>
      <c r="N35" s="22"/>
      <c r="O35" s="22"/>
      <c r="P35" s="22"/>
    </row>
    <row r="36" spans="1:16" ht="39" customHeight="1" x14ac:dyDescent="0.2">
      <c r="A36" s="22"/>
      <c r="B36" s="35"/>
      <c r="C36" s="1200" t="s">
        <v>559</v>
      </c>
      <c r="D36" s="1201"/>
      <c r="E36" s="1202"/>
      <c r="F36" s="36">
        <v>0</v>
      </c>
      <c r="G36" s="37">
        <v>1.2</v>
      </c>
      <c r="H36" s="37">
        <v>2.2200000000000002</v>
      </c>
      <c r="I36" s="37">
        <v>1.87</v>
      </c>
      <c r="J36" s="38">
        <v>0.52</v>
      </c>
      <c r="K36" s="22"/>
      <c r="L36" s="22"/>
      <c r="M36" s="22"/>
      <c r="N36" s="22"/>
      <c r="O36" s="22"/>
      <c r="P36" s="22"/>
    </row>
    <row r="37" spans="1:16" ht="39" customHeight="1" x14ac:dyDescent="0.2">
      <c r="A37" s="22"/>
      <c r="B37" s="35"/>
      <c r="C37" s="1200" t="s">
        <v>560</v>
      </c>
      <c r="D37" s="1201"/>
      <c r="E37" s="1202"/>
      <c r="F37" s="36">
        <v>0.16</v>
      </c>
      <c r="G37" s="37">
        <v>0.21</v>
      </c>
      <c r="H37" s="37">
        <v>0.13</v>
      </c>
      <c r="I37" s="37">
        <v>0.19</v>
      </c>
      <c r="J37" s="38">
        <v>0.09</v>
      </c>
      <c r="K37" s="22"/>
      <c r="L37" s="22"/>
      <c r="M37" s="22"/>
      <c r="N37" s="22"/>
      <c r="O37" s="22"/>
      <c r="P37" s="22"/>
    </row>
    <row r="38" spans="1:16" ht="39" customHeight="1" x14ac:dyDescent="0.2">
      <c r="A38" s="22"/>
      <c r="B38" s="35"/>
      <c r="C38" s="1200" t="s">
        <v>561</v>
      </c>
      <c r="D38" s="1201"/>
      <c r="E38" s="1202"/>
      <c r="F38" s="36">
        <v>0.04</v>
      </c>
      <c r="G38" s="37">
        <v>7.0000000000000007E-2</v>
      </c>
      <c r="H38" s="37">
        <v>0.05</v>
      </c>
      <c r="I38" s="37">
        <v>0.06</v>
      </c>
      <c r="J38" s="38">
        <v>0.08</v>
      </c>
      <c r="K38" s="22"/>
      <c r="L38" s="22"/>
      <c r="M38" s="22"/>
      <c r="N38" s="22"/>
      <c r="O38" s="22"/>
      <c r="P38" s="22"/>
    </row>
    <row r="39" spans="1:16" ht="39" customHeight="1" x14ac:dyDescent="0.2">
      <c r="A39" s="22"/>
      <c r="B39" s="35"/>
      <c r="C39" s="1200" t="s">
        <v>562</v>
      </c>
      <c r="D39" s="1201"/>
      <c r="E39" s="1202"/>
      <c r="F39" s="36">
        <v>0.02</v>
      </c>
      <c r="G39" s="37">
        <v>0.01</v>
      </c>
      <c r="H39" s="37">
        <v>0.04</v>
      </c>
      <c r="I39" s="37">
        <v>0.06</v>
      </c>
      <c r="J39" s="38">
        <v>7.0000000000000007E-2</v>
      </c>
      <c r="K39" s="22"/>
      <c r="L39" s="22"/>
      <c r="M39" s="22"/>
      <c r="N39" s="22"/>
      <c r="O39" s="22"/>
      <c r="P39" s="22"/>
    </row>
    <row r="40" spans="1:16" ht="39" customHeight="1" x14ac:dyDescent="0.2">
      <c r="A40" s="22"/>
      <c r="B40" s="35"/>
      <c r="C40" s="1200" t="s">
        <v>563</v>
      </c>
      <c r="D40" s="1201"/>
      <c r="E40" s="1202"/>
      <c r="F40" s="36">
        <v>0.19</v>
      </c>
      <c r="G40" s="37">
        <v>7.0000000000000007E-2</v>
      </c>
      <c r="H40" s="37">
        <v>0.03</v>
      </c>
      <c r="I40" s="37">
        <v>0.06</v>
      </c>
      <c r="J40" s="38">
        <v>0.03</v>
      </c>
      <c r="K40" s="22"/>
      <c r="L40" s="22"/>
      <c r="M40" s="22"/>
      <c r="N40" s="22"/>
      <c r="O40" s="22"/>
      <c r="P40" s="22"/>
    </row>
    <row r="41" spans="1:16" ht="39" customHeight="1" x14ac:dyDescent="0.2">
      <c r="A41" s="22"/>
      <c r="B41" s="35"/>
      <c r="C41" s="1200" t="s">
        <v>564</v>
      </c>
      <c r="D41" s="1201"/>
      <c r="E41" s="1202"/>
      <c r="F41" s="36">
        <v>0</v>
      </c>
      <c r="G41" s="37">
        <v>0</v>
      </c>
      <c r="H41" s="37">
        <v>0</v>
      </c>
      <c r="I41" s="37">
        <v>0</v>
      </c>
      <c r="J41" s="38">
        <v>0</v>
      </c>
      <c r="K41" s="22"/>
      <c r="L41" s="22"/>
      <c r="M41" s="22"/>
      <c r="N41" s="22"/>
      <c r="O41" s="22"/>
      <c r="P41" s="22"/>
    </row>
    <row r="42" spans="1:16" ht="39" customHeight="1" x14ac:dyDescent="0.2">
      <c r="A42" s="22"/>
      <c r="B42" s="39"/>
      <c r="C42" s="1200" t="s">
        <v>565</v>
      </c>
      <c r="D42" s="1201"/>
      <c r="E42" s="1202"/>
      <c r="F42" s="36" t="s">
        <v>506</v>
      </c>
      <c r="G42" s="37" t="s">
        <v>506</v>
      </c>
      <c r="H42" s="37" t="s">
        <v>506</v>
      </c>
      <c r="I42" s="37" t="s">
        <v>506</v>
      </c>
      <c r="J42" s="38" t="s">
        <v>506</v>
      </c>
      <c r="K42" s="22"/>
      <c r="L42" s="22"/>
      <c r="M42" s="22"/>
      <c r="N42" s="22"/>
      <c r="O42" s="22"/>
      <c r="P42" s="22"/>
    </row>
    <row r="43" spans="1:16" ht="39" customHeight="1" thickBot="1" x14ac:dyDescent="0.25">
      <c r="A43" s="22"/>
      <c r="B43" s="40"/>
      <c r="C43" s="1203" t="s">
        <v>566</v>
      </c>
      <c r="D43" s="1204"/>
      <c r="E43" s="1205"/>
      <c r="F43" s="41">
        <v>5.79</v>
      </c>
      <c r="G43" s="42">
        <v>7.61</v>
      </c>
      <c r="H43" s="42">
        <v>7.86</v>
      </c>
      <c r="I43" s="42">
        <v>7.27</v>
      </c>
      <c r="J43" s="43" t="s">
        <v>506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rAfT3LayVZb4cSnlDOawmSIqVZiH2GiI24/clBvQqNbfivBsqYhVx5HTSpvF1dUoQVHOUAZqMBS9cNEdo7YXg==" saltValue="658/xR4r2+Tf0IAn7PCh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440</v>
      </c>
      <c r="L45" s="60">
        <v>385</v>
      </c>
      <c r="M45" s="60">
        <v>386</v>
      </c>
      <c r="N45" s="60">
        <v>405</v>
      </c>
      <c r="O45" s="61">
        <v>405</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2">
      <c r="A48" s="48"/>
      <c r="B48" s="1210"/>
      <c r="C48" s="1211"/>
      <c r="D48" s="62"/>
      <c r="E48" s="1216" t="s">
        <v>15</v>
      </c>
      <c r="F48" s="1216"/>
      <c r="G48" s="1216"/>
      <c r="H48" s="1216"/>
      <c r="I48" s="1216"/>
      <c r="J48" s="1217"/>
      <c r="K48" s="63">
        <v>95</v>
      </c>
      <c r="L48" s="64">
        <v>90</v>
      </c>
      <c r="M48" s="64">
        <v>98</v>
      </c>
      <c r="N48" s="64">
        <v>91</v>
      </c>
      <c r="O48" s="65">
        <v>95</v>
      </c>
      <c r="P48" s="48"/>
      <c r="Q48" s="48"/>
      <c r="R48" s="48"/>
      <c r="S48" s="48"/>
      <c r="T48" s="48"/>
      <c r="U48" s="48"/>
    </row>
    <row r="49" spans="1:21" ht="30.75" customHeight="1" x14ac:dyDescent="0.2">
      <c r="A49" s="48"/>
      <c r="B49" s="1210"/>
      <c r="C49" s="1211"/>
      <c r="D49" s="62"/>
      <c r="E49" s="1216" t="s">
        <v>16</v>
      </c>
      <c r="F49" s="1216"/>
      <c r="G49" s="1216"/>
      <c r="H49" s="1216"/>
      <c r="I49" s="1216"/>
      <c r="J49" s="1217"/>
      <c r="K49" s="63">
        <v>18</v>
      </c>
      <c r="L49" s="64">
        <v>16</v>
      </c>
      <c r="M49" s="64">
        <v>15</v>
      </c>
      <c r="N49" s="64">
        <v>11</v>
      </c>
      <c r="O49" s="65">
        <v>12</v>
      </c>
      <c r="P49" s="48"/>
      <c r="Q49" s="48"/>
      <c r="R49" s="48"/>
      <c r="S49" s="48"/>
      <c r="T49" s="48"/>
      <c r="U49" s="48"/>
    </row>
    <row r="50" spans="1:21" ht="30.75" customHeight="1" x14ac:dyDescent="0.2">
      <c r="A50" s="48"/>
      <c r="B50" s="1210"/>
      <c r="C50" s="1211"/>
      <c r="D50" s="62"/>
      <c r="E50" s="1216" t="s">
        <v>17</v>
      </c>
      <c r="F50" s="1216"/>
      <c r="G50" s="1216"/>
      <c r="H50" s="1216"/>
      <c r="I50" s="1216"/>
      <c r="J50" s="1217"/>
      <c r="K50" s="63">
        <v>0</v>
      </c>
      <c r="L50" s="64" t="s">
        <v>506</v>
      </c>
      <c r="M50" s="64" t="s">
        <v>506</v>
      </c>
      <c r="N50" s="64" t="s">
        <v>506</v>
      </c>
      <c r="O50" s="65" t="s">
        <v>506</v>
      </c>
      <c r="P50" s="48"/>
      <c r="Q50" s="48"/>
      <c r="R50" s="48"/>
      <c r="S50" s="48"/>
      <c r="T50" s="48"/>
      <c r="U50" s="48"/>
    </row>
    <row r="51" spans="1:21" ht="30.75" customHeight="1" x14ac:dyDescent="0.2">
      <c r="A51" s="48"/>
      <c r="B51" s="1212"/>
      <c r="C51" s="1213"/>
      <c r="D51" s="66"/>
      <c r="E51" s="1216" t="s">
        <v>18</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341</v>
      </c>
      <c r="L52" s="64">
        <v>324</v>
      </c>
      <c r="M52" s="64">
        <v>327</v>
      </c>
      <c r="N52" s="64">
        <v>353</v>
      </c>
      <c r="O52" s="65">
        <v>348</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212</v>
      </c>
      <c r="L53" s="69">
        <v>167</v>
      </c>
      <c r="M53" s="69">
        <v>172</v>
      </c>
      <c r="N53" s="69">
        <v>154</v>
      </c>
      <c r="O53" s="70">
        <v>164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597</v>
      </c>
      <c r="L57" s="83" t="s">
        <v>597</v>
      </c>
      <c r="M57" s="83" t="s">
        <v>597</v>
      </c>
      <c r="N57" s="83" t="s">
        <v>597</v>
      </c>
      <c r="O57" s="84" t="s">
        <v>597</v>
      </c>
    </row>
    <row r="58" spans="1:21" ht="31.5" customHeight="1" thickBot="1" x14ac:dyDescent="0.25">
      <c r="B58" s="1226"/>
      <c r="C58" s="1227"/>
      <c r="D58" s="1231" t="s">
        <v>27</v>
      </c>
      <c r="E58" s="1232"/>
      <c r="F58" s="1232"/>
      <c r="G58" s="1232"/>
      <c r="H58" s="1232"/>
      <c r="I58" s="1232"/>
      <c r="J58" s="1233"/>
      <c r="K58" s="85" t="s">
        <v>597</v>
      </c>
      <c r="L58" s="86" t="s">
        <v>597</v>
      </c>
      <c r="M58" s="86" t="s">
        <v>597</v>
      </c>
      <c r="N58" s="86" t="s">
        <v>597</v>
      </c>
      <c r="O58" s="87" t="s">
        <v>597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FeJXVwSUV2UfkZPeuBxQDKx/kgvX4r8Xct9IQ365brModBr2i0kjU8ZCFAFBmCKbVcFrWkiuhJesyHluFITA==" saltValue="Ow0h5RHCgsQjtVd6ZVI6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548</v>
      </c>
      <c r="J40" s="99" t="s">
        <v>549</v>
      </c>
      <c r="K40" s="99" t="s">
        <v>550</v>
      </c>
      <c r="L40" s="99" t="s">
        <v>551</v>
      </c>
      <c r="M40" s="100" t="s">
        <v>552</v>
      </c>
    </row>
    <row r="41" spans="2:13" ht="27.75" customHeight="1" x14ac:dyDescent="0.2">
      <c r="B41" s="1234" t="s">
        <v>30</v>
      </c>
      <c r="C41" s="1235"/>
      <c r="D41" s="101"/>
      <c r="E41" s="1240" t="s">
        <v>31</v>
      </c>
      <c r="F41" s="1240"/>
      <c r="G41" s="1240"/>
      <c r="H41" s="1241"/>
      <c r="I41" s="102">
        <v>4193</v>
      </c>
      <c r="J41" s="103">
        <v>4171</v>
      </c>
      <c r="K41" s="103">
        <v>4077</v>
      </c>
      <c r="L41" s="103">
        <v>4061</v>
      </c>
      <c r="M41" s="104">
        <v>4193</v>
      </c>
    </row>
    <row r="42" spans="2:13" ht="27.75" customHeight="1" x14ac:dyDescent="0.2">
      <c r="B42" s="1236"/>
      <c r="C42" s="1237"/>
      <c r="D42" s="105"/>
      <c r="E42" s="1242" t="s">
        <v>32</v>
      </c>
      <c r="F42" s="1242"/>
      <c r="G42" s="1242"/>
      <c r="H42" s="1243"/>
      <c r="I42" s="106" t="s">
        <v>506</v>
      </c>
      <c r="J42" s="107" t="s">
        <v>506</v>
      </c>
      <c r="K42" s="107" t="s">
        <v>506</v>
      </c>
      <c r="L42" s="107" t="s">
        <v>506</v>
      </c>
      <c r="M42" s="108" t="s">
        <v>506</v>
      </c>
    </row>
    <row r="43" spans="2:13" ht="27.75" customHeight="1" x14ac:dyDescent="0.2">
      <c r="B43" s="1236"/>
      <c r="C43" s="1237"/>
      <c r="D43" s="105"/>
      <c r="E43" s="1242" t="s">
        <v>33</v>
      </c>
      <c r="F43" s="1242"/>
      <c r="G43" s="1242"/>
      <c r="H43" s="1243"/>
      <c r="I43" s="106">
        <v>1213</v>
      </c>
      <c r="J43" s="107">
        <v>1197</v>
      </c>
      <c r="K43" s="107">
        <v>1135</v>
      </c>
      <c r="L43" s="107">
        <v>1034</v>
      </c>
      <c r="M43" s="108">
        <v>968</v>
      </c>
    </row>
    <row r="44" spans="2:13" ht="27.75" customHeight="1" x14ac:dyDescent="0.2">
      <c r="B44" s="1236"/>
      <c r="C44" s="1237"/>
      <c r="D44" s="105"/>
      <c r="E44" s="1242" t="s">
        <v>34</v>
      </c>
      <c r="F44" s="1242"/>
      <c r="G44" s="1242"/>
      <c r="H44" s="1243"/>
      <c r="I44" s="106">
        <v>132</v>
      </c>
      <c r="J44" s="107">
        <v>111</v>
      </c>
      <c r="K44" s="107">
        <v>98</v>
      </c>
      <c r="L44" s="107">
        <v>87</v>
      </c>
      <c r="M44" s="108">
        <v>74</v>
      </c>
    </row>
    <row r="45" spans="2:13" ht="27.75" customHeight="1" x14ac:dyDescent="0.2">
      <c r="B45" s="1236"/>
      <c r="C45" s="1237"/>
      <c r="D45" s="105"/>
      <c r="E45" s="1242" t="s">
        <v>35</v>
      </c>
      <c r="F45" s="1242"/>
      <c r="G45" s="1242"/>
      <c r="H45" s="1243"/>
      <c r="I45" s="106">
        <v>1139</v>
      </c>
      <c r="J45" s="107">
        <v>1120</v>
      </c>
      <c r="K45" s="107">
        <v>982</v>
      </c>
      <c r="L45" s="107">
        <v>916</v>
      </c>
      <c r="M45" s="108">
        <v>905</v>
      </c>
    </row>
    <row r="46" spans="2:13" ht="27.75" customHeight="1" x14ac:dyDescent="0.2">
      <c r="B46" s="1236"/>
      <c r="C46" s="1237"/>
      <c r="D46" s="109"/>
      <c r="E46" s="1242" t="s">
        <v>36</v>
      </c>
      <c r="F46" s="1242"/>
      <c r="G46" s="1242"/>
      <c r="H46" s="1243"/>
      <c r="I46" s="106" t="s">
        <v>506</v>
      </c>
      <c r="J46" s="107" t="s">
        <v>506</v>
      </c>
      <c r="K46" s="107" t="s">
        <v>506</v>
      </c>
      <c r="L46" s="107" t="s">
        <v>506</v>
      </c>
      <c r="M46" s="108" t="s">
        <v>506</v>
      </c>
    </row>
    <row r="47" spans="2:13" ht="27.75" customHeight="1" x14ac:dyDescent="0.2">
      <c r="B47" s="1236"/>
      <c r="C47" s="1237"/>
      <c r="D47" s="110"/>
      <c r="E47" s="1244" t="s">
        <v>37</v>
      </c>
      <c r="F47" s="1245"/>
      <c r="G47" s="1245"/>
      <c r="H47" s="1246"/>
      <c r="I47" s="106" t="s">
        <v>506</v>
      </c>
      <c r="J47" s="107" t="s">
        <v>506</v>
      </c>
      <c r="K47" s="107" t="s">
        <v>506</v>
      </c>
      <c r="L47" s="107" t="s">
        <v>506</v>
      </c>
      <c r="M47" s="108" t="s">
        <v>506</v>
      </c>
    </row>
    <row r="48" spans="2:13" ht="27.75" customHeight="1" x14ac:dyDescent="0.2">
      <c r="B48" s="1236"/>
      <c r="C48" s="1237"/>
      <c r="D48" s="105"/>
      <c r="E48" s="1242" t="s">
        <v>38</v>
      </c>
      <c r="F48" s="1242"/>
      <c r="G48" s="1242"/>
      <c r="H48" s="1243"/>
      <c r="I48" s="106" t="s">
        <v>506</v>
      </c>
      <c r="J48" s="107" t="s">
        <v>506</v>
      </c>
      <c r="K48" s="107" t="s">
        <v>506</v>
      </c>
      <c r="L48" s="107" t="s">
        <v>506</v>
      </c>
      <c r="M48" s="108" t="s">
        <v>506</v>
      </c>
    </row>
    <row r="49" spans="2:13" ht="27.75" customHeight="1" x14ac:dyDescent="0.2">
      <c r="B49" s="1238"/>
      <c r="C49" s="1239"/>
      <c r="D49" s="105"/>
      <c r="E49" s="1242" t="s">
        <v>39</v>
      </c>
      <c r="F49" s="1242"/>
      <c r="G49" s="1242"/>
      <c r="H49" s="1243"/>
      <c r="I49" s="106" t="s">
        <v>506</v>
      </c>
      <c r="J49" s="107" t="s">
        <v>506</v>
      </c>
      <c r="K49" s="107" t="s">
        <v>506</v>
      </c>
      <c r="L49" s="107" t="s">
        <v>506</v>
      </c>
      <c r="M49" s="108" t="s">
        <v>506</v>
      </c>
    </row>
    <row r="50" spans="2:13" ht="27.75" customHeight="1" x14ac:dyDescent="0.2">
      <c r="B50" s="1247" t="s">
        <v>40</v>
      </c>
      <c r="C50" s="1248"/>
      <c r="D50" s="111"/>
      <c r="E50" s="1242" t="s">
        <v>41</v>
      </c>
      <c r="F50" s="1242"/>
      <c r="G50" s="1242"/>
      <c r="H50" s="1243"/>
      <c r="I50" s="106">
        <v>1550</v>
      </c>
      <c r="J50" s="107">
        <v>1677</v>
      </c>
      <c r="K50" s="107">
        <v>1773</v>
      </c>
      <c r="L50" s="107">
        <v>1797</v>
      </c>
      <c r="M50" s="108">
        <v>1775</v>
      </c>
    </row>
    <row r="51" spans="2:13" ht="27.75" customHeight="1" x14ac:dyDescent="0.2">
      <c r="B51" s="1236"/>
      <c r="C51" s="1237"/>
      <c r="D51" s="105"/>
      <c r="E51" s="1242" t="s">
        <v>42</v>
      </c>
      <c r="F51" s="1242"/>
      <c r="G51" s="1242"/>
      <c r="H51" s="1243"/>
      <c r="I51" s="106">
        <v>86</v>
      </c>
      <c r="J51" s="107">
        <v>91</v>
      </c>
      <c r="K51" s="107">
        <v>115</v>
      </c>
      <c r="L51" s="107">
        <v>109</v>
      </c>
      <c r="M51" s="108">
        <v>99</v>
      </c>
    </row>
    <row r="52" spans="2:13" ht="27.75" customHeight="1" x14ac:dyDescent="0.2">
      <c r="B52" s="1238"/>
      <c r="C52" s="1239"/>
      <c r="D52" s="105"/>
      <c r="E52" s="1242" t="s">
        <v>43</v>
      </c>
      <c r="F52" s="1242"/>
      <c r="G52" s="1242"/>
      <c r="H52" s="1243"/>
      <c r="I52" s="106">
        <v>4036</v>
      </c>
      <c r="J52" s="107">
        <v>3928</v>
      </c>
      <c r="K52" s="107">
        <v>3888</v>
      </c>
      <c r="L52" s="107">
        <v>3813</v>
      </c>
      <c r="M52" s="108">
        <v>3783</v>
      </c>
    </row>
    <row r="53" spans="2:13" ht="27.75" customHeight="1" thickBot="1" x14ac:dyDescent="0.25">
      <c r="B53" s="1249" t="s">
        <v>44</v>
      </c>
      <c r="C53" s="1250"/>
      <c r="D53" s="112"/>
      <c r="E53" s="1251" t="s">
        <v>45</v>
      </c>
      <c r="F53" s="1251"/>
      <c r="G53" s="1251"/>
      <c r="H53" s="1252"/>
      <c r="I53" s="113">
        <v>1006</v>
      </c>
      <c r="J53" s="114">
        <v>902</v>
      </c>
      <c r="K53" s="114">
        <v>516</v>
      </c>
      <c r="L53" s="114">
        <v>379</v>
      </c>
      <c r="M53" s="115">
        <v>483</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vpVktaN8/HSlj5ENrIa9EF4wcoFooYkQpVTx3RJtwns+kFUkwsBqQah3pDuKwPp3xOzcXKcZTzh8um7SkggPw==" saltValue="0BveYpBltPLE/BNlCjuz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550</v>
      </c>
      <c r="G54" s="124" t="s">
        <v>551</v>
      </c>
      <c r="H54" s="125" t="s">
        <v>552</v>
      </c>
    </row>
    <row r="55" spans="2:8" ht="52.5" customHeight="1" x14ac:dyDescent="0.2">
      <c r="B55" s="126"/>
      <c r="C55" s="1258" t="s">
        <v>48</v>
      </c>
      <c r="D55" s="1258"/>
      <c r="E55" s="1259"/>
      <c r="F55" s="127">
        <v>751</v>
      </c>
      <c r="G55" s="127">
        <v>715</v>
      </c>
      <c r="H55" s="128">
        <v>578</v>
      </c>
    </row>
    <row r="56" spans="2:8" ht="52.5" customHeight="1" x14ac:dyDescent="0.2">
      <c r="B56" s="129"/>
      <c r="C56" s="1260" t="s">
        <v>49</v>
      </c>
      <c r="D56" s="1260"/>
      <c r="E56" s="1261"/>
      <c r="F56" s="130">
        <v>0</v>
      </c>
      <c r="G56" s="130">
        <v>0</v>
      </c>
      <c r="H56" s="131">
        <v>0</v>
      </c>
    </row>
    <row r="57" spans="2:8" ht="53.25" customHeight="1" x14ac:dyDescent="0.2">
      <c r="B57" s="129"/>
      <c r="C57" s="1262" t="s">
        <v>50</v>
      </c>
      <c r="D57" s="1262"/>
      <c r="E57" s="1263"/>
      <c r="F57" s="132">
        <v>702</v>
      </c>
      <c r="G57" s="132">
        <v>737</v>
      </c>
      <c r="H57" s="133">
        <v>776</v>
      </c>
    </row>
    <row r="58" spans="2:8" ht="45.75" customHeight="1" x14ac:dyDescent="0.2">
      <c r="B58" s="134"/>
      <c r="C58" s="1253" t="s">
        <v>572</v>
      </c>
      <c r="D58" s="1254"/>
      <c r="E58" s="1255"/>
      <c r="F58" s="135">
        <v>354</v>
      </c>
      <c r="G58" s="135">
        <v>376</v>
      </c>
      <c r="H58" s="136">
        <v>388</v>
      </c>
    </row>
    <row r="59" spans="2:8" ht="45.75" customHeight="1" x14ac:dyDescent="0.2">
      <c r="B59" s="134"/>
      <c r="C59" s="1253" t="s">
        <v>576</v>
      </c>
      <c r="D59" s="1254"/>
      <c r="E59" s="1255"/>
      <c r="F59" s="135">
        <v>2</v>
      </c>
      <c r="G59" s="135">
        <v>52</v>
      </c>
      <c r="H59" s="136">
        <v>102</v>
      </c>
    </row>
    <row r="60" spans="2:8" ht="45.75" customHeight="1" x14ac:dyDescent="0.2">
      <c r="B60" s="134"/>
      <c r="C60" s="1253" t="s">
        <v>573</v>
      </c>
      <c r="D60" s="1254"/>
      <c r="E60" s="1255"/>
      <c r="F60" s="135">
        <v>153</v>
      </c>
      <c r="G60" s="135">
        <v>119</v>
      </c>
      <c r="H60" s="136">
        <v>89</v>
      </c>
    </row>
    <row r="61" spans="2:8" ht="45.75" customHeight="1" x14ac:dyDescent="0.2">
      <c r="B61" s="134"/>
      <c r="C61" s="1253" t="s">
        <v>574</v>
      </c>
      <c r="D61" s="1254"/>
      <c r="E61" s="1255"/>
      <c r="F61" s="135">
        <v>76</v>
      </c>
      <c r="G61" s="135">
        <v>77</v>
      </c>
      <c r="H61" s="136">
        <v>77</v>
      </c>
    </row>
    <row r="62" spans="2:8" ht="45.75" customHeight="1" thickBot="1" x14ac:dyDescent="0.25">
      <c r="B62" s="137"/>
      <c r="C62" s="1253" t="s">
        <v>575</v>
      </c>
      <c r="D62" s="1254"/>
      <c r="E62" s="1255"/>
      <c r="F62" s="138">
        <v>55</v>
      </c>
      <c r="G62" s="138">
        <v>55</v>
      </c>
      <c r="H62" s="139">
        <v>55</v>
      </c>
    </row>
    <row r="63" spans="2:8" ht="52.5" customHeight="1" thickBot="1" x14ac:dyDescent="0.25">
      <c r="B63" s="140"/>
      <c r="C63" s="1256" t="s">
        <v>51</v>
      </c>
      <c r="D63" s="1256"/>
      <c r="E63" s="1257"/>
      <c r="F63" s="141">
        <v>1454</v>
      </c>
      <c r="G63" s="141">
        <v>1453</v>
      </c>
      <c r="H63" s="142">
        <v>1354</v>
      </c>
    </row>
    <row r="64" spans="2:8" ht="15" customHeight="1" x14ac:dyDescent="0.2"/>
    <row r="65" ht="0" hidden="1" customHeight="1" x14ac:dyDescent="0.2"/>
    <row r="66" ht="0" hidden="1" customHeight="1" x14ac:dyDescent="0.2"/>
  </sheetData>
  <sheetProtection algorithmName="SHA-512" hashValue="CX/zJX6Kdc9kuF7rtngcjYfM/DiN8LJ4XDy9CKwc9A6EW61kL2dHxZMEnz2rNjSZtp3cNoqrIvcntoEC/W/ykA==" saltValue="dC2QXQyriwtj8R7DZiTH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heetViews>
  <sheetFormatPr defaultColWidth="0" defaultRowHeight="0" customHeight="1" zeroHeight="1" x14ac:dyDescent="0.2"/>
  <cols>
    <col min="1" max="1" width="6.36328125" style="1264" customWidth="1"/>
    <col min="2" max="107" width="2.453125" style="1264" customWidth="1"/>
    <col min="108" max="108" width="6.08984375" style="1266" customWidth="1"/>
    <col min="109" max="109" width="5.90625" style="1265" customWidth="1"/>
    <col min="110" max="110" width="19.08984375" style="1264" hidden="1"/>
    <col min="111" max="115" width="12.6328125" style="1264" hidden="1"/>
    <col min="116" max="349" width="8.6328125" style="1264" hidden="1"/>
    <col min="350" max="355" width="14.90625" style="1264" hidden="1"/>
    <col min="356" max="357" width="15.90625" style="1264" hidden="1"/>
    <col min="358" max="363" width="16.08984375" style="1264" hidden="1"/>
    <col min="364" max="364" width="6.08984375" style="1264" hidden="1"/>
    <col min="365" max="365" width="3" style="1264" hidden="1"/>
    <col min="366" max="605" width="8.6328125" style="1264" hidden="1"/>
    <col min="606" max="611" width="14.90625" style="1264" hidden="1"/>
    <col min="612" max="613" width="15.90625" style="1264" hidden="1"/>
    <col min="614" max="619" width="16.08984375" style="1264" hidden="1"/>
    <col min="620" max="620" width="6.08984375" style="1264" hidden="1"/>
    <col min="621" max="621" width="3" style="1264" hidden="1"/>
    <col min="622" max="861" width="8.6328125" style="1264" hidden="1"/>
    <col min="862" max="867" width="14.90625" style="1264" hidden="1"/>
    <col min="868" max="869" width="15.90625" style="1264" hidden="1"/>
    <col min="870" max="875" width="16.08984375" style="1264" hidden="1"/>
    <col min="876" max="876" width="6.08984375" style="1264" hidden="1"/>
    <col min="877" max="877" width="3" style="1264" hidden="1"/>
    <col min="878" max="1117" width="8.6328125" style="1264" hidden="1"/>
    <col min="1118" max="1123" width="14.90625" style="1264" hidden="1"/>
    <col min="1124" max="1125" width="15.90625" style="1264" hidden="1"/>
    <col min="1126" max="1131" width="16.08984375" style="1264" hidden="1"/>
    <col min="1132" max="1132" width="6.08984375" style="1264" hidden="1"/>
    <col min="1133" max="1133" width="3" style="1264" hidden="1"/>
    <col min="1134" max="1373" width="8.6328125" style="1264" hidden="1"/>
    <col min="1374" max="1379" width="14.90625" style="1264" hidden="1"/>
    <col min="1380" max="1381" width="15.90625" style="1264" hidden="1"/>
    <col min="1382" max="1387" width="16.08984375" style="1264" hidden="1"/>
    <col min="1388" max="1388" width="6.08984375" style="1264" hidden="1"/>
    <col min="1389" max="1389" width="3" style="1264" hidden="1"/>
    <col min="1390" max="1629" width="8.6328125" style="1264" hidden="1"/>
    <col min="1630" max="1635" width="14.90625" style="1264" hidden="1"/>
    <col min="1636" max="1637" width="15.90625" style="1264" hidden="1"/>
    <col min="1638" max="1643" width="16.08984375" style="1264" hidden="1"/>
    <col min="1644" max="1644" width="6.08984375" style="1264" hidden="1"/>
    <col min="1645" max="1645" width="3" style="1264" hidden="1"/>
    <col min="1646" max="1885" width="8.6328125" style="1264" hidden="1"/>
    <col min="1886" max="1891" width="14.90625" style="1264" hidden="1"/>
    <col min="1892" max="1893" width="15.90625" style="1264" hidden="1"/>
    <col min="1894" max="1899" width="16.08984375" style="1264" hidden="1"/>
    <col min="1900" max="1900" width="6.08984375" style="1264" hidden="1"/>
    <col min="1901" max="1901" width="3" style="1264" hidden="1"/>
    <col min="1902" max="2141" width="8.6328125" style="1264" hidden="1"/>
    <col min="2142" max="2147" width="14.90625" style="1264" hidden="1"/>
    <col min="2148" max="2149" width="15.90625" style="1264" hidden="1"/>
    <col min="2150" max="2155" width="16.08984375" style="1264" hidden="1"/>
    <col min="2156" max="2156" width="6.08984375" style="1264" hidden="1"/>
    <col min="2157" max="2157" width="3" style="1264" hidden="1"/>
    <col min="2158" max="2397" width="8.6328125" style="1264" hidden="1"/>
    <col min="2398" max="2403" width="14.90625" style="1264" hidden="1"/>
    <col min="2404" max="2405" width="15.90625" style="1264" hidden="1"/>
    <col min="2406" max="2411" width="16.08984375" style="1264" hidden="1"/>
    <col min="2412" max="2412" width="6.08984375" style="1264" hidden="1"/>
    <col min="2413" max="2413" width="3" style="1264" hidden="1"/>
    <col min="2414" max="2653" width="8.6328125" style="1264" hidden="1"/>
    <col min="2654" max="2659" width="14.90625" style="1264" hidden="1"/>
    <col min="2660" max="2661" width="15.90625" style="1264" hidden="1"/>
    <col min="2662" max="2667" width="16.08984375" style="1264" hidden="1"/>
    <col min="2668" max="2668" width="6.08984375" style="1264" hidden="1"/>
    <col min="2669" max="2669" width="3" style="1264" hidden="1"/>
    <col min="2670" max="2909" width="8.6328125" style="1264" hidden="1"/>
    <col min="2910" max="2915" width="14.90625" style="1264" hidden="1"/>
    <col min="2916" max="2917" width="15.90625" style="1264" hidden="1"/>
    <col min="2918" max="2923" width="16.08984375" style="1264" hidden="1"/>
    <col min="2924" max="2924" width="6.08984375" style="1264" hidden="1"/>
    <col min="2925" max="2925" width="3" style="1264" hidden="1"/>
    <col min="2926" max="3165" width="8.6328125" style="1264" hidden="1"/>
    <col min="3166" max="3171" width="14.90625" style="1264" hidden="1"/>
    <col min="3172" max="3173" width="15.90625" style="1264" hidden="1"/>
    <col min="3174" max="3179" width="16.08984375" style="1264" hidden="1"/>
    <col min="3180" max="3180" width="6.08984375" style="1264" hidden="1"/>
    <col min="3181" max="3181" width="3" style="1264" hidden="1"/>
    <col min="3182" max="3421" width="8.6328125" style="1264" hidden="1"/>
    <col min="3422" max="3427" width="14.90625" style="1264" hidden="1"/>
    <col min="3428" max="3429" width="15.90625" style="1264" hidden="1"/>
    <col min="3430" max="3435" width="16.08984375" style="1264" hidden="1"/>
    <col min="3436" max="3436" width="6.08984375" style="1264" hidden="1"/>
    <col min="3437" max="3437" width="3" style="1264" hidden="1"/>
    <col min="3438" max="3677" width="8.6328125" style="1264" hidden="1"/>
    <col min="3678" max="3683" width="14.90625" style="1264" hidden="1"/>
    <col min="3684" max="3685" width="15.90625" style="1264" hidden="1"/>
    <col min="3686" max="3691" width="16.08984375" style="1264" hidden="1"/>
    <col min="3692" max="3692" width="6.08984375" style="1264" hidden="1"/>
    <col min="3693" max="3693" width="3" style="1264" hidden="1"/>
    <col min="3694" max="3933" width="8.6328125" style="1264" hidden="1"/>
    <col min="3934" max="3939" width="14.90625" style="1264" hidden="1"/>
    <col min="3940" max="3941" width="15.90625" style="1264" hidden="1"/>
    <col min="3942" max="3947" width="16.08984375" style="1264" hidden="1"/>
    <col min="3948" max="3948" width="6.08984375" style="1264" hidden="1"/>
    <col min="3949" max="3949" width="3" style="1264" hidden="1"/>
    <col min="3950" max="4189" width="8.6328125" style="1264" hidden="1"/>
    <col min="4190" max="4195" width="14.90625" style="1264" hidden="1"/>
    <col min="4196" max="4197" width="15.90625" style="1264" hidden="1"/>
    <col min="4198" max="4203" width="16.08984375" style="1264" hidden="1"/>
    <col min="4204" max="4204" width="6.08984375" style="1264" hidden="1"/>
    <col min="4205" max="4205" width="3" style="1264" hidden="1"/>
    <col min="4206" max="4445" width="8.6328125" style="1264" hidden="1"/>
    <col min="4446" max="4451" width="14.90625" style="1264" hidden="1"/>
    <col min="4452" max="4453" width="15.90625" style="1264" hidden="1"/>
    <col min="4454" max="4459" width="16.08984375" style="1264" hidden="1"/>
    <col min="4460" max="4460" width="6.08984375" style="1264" hidden="1"/>
    <col min="4461" max="4461" width="3" style="1264" hidden="1"/>
    <col min="4462" max="4701" width="8.6328125" style="1264" hidden="1"/>
    <col min="4702" max="4707" width="14.90625" style="1264" hidden="1"/>
    <col min="4708" max="4709" width="15.90625" style="1264" hidden="1"/>
    <col min="4710" max="4715" width="16.08984375" style="1264" hidden="1"/>
    <col min="4716" max="4716" width="6.08984375" style="1264" hidden="1"/>
    <col min="4717" max="4717" width="3" style="1264" hidden="1"/>
    <col min="4718" max="4957" width="8.6328125" style="1264" hidden="1"/>
    <col min="4958" max="4963" width="14.90625" style="1264" hidden="1"/>
    <col min="4964" max="4965" width="15.90625" style="1264" hidden="1"/>
    <col min="4966" max="4971" width="16.08984375" style="1264" hidden="1"/>
    <col min="4972" max="4972" width="6.08984375" style="1264" hidden="1"/>
    <col min="4973" max="4973" width="3" style="1264" hidden="1"/>
    <col min="4974" max="5213" width="8.6328125" style="1264" hidden="1"/>
    <col min="5214" max="5219" width="14.90625" style="1264" hidden="1"/>
    <col min="5220" max="5221" width="15.90625" style="1264" hidden="1"/>
    <col min="5222" max="5227" width="16.08984375" style="1264" hidden="1"/>
    <col min="5228" max="5228" width="6.08984375" style="1264" hidden="1"/>
    <col min="5229" max="5229" width="3" style="1264" hidden="1"/>
    <col min="5230" max="5469" width="8.6328125" style="1264" hidden="1"/>
    <col min="5470" max="5475" width="14.90625" style="1264" hidden="1"/>
    <col min="5476" max="5477" width="15.90625" style="1264" hidden="1"/>
    <col min="5478" max="5483" width="16.08984375" style="1264" hidden="1"/>
    <col min="5484" max="5484" width="6.08984375" style="1264" hidden="1"/>
    <col min="5485" max="5485" width="3" style="1264" hidden="1"/>
    <col min="5486" max="5725" width="8.6328125" style="1264" hidden="1"/>
    <col min="5726" max="5731" width="14.90625" style="1264" hidden="1"/>
    <col min="5732" max="5733" width="15.90625" style="1264" hidden="1"/>
    <col min="5734" max="5739" width="16.08984375" style="1264" hidden="1"/>
    <col min="5740" max="5740" width="6.08984375" style="1264" hidden="1"/>
    <col min="5741" max="5741" width="3" style="1264" hidden="1"/>
    <col min="5742" max="5981" width="8.6328125" style="1264" hidden="1"/>
    <col min="5982" max="5987" width="14.90625" style="1264" hidden="1"/>
    <col min="5988" max="5989" width="15.90625" style="1264" hidden="1"/>
    <col min="5990" max="5995" width="16.08984375" style="1264" hidden="1"/>
    <col min="5996" max="5996" width="6.08984375" style="1264" hidden="1"/>
    <col min="5997" max="5997" width="3" style="1264" hidden="1"/>
    <col min="5998" max="6237" width="8.6328125" style="1264" hidden="1"/>
    <col min="6238" max="6243" width="14.90625" style="1264" hidden="1"/>
    <col min="6244" max="6245" width="15.90625" style="1264" hidden="1"/>
    <col min="6246" max="6251" width="16.08984375" style="1264" hidden="1"/>
    <col min="6252" max="6252" width="6.08984375" style="1264" hidden="1"/>
    <col min="6253" max="6253" width="3" style="1264" hidden="1"/>
    <col min="6254" max="6493" width="8.6328125" style="1264" hidden="1"/>
    <col min="6494" max="6499" width="14.90625" style="1264" hidden="1"/>
    <col min="6500" max="6501" width="15.90625" style="1264" hidden="1"/>
    <col min="6502" max="6507" width="16.08984375" style="1264" hidden="1"/>
    <col min="6508" max="6508" width="6.08984375" style="1264" hidden="1"/>
    <col min="6509" max="6509" width="3" style="1264" hidden="1"/>
    <col min="6510" max="6749" width="8.6328125" style="1264" hidden="1"/>
    <col min="6750" max="6755" width="14.90625" style="1264" hidden="1"/>
    <col min="6756" max="6757" width="15.90625" style="1264" hidden="1"/>
    <col min="6758" max="6763" width="16.08984375" style="1264" hidden="1"/>
    <col min="6764" max="6764" width="6.08984375" style="1264" hidden="1"/>
    <col min="6765" max="6765" width="3" style="1264" hidden="1"/>
    <col min="6766" max="7005" width="8.6328125" style="1264" hidden="1"/>
    <col min="7006" max="7011" width="14.90625" style="1264" hidden="1"/>
    <col min="7012" max="7013" width="15.90625" style="1264" hidden="1"/>
    <col min="7014" max="7019" width="16.08984375" style="1264" hidden="1"/>
    <col min="7020" max="7020" width="6.08984375" style="1264" hidden="1"/>
    <col min="7021" max="7021" width="3" style="1264" hidden="1"/>
    <col min="7022" max="7261" width="8.6328125" style="1264" hidden="1"/>
    <col min="7262" max="7267" width="14.90625" style="1264" hidden="1"/>
    <col min="7268" max="7269" width="15.90625" style="1264" hidden="1"/>
    <col min="7270" max="7275" width="16.08984375" style="1264" hidden="1"/>
    <col min="7276" max="7276" width="6.08984375" style="1264" hidden="1"/>
    <col min="7277" max="7277" width="3" style="1264" hidden="1"/>
    <col min="7278" max="7517" width="8.6328125" style="1264" hidden="1"/>
    <col min="7518" max="7523" width="14.90625" style="1264" hidden="1"/>
    <col min="7524" max="7525" width="15.90625" style="1264" hidden="1"/>
    <col min="7526" max="7531" width="16.08984375" style="1264" hidden="1"/>
    <col min="7532" max="7532" width="6.08984375" style="1264" hidden="1"/>
    <col min="7533" max="7533" width="3" style="1264" hidden="1"/>
    <col min="7534" max="7773" width="8.6328125" style="1264" hidden="1"/>
    <col min="7774" max="7779" width="14.90625" style="1264" hidden="1"/>
    <col min="7780" max="7781" width="15.90625" style="1264" hidden="1"/>
    <col min="7782" max="7787" width="16.08984375" style="1264" hidden="1"/>
    <col min="7788" max="7788" width="6.08984375" style="1264" hidden="1"/>
    <col min="7789" max="7789" width="3" style="1264" hidden="1"/>
    <col min="7790" max="8029" width="8.6328125" style="1264" hidden="1"/>
    <col min="8030" max="8035" width="14.90625" style="1264" hidden="1"/>
    <col min="8036" max="8037" width="15.90625" style="1264" hidden="1"/>
    <col min="8038" max="8043" width="16.08984375" style="1264" hidden="1"/>
    <col min="8044" max="8044" width="6.08984375" style="1264" hidden="1"/>
    <col min="8045" max="8045" width="3" style="1264" hidden="1"/>
    <col min="8046" max="8285" width="8.6328125" style="1264" hidden="1"/>
    <col min="8286" max="8291" width="14.90625" style="1264" hidden="1"/>
    <col min="8292" max="8293" width="15.90625" style="1264" hidden="1"/>
    <col min="8294" max="8299" width="16.08984375" style="1264" hidden="1"/>
    <col min="8300" max="8300" width="6.08984375" style="1264" hidden="1"/>
    <col min="8301" max="8301" width="3" style="1264" hidden="1"/>
    <col min="8302" max="8541" width="8.6328125" style="1264" hidden="1"/>
    <col min="8542" max="8547" width="14.90625" style="1264" hidden="1"/>
    <col min="8548" max="8549" width="15.90625" style="1264" hidden="1"/>
    <col min="8550" max="8555" width="16.08984375" style="1264" hidden="1"/>
    <col min="8556" max="8556" width="6.08984375" style="1264" hidden="1"/>
    <col min="8557" max="8557" width="3" style="1264" hidden="1"/>
    <col min="8558" max="8797" width="8.6328125" style="1264" hidden="1"/>
    <col min="8798" max="8803" width="14.90625" style="1264" hidden="1"/>
    <col min="8804" max="8805" width="15.90625" style="1264" hidden="1"/>
    <col min="8806" max="8811" width="16.08984375" style="1264" hidden="1"/>
    <col min="8812" max="8812" width="6.08984375" style="1264" hidden="1"/>
    <col min="8813" max="8813" width="3" style="1264" hidden="1"/>
    <col min="8814" max="9053" width="8.6328125" style="1264" hidden="1"/>
    <col min="9054" max="9059" width="14.90625" style="1264" hidden="1"/>
    <col min="9060" max="9061" width="15.90625" style="1264" hidden="1"/>
    <col min="9062" max="9067" width="16.08984375" style="1264" hidden="1"/>
    <col min="9068" max="9068" width="6.08984375" style="1264" hidden="1"/>
    <col min="9069" max="9069" width="3" style="1264" hidden="1"/>
    <col min="9070" max="9309" width="8.6328125" style="1264" hidden="1"/>
    <col min="9310" max="9315" width="14.90625" style="1264" hidden="1"/>
    <col min="9316" max="9317" width="15.90625" style="1264" hidden="1"/>
    <col min="9318" max="9323" width="16.08984375" style="1264" hidden="1"/>
    <col min="9324" max="9324" width="6.08984375" style="1264" hidden="1"/>
    <col min="9325" max="9325" width="3" style="1264" hidden="1"/>
    <col min="9326" max="9565" width="8.6328125" style="1264" hidden="1"/>
    <col min="9566" max="9571" width="14.90625" style="1264" hidden="1"/>
    <col min="9572" max="9573" width="15.90625" style="1264" hidden="1"/>
    <col min="9574" max="9579" width="16.08984375" style="1264" hidden="1"/>
    <col min="9580" max="9580" width="6.08984375" style="1264" hidden="1"/>
    <col min="9581" max="9581" width="3" style="1264" hidden="1"/>
    <col min="9582" max="9821" width="8.6328125" style="1264" hidden="1"/>
    <col min="9822" max="9827" width="14.90625" style="1264" hidden="1"/>
    <col min="9828" max="9829" width="15.90625" style="1264" hidden="1"/>
    <col min="9830" max="9835" width="16.08984375" style="1264" hidden="1"/>
    <col min="9836" max="9836" width="6.08984375" style="1264" hidden="1"/>
    <col min="9837" max="9837" width="3" style="1264" hidden="1"/>
    <col min="9838" max="10077" width="8.6328125" style="1264" hidden="1"/>
    <col min="10078" max="10083" width="14.90625" style="1264" hidden="1"/>
    <col min="10084" max="10085" width="15.90625" style="1264" hidden="1"/>
    <col min="10086" max="10091" width="16.08984375" style="1264" hidden="1"/>
    <col min="10092" max="10092" width="6.08984375" style="1264" hidden="1"/>
    <col min="10093" max="10093" width="3" style="1264" hidden="1"/>
    <col min="10094" max="10333" width="8.6328125" style="1264" hidden="1"/>
    <col min="10334" max="10339" width="14.90625" style="1264" hidden="1"/>
    <col min="10340" max="10341" width="15.90625" style="1264" hidden="1"/>
    <col min="10342" max="10347" width="16.08984375" style="1264" hidden="1"/>
    <col min="10348" max="10348" width="6.08984375" style="1264" hidden="1"/>
    <col min="10349" max="10349" width="3" style="1264" hidden="1"/>
    <col min="10350" max="10589" width="8.6328125" style="1264" hidden="1"/>
    <col min="10590" max="10595" width="14.90625" style="1264" hidden="1"/>
    <col min="10596" max="10597" width="15.90625" style="1264" hidden="1"/>
    <col min="10598" max="10603" width="16.08984375" style="1264" hidden="1"/>
    <col min="10604" max="10604" width="6.08984375" style="1264" hidden="1"/>
    <col min="10605" max="10605" width="3" style="1264" hidden="1"/>
    <col min="10606" max="10845" width="8.6328125" style="1264" hidden="1"/>
    <col min="10846" max="10851" width="14.90625" style="1264" hidden="1"/>
    <col min="10852" max="10853" width="15.90625" style="1264" hidden="1"/>
    <col min="10854" max="10859" width="16.08984375" style="1264" hidden="1"/>
    <col min="10860" max="10860" width="6.08984375" style="1264" hidden="1"/>
    <col min="10861" max="10861" width="3" style="1264" hidden="1"/>
    <col min="10862" max="11101" width="8.6328125" style="1264" hidden="1"/>
    <col min="11102" max="11107" width="14.90625" style="1264" hidden="1"/>
    <col min="11108" max="11109" width="15.90625" style="1264" hidden="1"/>
    <col min="11110" max="11115" width="16.08984375" style="1264" hidden="1"/>
    <col min="11116" max="11116" width="6.08984375" style="1264" hidden="1"/>
    <col min="11117" max="11117" width="3" style="1264" hidden="1"/>
    <col min="11118" max="11357" width="8.6328125" style="1264" hidden="1"/>
    <col min="11358" max="11363" width="14.90625" style="1264" hidden="1"/>
    <col min="11364" max="11365" width="15.90625" style="1264" hidden="1"/>
    <col min="11366" max="11371" width="16.08984375" style="1264" hidden="1"/>
    <col min="11372" max="11372" width="6.08984375" style="1264" hidden="1"/>
    <col min="11373" max="11373" width="3" style="1264" hidden="1"/>
    <col min="11374" max="11613" width="8.6328125" style="1264" hidden="1"/>
    <col min="11614" max="11619" width="14.90625" style="1264" hidden="1"/>
    <col min="11620" max="11621" width="15.90625" style="1264" hidden="1"/>
    <col min="11622" max="11627" width="16.08984375" style="1264" hidden="1"/>
    <col min="11628" max="11628" width="6.08984375" style="1264" hidden="1"/>
    <col min="11629" max="11629" width="3" style="1264" hidden="1"/>
    <col min="11630" max="11869" width="8.6328125" style="1264" hidden="1"/>
    <col min="11870" max="11875" width="14.90625" style="1264" hidden="1"/>
    <col min="11876" max="11877" width="15.90625" style="1264" hidden="1"/>
    <col min="11878" max="11883" width="16.08984375" style="1264" hidden="1"/>
    <col min="11884" max="11884" width="6.08984375" style="1264" hidden="1"/>
    <col min="11885" max="11885" width="3" style="1264" hidden="1"/>
    <col min="11886" max="12125" width="8.6328125" style="1264" hidden="1"/>
    <col min="12126" max="12131" width="14.90625" style="1264" hidden="1"/>
    <col min="12132" max="12133" width="15.90625" style="1264" hidden="1"/>
    <col min="12134" max="12139" width="16.08984375" style="1264" hidden="1"/>
    <col min="12140" max="12140" width="6.08984375" style="1264" hidden="1"/>
    <col min="12141" max="12141" width="3" style="1264" hidden="1"/>
    <col min="12142" max="12381" width="8.6328125" style="1264" hidden="1"/>
    <col min="12382" max="12387" width="14.90625" style="1264" hidden="1"/>
    <col min="12388" max="12389" width="15.90625" style="1264" hidden="1"/>
    <col min="12390" max="12395" width="16.08984375" style="1264" hidden="1"/>
    <col min="12396" max="12396" width="6.08984375" style="1264" hidden="1"/>
    <col min="12397" max="12397" width="3" style="1264" hidden="1"/>
    <col min="12398" max="12637" width="8.6328125" style="1264" hidden="1"/>
    <col min="12638" max="12643" width="14.90625" style="1264" hidden="1"/>
    <col min="12644" max="12645" width="15.90625" style="1264" hidden="1"/>
    <col min="12646" max="12651" width="16.08984375" style="1264" hidden="1"/>
    <col min="12652" max="12652" width="6.08984375" style="1264" hidden="1"/>
    <col min="12653" max="12653" width="3" style="1264" hidden="1"/>
    <col min="12654" max="12893" width="8.6328125" style="1264" hidden="1"/>
    <col min="12894" max="12899" width="14.90625" style="1264" hidden="1"/>
    <col min="12900" max="12901" width="15.90625" style="1264" hidden="1"/>
    <col min="12902" max="12907" width="16.08984375" style="1264" hidden="1"/>
    <col min="12908" max="12908" width="6.08984375" style="1264" hidden="1"/>
    <col min="12909" max="12909" width="3" style="1264" hidden="1"/>
    <col min="12910" max="13149" width="8.6328125" style="1264" hidden="1"/>
    <col min="13150" max="13155" width="14.90625" style="1264" hidden="1"/>
    <col min="13156" max="13157" width="15.90625" style="1264" hidden="1"/>
    <col min="13158" max="13163" width="16.08984375" style="1264" hidden="1"/>
    <col min="13164" max="13164" width="6.08984375" style="1264" hidden="1"/>
    <col min="13165" max="13165" width="3" style="1264" hidden="1"/>
    <col min="13166" max="13405" width="8.6328125" style="1264" hidden="1"/>
    <col min="13406" max="13411" width="14.90625" style="1264" hidden="1"/>
    <col min="13412" max="13413" width="15.90625" style="1264" hidden="1"/>
    <col min="13414" max="13419" width="16.08984375" style="1264" hidden="1"/>
    <col min="13420" max="13420" width="6.08984375" style="1264" hidden="1"/>
    <col min="13421" max="13421" width="3" style="1264" hidden="1"/>
    <col min="13422" max="13661" width="8.6328125" style="1264" hidden="1"/>
    <col min="13662" max="13667" width="14.90625" style="1264" hidden="1"/>
    <col min="13668" max="13669" width="15.90625" style="1264" hidden="1"/>
    <col min="13670" max="13675" width="16.08984375" style="1264" hidden="1"/>
    <col min="13676" max="13676" width="6.08984375" style="1264" hidden="1"/>
    <col min="13677" max="13677" width="3" style="1264" hidden="1"/>
    <col min="13678" max="13917" width="8.6328125" style="1264" hidden="1"/>
    <col min="13918" max="13923" width="14.90625" style="1264" hidden="1"/>
    <col min="13924" max="13925" width="15.90625" style="1264" hidden="1"/>
    <col min="13926" max="13931" width="16.08984375" style="1264" hidden="1"/>
    <col min="13932" max="13932" width="6.08984375" style="1264" hidden="1"/>
    <col min="13933" max="13933" width="3" style="1264" hidden="1"/>
    <col min="13934" max="14173" width="8.6328125" style="1264" hidden="1"/>
    <col min="14174" max="14179" width="14.90625" style="1264" hidden="1"/>
    <col min="14180" max="14181" width="15.90625" style="1264" hidden="1"/>
    <col min="14182" max="14187" width="16.08984375" style="1264" hidden="1"/>
    <col min="14188" max="14188" width="6.08984375" style="1264" hidden="1"/>
    <col min="14189" max="14189" width="3" style="1264" hidden="1"/>
    <col min="14190" max="14429" width="8.6328125" style="1264" hidden="1"/>
    <col min="14430" max="14435" width="14.90625" style="1264" hidden="1"/>
    <col min="14436" max="14437" width="15.90625" style="1264" hidden="1"/>
    <col min="14438" max="14443" width="16.08984375" style="1264" hidden="1"/>
    <col min="14444" max="14444" width="6.08984375" style="1264" hidden="1"/>
    <col min="14445" max="14445" width="3" style="1264" hidden="1"/>
    <col min="14446" max="14685" width="8.6328125" style="1264" hidden="1"/>
    <col min="14686" max="14691" width="14.90625" style="1264" hidden="1"/>
    <col min="14692" max="14693" width="15.90625" style="1264" hidden="1"/>
    <col min="14694" max="14699" width="16.08984375" style="1264" hidden="1"/>
    <col min="14700" max="14700" width="6.08984375" style="1264" hidden="1"/>
    <col min="14701" max="14701" width="3" style="1264" hidden="1"/>
    <col min="14702" max="14941" width="8.6328125" style="1264" hidden="1"/>
    <col min="14942" max="14947" width="14.90625" style="1264" hidden="1"/>
    <col min="14948" max="14949" width="15.90625" style="1264" hidden="1"/>
    <col min="14950" max="14955" width="16.08984375" style="1264" hidden="1"/>
    <col min="14956" max="14956" width="6.08984375" style="1264" hidden="1"/>
    <col min="14957" max="14957" width="3" style="1264" hidden="1"/>
    <col min="14958" max="15197" width="8.6328125" style="1264" hidden="1"/>
    <col min="15198" max="15203" width="14.90625" style="1264" hidden="1"/>
    <col min="15204" max="15205" width="15.90625" style="1264" hidden="1"/>
    <col min="15206" max="15211" width="16.08984375" style="1264" hidden="1"/>
    <col min="15212" max="15212" width="6.08984375" style="1264" hidden="1"/>
    <col min="15213" max="15213" width="3" style="1264" hidden="1"/>
    <col min="15214" max="15453" width="8.6328125" style="1264" hidden="1"/>
    <col min="15454" max="15459" width="14.90625" style="1264" hidden="1"/>
    <col min="15460" max="15461" width="15.90625" style="1264" hidden="1"/>
    <col min="15462" max="15467" width="16.08984375" style="1264" hidden="1"/>
    <col min="15468" max="15468" width="6.08984375" style="1264" hidden="1"/>
    <col min="15469" max="15469" width="3" style="1264" hidden="1"/>
    <col min="15470" max="15709" width="8.6328125" style="1264" hidden="1"/>
    <col min="15710" max="15715" width="14.90625" style="1264" hidden="1"/>
    <col min="15716" max="15717" width="15.90625" style="1264" hidden="1"/>
    <col min="15718" max="15723" width="16.08984375" style="1264" hidden="1"/>
    <col min="15724" max="15724" width="6.08984375" style="1264" hidden="1"/>
    <col min="15725" max="15725" width="3" style="1264" hidden="1"/>
    <col min="15726" max="15965" width="8.6328125" style="1264" hidden="1"/>
    <col min="15966" max="15971" width="14.90625" style="1264" hidden="1"/>
    <col min="15972" max="15973" width="15.90625" style="1264" hidden="1"/>
    <col min="15974" max="15979" width="16.08984375" style="1264" hidden="1"/>
    <col min="15980" max="15980" width="6.08984375" style="1264" hidden="1"/>
    <col min="15981" max="15981" width="3" style="1264" hidden="1"/>
    <col min="15982" max="16221" width="8.6328125" style="1264" hidden="1"/>
    <col min="16222" max="16227" width="14.90625" style="1264" hidden="1"/>
    <col min="16228" max="16229" width="15.90625" style="1264" hidden="1"/>
    <col min="16230" max="16235" width="16.08984375" style="1264" hidden="1"/>
    <col min="16236" max="16236" width="6.08984375" style="1264" hidden="1"/>
    <col min="16237" max="16237" width="3" style="1264" hidden="1"/>
    <col min="16238" max="16384" width="8.6328125" style="1264" hidden="1"/>
  </cols>
  <sheetData>
    <row r="1" spans="1:143" ht="42.75" customHeight="1" x14ac:dyDescent="0.2">
      <c r="A1" s="1324"/>
      <c r="B1" s="1323"/>
      <c r="DD1" s="1264"/>
      <c r="DE1" s="1264"/>
    </row>
    <row r="2" spans="1:143" ht="25.5" customHeight="1" x14ac:dyDescent="0.2">
      <c r="A2" s="1322"/>
      <c r="C2" s="1322"/>
      <c r="O2" s="1322"/>
      <c r="P2" s="1322"/>
      <c r="Q2" s="1322"/>
      <c r="R2" s="1322"/>
      <c r="S2" s="1322"/>
      <c r="T2" s="1322"/>
      <c r="U2" s="1322"/>
      <c r="V2" s="1322"/>
      <c r="W2" s="1322"/>
      <c r="X2" s="1322"/>
      <c r="Y2" s="1322"/>
      <c r="Z2" s="1322"/>
      <c r="AA2" s="1322"/>
      <c r="AB2" s="1322"/>
      <c r="AC2" s="1322"/>
      <c r="AD2" s="1322"/>
      <c r="AE2" s="1322"/>
      <c r="AF2" s="1322"/>
      <c r="AG2" s="1322"/>
      <c r="AH2" s="1322"/>
      <c r="AI2" s="1322"/>
      <c r="AU2" s="1322"/>
      <c r="BG2" s="1322"/>
      <c r="BS2" s="1322"/>
      <c r="CE2" s="1322"/>
      <c r="CQ2" s="1322"/>
      <c r="DD2" s="1264"/>
      <c r="DE2" s="1264"/>
    </row>
    <row r="3" spans="1:143" ht="25.5" customHeight="1" x14ac:dyDescent="0.2">
      <c r="A3" s="1322"/>
      <c r="C3" s="1322"/>
      <c r="O3" s="1322"/>
      <c r="P3" s="1322"/>
      <c r="Q3" s="1322"/>
      <c r="R3" s="1322"/>
      <c r="S3" s="1322"/>
      <c r="T3" s="1322"/>
      <c r="U3" s="1322"/>
      <c r="V3" s="1322"/>
      <c r="W3" s="1322"/>
      <c r="X3" s="1322"/>
      <c r="Y3" s="1322"/>
      <c r="Z3" s="1322"/>
      <c r="AA3" s="1322"/>
      <c r="AB3" s="1322"/>
      <c r="AC3" s="1322"/>
      <c r="AD3" s="1322"/>
      <c r="AE3" s="1322"/>
      <c r="AF3" s="1322"/>
      <c r="AG3" s="1322"/>
      <c r="AH3" s="1322"/>
      <c r="AI3" s="1322"/>
      <c r="AU3" s="1322"/>
      <c r="BG3" s="1322"/>
      <c r="BS3" s="1322"/>
      <c r="CE3" s="1322"/>
      <c r="CQ3" s="1322"/>
      <c r="DD3" s="1264"/>
      <c r="DE3" s="1264"/>
    </row>
    <row r="4" spans="1:143" s="290" customFormat="1" ht="13" x14ac:dyDescent="0.2">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1322"/>
      <c r="AQ4" s="1322"/>
      <c r="AR4" s="1322"/>
      <c r="AS4" s="1322"/>
      <c r="AT4" s="1322"/>
      <c r="AU4" s="1322"/>
      <c r="AV4" s="1322"/>
      <c r="AW4" s="1322"/>
      <c r="AX4" s="1322"/>
      <c r="AY4" s="1322"/>
      <c r="AZ4" s="1322"/>
      <c r="BA4" s="1322"/>
      <c r="BB4" s="1322"/>
      <c r="BC4" s="1322"/>
      <c r="BD4" s="1322"/>
      <c r="BE4" s="1322"/>
      <c r="BF4" s="1322"/>
      <c r="BG4" s="1322"/>
      <c r="BH4" s="1322"/>
      <c r="BI4" s="1322"/>
      <c r="BJ4" s="1322"/>
      <c r="BK4" s="1322"/>
      <c r="BL4" s="1322"/>
      <c r="BM4" s="1322"/>
      <c r="BN4" s="1322"/>
      <c r="BO4" s="1322"/>
      <c r="BP4" s="1322"/>
      <c r="BQ4" s="1322"/>
      <c r="BR4" s="1322"/>
      <c r="BS4" s="1322"/>
      <c r="BT4" s="1322"/>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2"/>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2"/>
      <c r="AY5" s="1322"/>
      <c r="AZ5" s="1322"/>
      <c r="BA5" s="1322"/>
      <c r="BB5" s="1322"/>
      <c r="BC5" s="1322"/>
      <c r="BD5" s="1322"/>
      <c r="BE5" s="1322"/>
      <c r="BF5" s="1322"/>
      <c r="BG5" s="1322"/>
      <c r="BH5" s="1322"/>
      <c r="BI5" s="1322"/>
      <c r="BJ5" s="1322"/>
      <c r="BK5" s="1322"/>
      <c r="BL5" s="1322"/>
      <c r="BM5" s="1322"/>
      <c r="BN5" s="1322"/>
      <c r="BO5" s="1322"/>
      <c r="BP5" s="1322"/>
      <c r="BQ5" s="1322"/>
      <c r="BR5" s="1322"/>
      <c r="BS5" s="1322"/>
      <c r="BT5" s="1322"/>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2"/>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2"/>
      <c r="AY6" s="1322"/>
      <c r="AZ6" s="1322"/>
      <c r="BA6" s="1322"/>
      <c r="BB6" s="1322"/>
      <c r="BC6" s="1322"/>
      <c r="BD6" s="1322"/>
      <c r="BE6" s="1322"/>
      <c r="BF6" s="1322"/>
      <c r="BG6" s="1322"/>
      <c r="BH6" s="1322"/>
      <c r="BI6" s="1322"/>
      <c r="BJ6" s="1322"/>
      <c r="BK6" s="1322"/>
      <c r="BL6" s="1322"/>
      <c r="BM6" s="1322"/>
      <c r="BN6" s="1322"/>
      <c r="BO6" s="1322"/>
      <c r="BP6" s="1322"/>
      <c r="BQ6" s="1322"/>
      <c r="BR6" s="1322"/>
      <c r="BS6" s="1322"/>
      <c r="BT6" s="1322"/>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2"/>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2"/>
      <c r="B8" s="1322"/>
      <c r="C8" s="1322"/>
      <c r="D8" s="1322"/>
      <c r="E8" s="1322"/>
      <c r="F8" s="1322"/>
      <c r="G8" s="1322"/>
      <c r="H8" s="1322"/>
      <c r="I8" s="1322"/>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2"/>
      <c r="B10" s="1322"/>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 x14ac:dyDescent="0.2">
      <c r="A11" s="1322"/>
      <c r="B11" s="1322"/>
      <c r="C11" s="1322"/>
      <c r="D11" s="1322"/>
      <c r="E11" s="1322"/>
      <c r="F11" s="1322"/>
      <c r="G11" s="1322"/>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2"/>
      <c r="AU11" s="1322"/>
      <c r="AV11" s="1322"/>
      <c r="AW11" s="1322"/>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2"/>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2"/>
      <c r="AT12" s="1322"/>
      <c r="AU12" s="1322"/>
      <c r="AV12" s="1322"/>
      <c r="AW12" s="1322"/>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 x14ac:dyDescent="0.2">
      <c r="A13" s="1322"/>
      <c r="B13" s="1322"/>
      <c r="C13" s="1322"/>
      <c r="D13" s="1322"/>
      <c r="E13" s="1322"/>
      <c r="F13" s="1322"/>
      <c r="G13" s="1322"/>
      <c r="H13" s="1322"/>
      <c r="I13" s="1322"/>
      <c r="J13" s="1322"/>
      <c r="K13" s="1322"/>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2"/>
      <c r="AT13" s="1322"/>
      <c r="AU13" s="1322"/>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2"/>
      <c r="B14" s="1322"/>
      <c r="C14" s="1322"/>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2"/>
      <c r="AM14" s="1322"/>
      <c r="AN14" s="1322"/>
      <c r="AO14" s="1322"/>
      <c r="AP14" s="1322"/>
      <c r="AQ14" s="1322"/>
      <c r="AR14" s="1322"/>
      <c r="AS14" s="1322"/>
      <c r="AT14" s="1322"/>
      <c r="AU14" s="1322"/>
      <c r="AV14" s="1322"/>
      <c r="AW14" s="1322"/>
      <c r="AX14" s="1322"/>
      <c r="AY14" s="1322"/>
      <c r="AZ14" s="1322"/>
      <c r="BA14" s="1322"/>
      <c r="BB14" s="1322"/>
      <c r="BC14" s="1322"/>
      <c r="BD14" s="1322"/>
      <c r="BE14" s="1322"/>
      <c r="BF14" s="1322"/>
      <c r="BG14" s="1322"/>
      <c r="BH14" s="1322"/>
      <c r="BI14" s="1322"/>
      <c r="BJ14" s="1322"/>
      <c r="BK14" s="1322"/>
      <c r="BL14" s="1322"/>
      <c r="BM14" s="1322"/>
      <c r="BN14" s="1322"/>
      <c r="BO14" s="1322"/>
      <c r="BP14" s="1322"/>
      <c r="BQ14" s="1322"/>
      <c r="BR14" s="1322"/>
      <c r="BS14" s="1322"/>
      <c r="BT14" s="1322"/>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4"/>
      <c r="B15" s="1322"/>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2"/>
      <c r="AM15" s="1322"/>
      <c r="AN15" s="1322"/>
      <c r="AO15" s="1322"/>
      <c r="AP15" s="1322"/>
      <c r="AQ15" s="1322"/>
      <c r="AR15" s="1322"/>
      <c r="AS15" s="1322"/>
      <c r="AT15" s="1322"/>
      <c r="AU15" s="1322"/>
      <c r="AV15" s="1322"/>
      <c r="AW15" s="1322"/>
      <c r="AX15" s="1322"/>
      <c r="AY15" s="1322"/>
      <c r="AZ15" s="1322"/>
      <c r="BA15" s="1322"/>
      <c r="BB15" s="1322"/>
      <c r="BC15" s="1322"/>
      <c r="BD15" s="1322"/>
      <c r="BE15" s="1322"/>
      <c r="BF15" s="1322"/>
      <c r="BG15" s="1322"/>
      <c r="BH15" s="1322"/>
      <c r="BI15" s="1322"/>
      <c r="BJ15" s="1322"/>
      <c r="BK15" s="1322"/>
      <c r="BL15" s="1322"/>
      <c r="BM15" s="1322"/>
      <c r="BN15" s="1322"/>
      <c r="BO15" s="1322"/>
      <c r="BP15" s="1322"/>
      <c r="BQ15" s="1322"/>
      <c r="BR15" s="1322"/>
      <c r="BS15" s="1322"/>
      <c r="BT15" s="1322"/>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4"/>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2"/>
      <c r="AZ16" s="1322"/>
      <c r="BA16" s="1322"/>
      <c r="BB16" s="1322"/>
      <c r="BC16" s="1322"/>
      <c r="BD16" s="1322"/>
      <c r="BE16" s="1322"/>
      <c r="BF16" s="1322"/>
      <c r="BG16" s="1322"/>
      <c r="BH16" s="1322"/>
      <c r="BI16" s="1322"/>
      <c r="BJ16" s="1322"/>
      <c r="BK16" s="1322"/>
      <c r="BL16" s="1322"/>
      <c r="BM16" s="1322"/>
      <c r="BN16" s="1322"/>
      <c r="BO16" s="1322"/>
      <c r="BP16" s="1322"/>
      <c r="BQ16" s="1322"/>
      <c r="BR16" s="1322"/>
      <c r="BS16" s="1322"/>
      <c r="BT16" s="1322"/>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4"/>
      <c r="B17" s="1322"/>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2"/>
      <c r="AZ17" s="1322"/>
      <c r="BA17" s="1322"/>
      <c r="BB17" s="1322"/>
      <c r="BC17" s="1322"/>
      <c r="BD17" s="1322"/>
      <c r="BE17" s="1322"/>
      <c r="BF17" s="1322"/>
      <c r="BG17" s="1322"/>
      <c r="BH17" s="1322"/>
      <c r="BI17" s="1322"/>
      <c r="BJ17" s="1322"/>
      <c r="BK17" s="1322"/>
      <c r="BL17" s="1322"/>
      <c r="BM17" s="1322"/>
      <c r="BN17" s="1322"/>
      <c r="BO17" s="1322"/>
      <c r="BP17" s="1322"/>
      <c r="BQ17" s="1322"/>
      <c r="BR17" s="1322"/>
      <c r="BS17" s="1322"/>
      <c r="BT17" s="1322"/>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4"/>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1322"/>
      <c r="BD18" s="1322"/>
      <c r="BE18" s="1322"/>
      <c r="BF18" s="1322"/>
      <c r="BG18" s="1322"/>
      <c r="BH18" s="1322"/>
      <c r="BI18" s="1322"/>
      <c r="BJ18" s="1322"/>
      <c r="BK18" s="1322"/>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4"/>
      <c r="DE19" s="1264"/>
    </row>
    <row r="20" spans="1:351" ht="13" x14ac:dyDescent="0.2">
      <c r="DD20" s="1264"/>
      <c r="DE20" s="1264"/>
    </row>
    <row r="21" spans="1:351" ht="16.5" x14ac:dyDescent="0.2">
      <c r="B21" s="1321"/>
      <c r="C21" s="1317"/>
      <c r="D21" s="1317"/>
      <c r="E21" s="1317"/>
      <c r="F21" s="1317"/>
      <c r="G21" s="1317"/>
      <c r="H21" s="1317"/>
      <c r="I21" s="1317"/>
      <c r="J21" s="1317"/>
      <c r="K21" s="1317"/>
      <c r="L21" s="1317"/>
      <c r="M21" s="1317"/>
      <c r="N21" s="1320"/>
      <c r="O21" s="1317"/>
      <c r="P21" s="1317"/>
      <c r="Q21" s="1317"/>
      <c r="R21" s="1317"/>
      <c r="S21" s="1317"/>
      <c r="T21" s="1317"/>
      <c r="U21" s="1317"/>
      <c r="V21" s="1317"/>
      <c r="W21" s="1317"/>
      <c r="X21" s="1317"/>
      <c r="Y21" s="1317"/>
      <c r="Z21" s="1317"/>
      <c r="AA21" s="1317"/>
      <c r="AB21" s="1317"/>
      <c r="AC21" s="1317"/>
      <c r="AD21" s="1317"/>
      <c r="AE21" s="1317"/>
      <c r="AF21" s="1317"/>
      <c r="AG21" s="1317"/>
      <c r="AH21" s="1317"/>
      <c r="AI21" s="1317"/>
      <c r="AJ21" s="1317"/>
      <c r="AK21" s="1317"/>
      <c r="AL21" s="1317"/>
      <c r="AM21" s="1317"/>
      <c r="AN21" s="1317"/>
      <c r="AO21" s="1317"/>
      <c r="AP21" s="1317"/>
      <c r="AQ21" s="1317"/>
      <c r="AR21" s="1317"/>
      <c r="AS21" s="1317"/>
      <c r="AT21" s="1320"/>
      <c r="AU21" s="1317"/>
      <c r="AV21" s="1317"/>
      <c r="AW21" s="1317"/>
      <c r="AX21" s="1317"/>
      <c r="AY21" s="1317"/>
      <c r="AZ21" s="1317"/>
      <c r="BA21" s="1317"/>
      <c r="BB21" s="1317"/>
      <c r="BC21" s="1317"/>
      <c r="BD21" s="1317"/>
      <c r="BE21" s="1317"/>
      <c r="BF21" s="1320"/>
      <c r="BG21" s="1317"/>
      <c r="BH21" s="1317"/>
      <c r="BI21" s="1317"/>
      <c r="BJ21" s="1317"/>
      <c r="BK21" s="1317"/>
      <c r="BL21" s="1317"/>
      <c r="BM21" s="1317"/>
      <c r="BN21" s="1317"/>
      <c r="BO21" s="1317"/>
      <c r="BP21" s="1317"/>
      <c r="BQ21" s="1317"/>
      <c r="BR21" s="1320"/>
      <c r="BS21" s="1317"/>
      <c r="BT21" s="1317"/>
      <c r="BU21" s="1317"/>
      <c r="BV21" s="1317"/>
      <c r="BW21" s="1317"/>
      <c r="BX21" s="1317"/>
      <c r="BY21" s="1317"/>
      <c r="BZ21" s="1317"/>
      <c r="CA21" s="1317"/>
      <c r="CB21" s="1317"/>
      <c r="CC21" s="1317"/>
      <c r="CD21" s="1320"/>
      <c r="CE21" s="1317"/>
      <c r="CF21" s="1317"/>
      <c r="CG21" s="1317"/>
      <c r="CH21" s="1317"/>
      <c r="CI21" s="1317"/>
      <c r="CJ21" s="1317"/>
      <c r="CK21" s="1317"/>
      <c r="CL21" s="1317"/>
      <c r="CM21" s="1317"/>
      <c r="CN21" s="1317"/>
      <c r="CO21" s="1317"/>
      <c r="CP21" s="1320"/>
      <c r="CQ21" s="1317"/>
      <c r="CR21" s="1317"/>
      <c r="CS21" s="1317"/>
      <c r="CT21" s="1317"/>
      <c r="CU21" s="1317"/>
      <c r="CV21" s="1317"/>
      <c r="CW21" s="1317"/>
      <c r="CX21" s="1317"/>
      <c r="CY21" s="1317"/>
      <c r="CZ21" s="1317"/>
      <c r="DA21" s="1317"/>
      <c r="DB21" s="1320"/>
      <c r="DC21" s="1317"/>
      <c r="DD21" s="1316"/>
      <c r="DE21" s="1264"/>
      <c r="MM21" s="1319"/>
    </row>
    <row r="22" spans="1:351" ht="16.5" x14ac:dyDescent="0.2">
      <c r="B22" s="1265"/>
      <c r="MM22" s="1319"/>
    </row>
    <row r="23" spans="1:351" ht="13" x14ac:dyDescent="0.2">
      <c r="B23" s="1265"/>
    </row>
    <row r="24" spans="1:351" ht="13" x14ac:dyDescent="0.2">
      <c r="B24" s="1265"/>
    </row>
    <row r="25" spans="1:351" ht="13" x14ac:dyDescent="0.2">
      <c r="B25" s="1265"/>
    </row>
    <row r="26" spans="1:351" ht="13" x14ac:dyDescent="0.2">
      <c r="B26" s="1265"/>
    </row>
    <row r="27" spans="1:351" ht="13" x14ac:dyDescent="0.2">
      <c r="B27" s="1265"/>
    </row>
    <row r="28" spans="1:351" ht="13" x14ac:dyDescent="0.2">
      <c r="B28" s="1265"/>
    </row>
    <row r="29" spans="1:351" ht="13" x14ac:dyDescent="0.2">
      <c r="B29" s="1265"/>
    </row>
    <row r="30" spans="1:351" ht="13" x14ac:dyDescent="0.2">
      <c r="B30" s="1265"/>
    </row>
    <row r="31" spans="1:351" ht="13" x14ac:dyDescent="0.2">
      <c r="B31" s="1265"/>
    </row>
    <row r="32" spans="1:351" ht="13" x14ac:dyDescent="0.2">
      <c r="B32" s="1265"/>
    </row>
    <row r="33" spans="2:109" ht="13" x14ac:dyDescent="0.2">
      <c r="B33" s="1265"/>
    </row>
    <row r="34" spans="2:109" ht="13" x14ac:dyDescent="0.2">
      <c r="B34" s="1265"/>
    </row>
    <row r="35" spans="2:109" ht="13" x14ac:dyDescent="0.2">
      <c r="B35" s="1265"/>
    </row>
    <row r="36" spans="2:109" ht="13" x14ac:dyDescent="0.2">
      <c r="B36" s="1265"/>
    </row>
    <row r="37" spans="2:109" ht="13" x14ac:dyDescent="0.2">
      <c r="B37" s="1265"/>
    </row>
    <row r="38" spans="2:109" ht="13" x14ac:dyDescent="0.2">
      <c r="B38" s="1265"/>
    </row>
    <row r="39" spans="2:109" ht="13" x14ac:dyDescent="0.2">
      <c r="B39" s="1270"/>
      <c r="C39" s="1269"/>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c r="AF39" s="1269"/>
      <c r="AG39" s="1269"/>
      <c r="AH39" s="1269"/>
      <c r="AI39" s="1269"/>
      <c r="AJ39" s="1269"/>
      <c r="AK39" s="1269"/>
      <c r="AL39" s="1269"/>
      <c r="AM39" s="1269"/>
      <c r="AN39" s="1269"/>
      <c r="AO39" s="1269"/>
      <c r="AP39" s="1269"/>
      <c r="AQ39" s="1269"/>
      <c r="AR39" s="1269"/>
      <c r="AS39" s="1269"/>
      <c r="AT39" s="1269"/>
      <c r="AU39" s="1269"/>
      <c r="AV39" s="1269"/>
      <c r="AW39" s="1269"/>
      <c r="AX39" s="1269"/>
      <c r="AY39" s="1269"/>
      <c r="AZ39" s="1269"/>
      <c r="BA39" s="1269"/>
      <c r="BB39" s="1269"/>
      <c r="BC39" s="1269"/>
      <c r="BD39" s="1269"/>
      <c r="BE39" s="1269"/>
      <c r="BF39" s="1269"/>
      <c r="BG39" s="1269"/>
      <c r="BH39" s="1269"/>
      <c r="BI39" s="1269"/>
      <c r="BJ39" s="1269"/>
      <c r="BK39" s="1269"/>
      <c r="BL39" s="1269"/>
      <c r="BM39" s="1269"/>
      <c r="BN39" s="1269"/>
      <c r="BO39" s="1269"/>
      <c r="BP39" s="1269"/>
      <c r="BQ39" s="1269"/>
      <c r="BR39" s="1269"/>
      <c r="BS39" s="1269"/>
      <c r="BT39" s="1269"/>
      <c r="BU39" s="1269"/>
      <c r="BV39" s="1269"/>
      <c r="BW39" s="1269"/>
      <c r="BX39" s="1269"/>
      <c r="BY39" s="1269"/>
      <c r="BZ39" s="1269"/>
      <c r="CA39" s="1269"/>
      <c r="CB39" s="1269"/>
      <c r="CC39" s="1269"/>
      <c r="CD39" s="1269"/>
      <c r="CE39" s="1269"/>
      <c r="CF39" s="1269"/>
      <c r="CG39" s="1269"/>
      <c r="CH39" s="1269"/>
      <c r="CI39" s="1269"/>
      <c r="CJ39" s="1269"/>
      <c r="CK39" s="1269"/>
      <c r="CL39" s="1269"/>
      <c r="CM39" s="1269"/>
      <c r="CN39" s="1269"/>
      <c r="CO39" s="1269"/>
      <c r="CP39" s="1269"/>
      <c r="CQ39" s="1269"/>
      <c r="CR39" s="1269"/>
      <c r="CS39" s="1269"/>
      <c r="CT39" s="1269"/>
      <c r="CU39" s="1269"/>
      <c r="CV39" s="1269"/>
      <c r="CW39" s="1269"/>
      <c r="CX39" s="1269"/>
      <c r="CY39" s="1269"/>
      <c r="CZ39" s="1269"/>
      <c r="DA39" s="1269"/>
      <c r="DB39" s="1269"/>
      <c r="DC39" s="1269"/>
      <c r="DD39" s="1268"/>
    </row>
    <row r="40" spans="2:109" ht="13" x14ac:dyDescent="0.2">
      <c r="B40" s="1306"/>
      <c r="DD40" s="1306"/>
      <c r="DE40" s="1264"/>
    </row>
    <row r="41" spans="2:109" ht="16.5" x14ac:dyDescent="0.2">
      <c r="B41" s="1318" t="s">
        <v>616</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7"/>
      <c r="AI41" s="1317"/>
      <c r="AJ41" s="1317"/>
      <c r="AK41" s="1317"/>
      <c r="AL41" s="1317"/>
      <c r="AM41" s="1317"/>
      <c r="AN41" s="1317"/>
      <c r="AO41" s="1317"/>
      <c r="AP41" s="1317"/>
      <c r="AQ41" s="1317"/>
      <c r="AR41" s="1317"/>
      <c r="AS41" s="1317"/>
      <c r="AT41" s="1317"/>
      <c r="AU41" s="1317"/>
      <c r="AV41" s="1317"/>
      <c r="AW41" s="1317"/>
      <c r="AX41" s="1317"/>
      <c r="AY41" s="1317"/>
      <c r="AZ41" s="1317"/>
      <c r="BA41" s="1317"/>
      <c r="BB41" s="1317"/>
      <c r="BC41" s="1317"/>
      <c r="BD41" s="1317"/>
      <c r="BE41" s="1317"/>
      <c r="BF41" s="1317"/>
      <c r="BG41" s="1317"/>
      <c r="BH41" s="1317"/>
      <c r="BI41" s="1317"/>
      <c r="BJ41" s="1317"/>
      <c r="BK41" s="1317"/>
      <c r="BL41" s="1317"/>
      <c r="BM41" s="1317"/>
      <c r="BN41" s="1317"/>
      <c r="BO41" s="1317"/>
      <c r="BP41" s="1317"/>
      <c r="BQ41" s="1317"/>
      <c r="BR41" s="1317"/>
      <c r="BS41" s="1317"/>
      <c r="BT41" s="1317"/>
      <c r="BU41" s="1317"/>
      <c r="BV41" s="1317"/>
      <c r="BW41" s="1317"/>
      <c r="BX41" s="1317"/>
      <c r="BY41" s="1317"/>
      <c r="BZ41" s="1317"/>
      <c r="CA41" s="1317"/>
      <c r="CB41" s="1317"/>
      <c r="CC41" s="1317"/>
      <c r="CD41" s="1317"/>
      <c r="CE41" s="1317"/>
      <c r="CF41" s="1317"/>
      <c r="CG41" s="1317"/>
      <c r="CH41" s="1317"/>
      <c r="CI41" s="1317"/>
      <c r="CJ41" s="1317"/>
      <c r="CK41" s="1317"/>
      <c r="CL41" s="1317"/>
      <c r="CM41" s="1317"/>
      <c r="CN41" s="1317"/>
      <c r="CO41" s="1317"/>
      <c r="CP41" s="1317"/>
      <c r="CQ41" s="1317"/>
      <c r="CR41" s="1317"/>
      <c r="CS41" s="1317"/>
      <c r="CT41" s="1317"/>
      <c r="CU41" s="1317"/>
      <c r="CV41" s="1317"/>
      <c r="CW41" s="1317"/>
      <c r="CX41" s="1317"/>
      <c r="CY41" s="1317"/>
      <c r="CZ41" s="1317"/>
      <c r="DA41" s="1317"/>
      <c r="DB41" s="1317"/>
      <c r="DC41" s="1317"/>
      <c r="DD41" s="1316"/>
    </row>
    <row r="42" spans="2:109" ht="13" x14ac:dyDescent="0.2">
      <c r="B42" s="1265"/>
      <c r="G42" s="1302"/>
      <c r="I42" s="1301"/>
      <c r="J42" s="1301"/>
      <c r="K42" s="1301"/>
      <c r="AM42" s="1302"/>
      <c r="AN42" s="1302" t="s">
        <v>612</v>
      </c>
      <c r="AP42" s="1301"/>
      <c r="AQ42" s="1301"/>
      <c r="AR42" s="1301"/>
      <c r="AY42" s="1302"/>
      <c r="BA42" s="1301"/>
      <c r="BB42" s="1301"/>
      <c r="BC42" s="1301"/>
      <c r="BK42" s="1302"/>
      <c r="BM42" s="1301"/>
      <c r="BN42" s="1301"/>
      <c r="BO42" s="1301"/>
      <c r="BW42" s="1302"/>
      <c r="BY42" s="1301"/>
      <c r="BZ42" s="1301"/>
      <c r="CA42" s="1301"/>
      <c r="CI42" s="1302"/>
      <c r="CK42" s="1301"/>
      <c r="CL42" s="1301"/>
      <c r="CM42" s="1301"/>
      <c r="CU42" s="1302"/>
      <c r="CW42" s="1301"/>
      <c r="CX42" s="1301"/>
      <c r="CY42" s="1301"/>
    </row>
    <row r="43" spans="2:109" ht="13.5" customHeight="1" x14ac:dyDescent="0.2">
      <c r="B43" s="1265"/>
      <c r="AN43" s="1300" t="s">
        <v>615</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298"/>
    </row>
    <row r="44" spans="2:109" ht="13" x14ac:dyDescent="0.2">
      <c r="B44" s="1265"/>
      <c r="AN44" s="1297"/>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5"/>
    </row>
    <row r="45" spans="2:109" ht="13" x14ac:dyDescent="0.2">
      <c r="B45" s="1265"/>
      <c r="AN45" s="1297"/>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5"/>
    </row>
    <row r="46" spans="2:109" ht="13" x14ac:dyDescent="0.2">
      <c r="B46" s="1265"/>
      <c r="AN46" s="1297"/>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5"/>
    </row>
    <row r="47" spans="2:109" ht="13" x14ac:dyDescent="0.2">
      <c r="B47" s="1265"/>
      <c r="AN47" s="1294"/>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2"/>
    </row>
    <row r="48" spans="2:109" ht="13" x14ac:dyDescent="0.2">
      <c r="B48" s="1265"/>
      <c r="H48" s="1279"/>
      <c r="I48" s="1279"/>
      <c r="J48" s="1279"/>
      <c r="AN48" s="1279"/>
      <c r="AO48" s="1279"/>
      <c r="AP48" s="1279"/>
      <c r="AZ48" s="1279"/>
      <c r="BA48" s="1279"/>
      <c r="BB48" s="1279"/>
      <c r="BL48" s="1279"/>
      <c r="BM48" s="1279"/>
      <c r="BN48" s="1279"/>
      <c r="BX48" s="1279"/>
      <c r="BY48" s="1279"/>
      <c r="BZ48" s="1279"/>
      <c r="CJ48" s="1279"/>
      <c r="CK48" s="1279"/>
      <c r="CL48" s="1279"/>
      <c r="CV48" s="1279"/>
      <c r="CW48" s="1279"/>
      <c r="CX48" s="1279"/>
    </row>
    <row r="49" spans="1:109" ht="13" x14ac:dyDescent="0.2">
      <c r="B49" s="1265"/>
      <c r="AN49" s="1264" t="s">
        <v>610</v>
      </c>
    </row>
    <row r="50" spans="1:109" ht="13" x14ac:dyDescent="0.2">
      <c r="B50" s="1265"/>
      <c r="G50" s="1277"/>
      <c r="H50" s="1277"/>
      <c r="I50" s="1277"/>
      <c r="J50" s="1277"/>
      <c r="K50" s="1286"/>
      <c r="L50" s="1286"/>
      <c r="M50" s="1285"/>
      <c r="N50" s="1285"/>
      <c r="AN50" s="1284"/>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2"/>
      <c r="BP50" s="1274" t="s">
        <v>548</v>
      </c>
      <c r="BQ50" s="1274"/>
      <c r="BR50" s="1274"/>
      <c r="BS50" s="1274"/>
      <c r="BT50" s="1274"/>
      <c r="BU50" s="1274"/>
      <c r="BV50" s="1274"/>
      <c r="BW50" s="1274"/>
      <c r="BX50" s="1274" t="s">
        <v>549</v>
      </c>
      <c r="BY50" s="1274"/>
      <c r="BZ50" s="1274"/>
      <c r="CA50" s="1274"/>
      <c r="CB50" s="1274"/>
      <c r="CC50" s="1274"/>
      <c r="CD50" s="1274"/>
      <c r="CE50" s="1274"/>
      <c r="CF50" s="1274" t="s">
        <v>550</v>
      </c>
      <c r="CG50" s="1274"/>
      <c r="CH50" s="1274"/>
      <c r="CI50" s="1274"/>
      <c r="CJ50" s="1274"/>
      <c r="CK50" s="1274"/>
      <c r="CL50" s="1274"/>
      <c r="CM50" s="1274"/>
      <c r="CN50" s="1274" t="s">
        <v>551</v>
      </c>
      <c r="CO50" s="1274"/>
      <c r="CP50" s="1274"/>
      <c r="CQ50" s="1274"/>
      <c r="CR50" s="1274"/>
      <c r="CS50" s="1274"/>
      <c r="CT50" s="1274"/>
      <c r="CU50" s="1274"/>
      <c r="CV50" s="1274" t="s">
        <v>552</v>
      </c>
      <c r="CW50" s="1274"/>
      <c r="CX50" s="1274"/>
      <c r="CY50" s="1274"/>
      <c r="CZ50" s="1274"/>
      <c r="DA50" s="1274"/>
      <c r="DB50" s="1274"/>
      <c r="DC50" s="1274"/>
    </row>
    <row r="51" spans="1:109" ht="13.5" customHeight="1" x14ac:dyDescent="0.2">
      <c r="B51" s="1265"/>
      <c r="G51" s="1281"/>
      <c r="H51" s="1281"/>
      <c r="I51" s="1315"/>
      <c r="J51" s="1315"/>
      <c r="K51" s="1280"/>
      <c r="L51" s="1280"/>
      <c r="M51" s="1280"/>
      <c r="N51" s="1280"/>
      <c r="AM51" s="1279"/>
      <c r="AN51" s="1273" t="s">
        <v>609</v>
      </c>
      <c r="AO51" s="1273"/>
      <c r="AP51" s="1273"/>
      <c r="AQ51" s="1273"/>
      <c r="AR51" s="1273"/>
      <c r="AS51" s="1273"/>
      <c r="AT51" s="1273"/>
      <c r="AU51" s="1273"/>
      <c r="AV51" s="1273"/>
      <c r="AW51" s="1273"/>
      <c r="AX51" s="1273"/>
      <c r="AY51" s="1273"/>
      <c r="AZ51" s="1273"/>
      <c r="BA51" s="1273"/>
      <c r="BB51" s="1273" t="s">
        <v>607</v>
      </c>
      <c r="BC51" s="1273"/>
      <c r="BD51" s="1273"/>
      <c r="BE51" s="1273"/>
      <c r="BF51" s="1273"/>
      <c r="BG51" s="1273"/>
      <c r="BH51" s="1273"/>
      <c r="BI51" s="1273"/>
      <c r="BJ51" s="1273"/>
      <c r="BK51" s="1273"/>
      <c r="BL51" s="1273"/>
      <c r="BM51" s="1273"/>
      <c r="BN51" s="1273"/>
      <c r="BO51" s="1273"/>
      <c r="BP51" s="1314"/>
      <c r="BQ51" s="1272"/>
      <c r="BR51" s="1272"/>
      <c r="BS51" s="1272"/>
      <c r="BT51" s="1272"/>
      <c r="BU51" s="1272"/>
      <c r="BV51" s="1272"/>
      <c r="BW51" s="1272"/>
      <c r="BX51" s="1272">
        <v>37.1</v>
      </c>
      <c r="BY51" s="1272"/>
      <c r="BZ51" s="1272"/>
      <c r="CA51" s="1272"/>
      <c r="CB51" s="1272"/>
      <c r="CC51" s="1272"/>
      <c r="CD51" s="1272"/>
      <c r="CE51" s="1272"/>
      <c r="CF51" s="1272">
        <v>21.6</v>
      </c>
      <c r="CG51" s="1272"/>
      <c r="CH51" s="1272"/>
      <c r="CI51" s="1272"/>
      <c r="CJ51" s="1272"/>
      <c r="CK51" s="1272"/>
      <c r="CL51" s="1272"/>
      <c r="CM51" s="1272"/>
      <c r="CN51" s="1272">
        <v>16.399999999999999</v>
      </c>
      <c r="CO51" s="1272"/>
      <c r="CP51" s="1272"/>
      <c r="CQ51" s="1272"/>
      <c r="CR51" s="1272"/>
      <c r="CS51" s="1272"/>
      <c r="CT51" s="1272"/>
      <c r="CU51" s="1272"/>
      <c r="CV51" s="1272">
        <v>21</v>
      </c>
      <c r="CW51" s="1272"/>
      <c r="CX51" s="1272"/>
      <c r="CY51" s="1272"/>
      <c r="CZ51" s="1272"/>
      <c r="DA51" s="1272"/>
      <c r="DB51" s="1272"/>
      <c r="DC51" s="1272"/>
    </row>
    <row r="52" spans="1:109" ht="13" x14ac:dyDescent="0.2">
      <c r="B52" s="1265"/>
      <c r="G52" s="1281"/>
      <c r="H52" s="1281"/>
      <c r="I52" s="1315"/>
      <c r="J52" s="1315"/>
      <c r="K52" s="1280"/>
      <c r="L52" s="1280"/>
      <c r="M52" s="1280"/>
      <c r="N52" s="1280"/>
      <c r="AM52" s="1279"/>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ht="13" x14ac:dyDescent="0.2">
      <c r="A53" s="1301"/>
      <c r="B53" s="1265"/>
      <c r="G53" s="1281"/>
      <c r="H53" s="1281"/>
      <c r="I53" s="1277"/>
      <c r="J53" s="1277"/>
      <c r="K53" s="1280"/>
      <c r="L53" s="1280"/>
      <c r="M53" s="1280"/>
      <c r="N53" s="1280"/>
      <c r="AM53" s="1279"/>
      <c r="AN53" s="1273"/>
      <c r="AO53" s="1273"/>
      <c r="AP53" s="1273"/>
      <c r="AQ53" s="1273"/>
      <c r="AR53" s="1273"/>
      <c r="AS53" s="1273"/>
      <c r="AT53" s="1273"/>
      <c r="AU53" s="1273"/>
      <c r="AV53" s="1273"/>
      <c r="AW53" s="1273"/>
      <c r="AX53" s="1273"/>
      <c r="AY53" s="1273"/>
      <c r="AZ53" s="1273"/>
      <c r="BA53" s="1273"/>
      <c r="BB53" s="1273" t="s">
        <v>614</v>
      </c>
      <c r="BC53" s="1273"/>
      <c r="BD53" s="1273"/>
      <c r="BE53" s="1273"/>
      <c r="BF53" s="1273"/>
      <c r="BG53" s="1273"/>
      <c r="BH53" s="1273"/>
      <c r="BI53" s="1273"/>
      <c r="BJ53" s="1273"/>
      <c r="BK53" s="1273"/>
      <c r="BL53" s="1273"/>
      <c r="BM53" s="1273"/>
      <c r="BN53" s="1273"/>
      <c r="BO53" s="1273"/>
      <c r="BP53" s="1314"/>
      <c r="BQ53" s="1272"/>
      <c r="BR53" s="1272"/>
      <c r="BS53" s="1272"/>
      <c r="BT53" s="1272"/>
      <c r="BU53" s="1272"/>
      <c r="BV53" s="1272"/>
      <c r="BW53" s="1272"/>
      <c r="BX53" s="1272">
        <v>51.2</v>
      </c>
      <c r="BY53" s="1272"/>
      <c r="BZ53" s="1272"/>
      <c r="CA53" s="1272"/>
      <c r="CB53" s="1272"/>
      <c r="CC53" s="1272"/>
      <c r="CD53" s="1272"/>
      <c r="CE53" s="1272"/>
      <c r="CF53" s="1272">
        <v>53</v>
      </c>
      <c r="CG53" s="1272"/>
      <c r="CH53" s="1272"/>
      <c r="CI53" s="1272"/>
      <c r="CJ53" s="1272"/>
      <c r="CK53" s="1272"/>
      <c r="CL53" s="1272"/>
      <c r="CM53" s="1272"/>
      <c r="CN53" s="1272">
        <v>54.3</v>
      </c>
      <c r="CO53" s="1272"/>
      <c r="CP53" s="1272"/>
      <c r="CQ53" s="1272"/>
      <c r="CR53" s="1272"/>
      <c r="CS53" s="1272"/>
      <c r="CT53" s="1272"/>
      <c r="CU53" s="1272"/>
      <c r="CV53" s="1272">
        <v>54.5</v>
      </c>
      <c r="CW53" s="1272"/>
      <c r="CX53" s="1272"/>
      <c r="CY53" s="1272"/>
      <c r="CZ53" s="1272"/>
      <c r="DA53" s="1272"/>
      <c r="DB53" s="1272"/>
      <c r="DC53" s="1272"/>
    </row>
    <row r="54" spans="1:109" ht="13" x14ac:dyDescent="0.2">
      <c r="A54" s="1301"/>
      <c r="B54" s="1265"/>
      <c r="G54" s="1281"/>
      <c r="H54" s="1281"/>
      <c r="I54" s="1277"/>
      <c r="J54" s="1277"/>
      <c r="K54" s="1280"/>
      <c r="L54" s="1280"/>
      <c r="M54" s="1280"/>
      <c r="N54" s="1280"/>
      <c r="AM54" s="1279"/>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ht="13" x14ac:dyDescent="0.2">
      <c r="A55" s="1301"/>
      <c r="B55" s="1265"/>
      <c r="G55" s="1277"/>
      <c r="H55" s="1277"/>
      <c r="I55" s="1277"/>
      <c r="J55" s="1277"/>
      <c r="K55" s="1280"/>
      <c r="L55" s="1280"/>
      <c r="M55" s="1280"/>
      <c r="N55" s="1280"/>
      <c r="AN55" s="1274" t="s">
        <v>608</v>
      </c>
      <c r="AO55" s="1274"/>
      <c r="AP55" s="1274"/>
      <c r="AQ55" s="1274"/>
      <c r="AR55" s="1274"/>
      <c r="AS55" s="1274"/>
      <c r="AT55" s="1274"/>
      <c r="AU55" s="1274"/>
      <c r="AV55" s="1274"/>
      <c r="AW55" s="1274"/>
      <c r="AX55" s="1274"/>
      <c r="AY55" s="1274"/>
      <c r="AZ55" s="1274"/>
      <c r="BA55" s="1274"/>
      <c r="BB55" s="1273" t="s">
        <v>607</v>
      </c>
      <c r="BC55" s="1273"/>
      <c r="BD55" s="1273"/>
      <c r="BE55" s="1273"/>
      <c r="BF55" s="1273"/>
      <c r="BG55" s="1273"/>
      <c r="BH55" s="1273"/>
      <c r="BI55" s="1273"/>
      <c r="BJ55" s="1273"/>
      <c r="BK55" s="1273"/>
      <c r="BL55" s="1273"/>
      <c r="BM55" s="1273"/>
      <c r="BN55" s="1273"/>
      <c r="BO55" s="1273"/>
      <c r="BP55" s="1314"/>
      <c r="BQ55" s="1272"/>
      <c r="BR55" s="1272"/>
      <c r="BS55" s="1272"/>
      <c r="BT55" s="1272"/>
      <c r="BU55" s="1272"/>
      <c r="BV55" s="1272"/>
      <c r="BW55" s="1272"/>
      <c r="BX55" s="1272">
        <v>27</v>
      </c>
      <c r="BY55" s="1272"/>
      <c r="BZ55" s="1272"/>
      <c r="CA55" s="1272"/>
      <c r="CB55" s="1272"/>
      <c r="CC55" s="1272"/>
      <c r="CD55" s="1272"/>
      <c r="CE55" s="1272"/>
      <c r="CF55" s="1272">
        <v>25.4</v>
      </c>
      <c r="CG55" s="1272"/>
      <c r="CH55" s="1272"/>
      <c r="CI55" s="1272"/>
      <c r="CJ55" s="1272"/>
      <c r="CK55" s="1272"/>
      <c r="CL55" s="1272"/>
      <c r="CM55" s="1272"/>
      <c r="CN55" s="1272">
        <v>23.4</v>
      </c>
      <c r="CO55" s="1272"/>
      <c r="CP55" s="1272"/>
      <c r="CQ55" s="1272"/>
      <c r="CR55" s="1272"/>
      <c r="CS55" s="1272"/>
      <c r="CT55" s="1272"/>
      <c r="CU55" s="1272"/>
      <c r="CV55" s="1272">
        <v>7.7</v>
      </c>
      <c r="CW55" s="1272"/>
      <c r="CX55" s="1272"/>
      <c r="CY55" s="1272"/>
      <c r="CZ55" s="1272"/>
      <c r="DA55" s="1272"/>
      <c r="DB55" s="1272"/>
      <c r="DC55" s="1272"/>
    </row>
    <row r="56" spans="1:109" ht="13" x14ac:dyDescent="0.2">
      <c r="A56" s="1301"/>
      <c r="B56" s="1265"/>
      <c r="G56" s="1277"/>
      <c r="H56" s="1277"/>
      <c r="I56" s="1277"/>
      <c r="J56" s="1277"/>
      <c r="K56" s="1280"/>
      <c r="L56" s="1280"/>
      <c r="M56" s="1280"/>
      <c r="N56" s="1280"/>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1301" customFormat="1" ht="13" x14ac:dyDescent="0.2">
      <c r="B57" s="1307"/>
      <c r="G57" s="1277"/>
      <c r="H57" s="1277"/>
      <c r="I57" s="1276"/>
      <c r="J57" s="1276"/>
      <c r="K57" s="1280"/>
      <c r="L57" s="1280"/>
      <c r="M57" s="1280"/>
      <c r="N57" s="1280"/>
      <c r="AM57" s="1264"/>
      <c r="AN57" s="1274"/>
      <c r="AO57" s="1274"/>
      <c r="AP57" s="1274"/>
      <c r="AQ57" s="1274"/>
      <c r="AR57" s="1274"/>
      <c r="AS57" s="1274"/>
      <c r="AT57" s="1274"/>
      <c r="AU57" s="1274"/>
      <c r="AV57" s="1274"/>
      <c r="AW57" s="1274"/>
      <c r="AX57" s="1274"/>
      <c r="AY57" s="1274"/>
      <c r="AZ57" s="1274"/>
      <c r="BA57" s="1274"/>
      <c r="BB57" s="1273" t="s">
        <v>614</v>
      </c>
      <c r="BC57" s="1273"/>
      <c r="BD57" s="1273"/>
      <c r="BE57" s="1273"/>
      <c r="BF57" s="1273"/>
      <c r="BG57" s="1273"/>
      <c r="BH57" s="1273"/>
      <c r="BI57" s="1273"/>
      <c r="BJ57" s="1273"/>
      <c r="BK57" s="1273"/>
      <c r="BL57" s="1273"/>
      <c r="BM57" s="1273"/>
      <c r="BN57" s="1273"/>
      <c r="BO57" s="1273"/>
      <c r="BP57" s="1314"/>
      <c r="BQ57" s="1272"/>
      <c r="BR57" s="1272"/>
      <c r="BS57" s="1272"/>
      <c r="BT57" s="1272"/>
      <c r="BU57" s="1272"/>
      <c r="BV57" s="1272"/>
      <c r="BW57" s="1272"/>
      <c r="BX57" s="1272">
        <v>57.2</v>
      </c>
      <c r="BY57" s="1272"/>
      <c r="BZ57" s="1272"/>
      <c r="CA57" s="1272"/>
      <c r="CB57" s="1272"/>
      <c r="CC57" s="1272"/>
      <c r="CD57" s="1272"/>
      <c r="CE57" s="1272"/>
      <c r="CF57" s="1272">
        <v>58.7</v>
      </c>
      <c r="CG57" s="1272"/>
      <c r="CH57" s="1272"/>
      <c r="CI57" s="1272"/>
      <c r="CJ57" s="1272"/>
      <c r="CK57" s="1272"/>
      <c r="CL57" s="1272"/>
      <c r="CM57" s="1272"/>
      <c r="CN57" s="1272">
        <v>59.2</v>
      </c>
      <c r="CO57" s="1272"/>
      <c r="CP57" s="1272"/>
      <c r="CQ57" s="1272"/>
      <c r="CR57" s="1272"/>
      <c r="CS57" s="1272"/>
      <c r="CT57" s="1272"/>
      <c r="CU57" s="1272"/>
      <c r="CV57" s="1272">
        <v>60.7</v>
      </c>
      <c r="CW57" s="1272"/>
      <c r="CX57" s="1272"/>
      <c r="CY57" s="1272"/>
      <c r="CZ57" s="1272"/>
      <c r="DA57" s="1272"/>
      <c r="DB57" s="1272"/>
      <c r="DC57" s="1272"/>
      <c r="DD57" s="1312"/>
      <c r="DE57" s="1307"/>
    </row>
    <row r="58" spans="1:109" s="1301" customFormat="1" ht="13" x14ac:dyDescent="0.2">
      <c r="A58" s="1264"/>
      <c r="B58" s="1307"/>
      <c r="G58" s="1277"/>
      <c r="H58" s="1277"/>
      <c r="I58" s="1276"/>
      <c r="J58" s="1276"/>
      <c r="K58" s="1280"/>
      <c r="L58" s="1280"/>
      <c r="M58" s="1280"/>
      <c r="N58" s="1280"/>
      <c r="AM58" s="1264"/>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1312"/>
      <c r="DE58" s="1307"/>
    </row>
    <row r="59" spans="1:109" s="1301" customFormat="1" ht="13" x14ac:dyDescent="0.2">
      <c r="A59" s="1264"/>
      <c r="B59" s="1307"/>
      <c r="K59" s="1313"/>
      <c r="L59" s="1313"/>
      <c r="M59" s="1313"/>
      <c r="N59" s="1313"/>
      <c r="AQ59" s="1313"/>
      <c r="AR59" s="1313"/>
      <c r="AS59" s="1313"/>
      <c r="AT59" s="1313"/>
      <c r="BC59" s="1313"/>
      <c r="BD59" s="1313"/>
      <c r="BE59" s="1313"/>
      <c r="BF59" s="1313"/>
      <c r="BO59" s="1313"/>
      <c r="BP59" s="1313"/>
      <c r="BQ59" s="1313"/>
      <c r="BR59" s="1313"/>
      <c r="CA59" s="1313"/>
      <c r="CB59" s="1313"/>
      <c r="CC59" s="1313"/>
      <c r="CD59" s="1313"/>
      <c r="CM59" s="1313"/>
      <c r="CN59" s="1313"/>
      <c r="CO59" s="1313"/>
      <c r="CP59" s="1313"/>
      <c r="CY59" s="1313"/>
      <c r="CZ59" s="1313"/>
      <c r="DA59" s="1313"/>
      <c r="DB59" s="1313"/>
      <c r="DC59" s="1313"/>
      <c r="DD59" s="1312"/>
      <c r="DE59" s="1307"/>
    </row>
    <row r="60" spans="1:109" s="1301" customFormat="1" ht="13" x14ac:dyDescent="0.2">
      <c r="A60" s="1264"/>
      <c r="B60" s="1307"/>
      <c r="K60" s="1313"/>
      <c r="L60" s="1313"/>
      <c r="M60" s="1313"/>
      <c r="N60" s="1313"/>
      <c r="AQ60" s="1313"/>
      <c r="AR60" s="1313"/>
      <c r="AS60" s="1313"/>
      <c r="AT60" s="1313"/>
      <c r="BC60" s="1313"/>
      <c r="BD60" s="1313"/>
      <c r="BE60" s="1313"/>
      <c r="BF60" s="1313"/>
      <c r="BO60" s="1313"/>
      <c r="BP60" s="1313"/>
      <c r="BQ60" s="1313"/>
      <c r="BR60" s="1313"/>
      <c r="CA60" s="1313"/>
      <c r="CB60" s="1313"/>
      <c r="CC60" s="1313"/>
      <c r="CD60" s="1313"/>
      <c r="CM60" s="1313"/>
      <c r="CN60" s="1313"/>
      <c r="CO60" s="1313"/>
      <c r="CP60" s="1313"/>
      <c r="CY60" s="1313"/>
      <c r="CZ60" s="1313"/>
      <c r="DA60" s="1313"/>
      <c r="DB60" s="1313"/>
      <c r="DC60" s="1313"/>
      <c r="DD60" s="1312"/>
      <c r="DE60" s="1307"/>
    </row>
    <row r="61" spans="1:109" s="1301" customFormat="1" ht="13" x14ac:dyDescent="0.2">
      <c r="A61" s="1264"/>
      <c r="B61" s="1311"/>
      <c r="C61" s="1310"/>
      <c r="D61" s="1310"/>
      <c r="E61" s="1310"/>
      <c r="F61" s="1310"/>
      <c r="G61" s="1310"/>
      <c r="H61" s="1310"/>
      <c r="I61" s="1310"/>
      <c r="J61" s="1310"/>
      <c r="K61" s="1310"/>
      <c r="L61" s="1310"/>
      <c r="M61" s="1309"/>
      <c r="N61" s="1309"/>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09"/>
      <c r="AT61" s="1309"/>
      <c r="AU61" s="1310"/>
      <c r="AV61" s="1310"/>
      <c r="AW61" s="1310"/>
      <c r="AX61" s="1310"/>
      <c r="AY61" s="1310"/>
      <c r="AZ61" s="1310"/>
      <c r="BA61" s="1310"/>
      <c r="BB61" s="1310"/>
      <c r="BC61" s="1310"/>
      <c r="BD61" s="1310"/>
      <c r="BE61" s="1309"/>
      <c r="BF61" s="1309"/>
      <c r="BG61" s="1310"/>
      <c r="BH61" s="1310"/>
      <c r="BI61" s="1310"/>
      <c r="BJ61" s="1310"/>
      <c r="BK61" s="1310"/>
      <c r="BL61" s="1310"/>
      <c r="BM61" s="1310"/>
      <c r="BN61" s="1310"/>
      <c r="BO61" s="1310"/>
      <c r="BP61" s="1310"/>
      <c r="BQ61" s="1309"/>
      <c r="BR61" s="1309"/>
      <c r="BS61" s="1310"/>
      <c r="BT61" s="1310"/>
      <c r="BU61" s="1310"/>
      <c r="BV61" s="1310"/>
      <c r="BW61" s="1310"/>
      <c r="BX61" s="1310"/>
      <c r="BY61" s="1310"/>
      <c r="BZ61" s="1310"/>
      <c r="CA61" s="1310"/>
      <c r="CB61" s="1310"/>
      <c r="CC61" s="1309"/>
      <c r="CD61" s="1309"/>
      <c r="CE61" s="1310"/>
      <c r="CF61" s="1310"/>
      <c r="CG61" s="1310"/>
      <c r="CH61" s="1310"/>
      <c r="CI61" s="1310"/>
      <c r="CJ61" s="1310"/>
      <c r="CK61" s="1310"/>
      <c r="CL61" s="1310"/>
      <c r="CM61" s="1310"/>
      <c r="CN61" s="1310"/>
      <c r="CO61" s="1309"/>
      <c r="CP61" s="1309"/>
      <c r="CQ61" s="1310"/>
      <c r="CR61" s="1310"/>
      <c r="CS61" s="1310"/>
      <c r="CT61" s="1310"/>
      <c r="CU61" s="1310"/>
      <c r="CV61" s="1310"/>
      <c r="CW61" s="1310"/>
      <c r="CX61" s="1310"/>
      <c r="CY61" s="1310"/>
      <c r="CZ61" s="1310"/>
      <c r="DA61" s="1309"/>
      <c r="DB61" s="1309"/>
      <c r="DC61" s="1309"/>
      <c r="DD61" s="1308"/>
      <c r="DE61" s="1307"/>
    </row>
    <row r="62" spans="1:109" ht="13" x14ac:dyDescent="0.2">
      <c r="B62" s="1306"/>
      <c r="C62" s="1306"/>
      <c r="D62" s="1306"/>
      <c r="E62" s="1306"/>
      <c r="F62" s="1306"/>
      <c r="G62" s="1306"/>
      <c r="H62" s="1306"/>
      <c r="I62" s="1306"/>
      <c r="J62" s="1306"/>
      <c r="K62" s="1306"/>
      <c r="L62" s="1306"/>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c r="AO62" s="1306"/>
      <c r="AP62" s="1306"/>
      <c r="AQ62" s="1306"/>
      <c r="AR62" s="1306"/>
      <c r="AS62" s="1306"/>
      <c r="AT62" s="1306"/>
      <c r="AU62" s="1306"/>
      <c r="AV62" s="1306"/>
      <c r="AW62" s="1306"/>
      <c r="AX62" s="1306"/>
      <c r="AY62" s="1306"/>
      <c r="AZ62" s="1306"/>
      <c r="BA62" s="1306"/>
      <c r="BB62" s="1306"/>
      <c r="BC62" s="1306"/>
      <c r="BD62" s="1306"/>
      <c r="BE62" s="1306"/>
      <c r="BF62" s="1306"/>
      <c r="BG62" s="1306"/>
      <c r="BH62" s="1306"/>
      <c r="BI62" s="1306"/>
      <c r="BJ62" s="1306"/>
      <c r="BK62" s="1306"/>
      <c r="BL62" s="1306"/>
      <c r="BM62" s="1306"/>
      <c r="BN62" s="1306"/>
      <c r="BO62" s="1306"/>
      <c r="BP62" s="1306"/>
      <c r="BQ62" s="1306"/>
      <c r="BR62" s="1306"/>
      <c r="BS62" s="1306"/>
      <c r="BT62" s="1306"/>
      <c r="BU62" s="1306"/>
      <c r="BV62" s="1306"/>
      <c r="BW62" s="1306"/>
      <c r="BX62" s="1306"/>
      <c r="BY62" s="1306"/>
      <c r="BZ62" s="1306"/>
      <c r="CA62" s="1306"/>
      <c r="CB62" s="1306"/>
      <c r="CC62" s="1306"/>
      <c r="CD62" s="1306"/>
      <c r="CE62" s="1306"/>
      <c r="CF62" s="1306"/>
      <c r="CG62" s="1306"/>
      <c r="CH62" s="1306"/>
      <c r="CI62" s="1306"/>
      <c r="CJ62" s="1306"/>
      <c r="CK62" s="1306"/>
      <c r="CL62" s="1306"/>
      <c r="CM62" s="1306"/>
      <c r="CN62" s="1306"/>
      <c r="CO62" s="1306"/>
      <c r="CP62" s="1306"/>
      <c r="CQ62" s="1306"/>
      <c r="CR62" s="1306"/>
      <c r="CS62" s="1306"/>
      <c r="CT62" s="1306"/>
      <c r="CU62" s="1306"/>
      <c r="CV62" s="1306"/>
      <c r="CW62" s="1306"/>
      <c r="CX62" s="1306"/>
      <c r="CY62" s="1306"/>
      <c r="CZ62" s="1306"/>
      <c r="DA62" s="1306"/>
      <c r="DB62" s="1306"/>
      <c r="DC62" s="1306"/>
      <c r="DD62" s="1306"/>
      <c r="DE62" s="1264"/>
    </row>
    <row r="63" spans="1:109" ht="16.5" x14ac:dyDescent="0.2">
      <c r="B63" s="1305" t="s">
        <v>613</v>
      </c>
    </row>
    <row r="64" spans="1:109" ht="13" x14ac:dyDescent="0.2">
      <c r="B64" s="1265"/>
      <c r="G64" s="1302"/>
      <c r="I64" s="1304"/>
      <c r="J64" s="1304"/>
      <c r="K64" s="1304"/>
      <c r="L64" s="1304"/>
      <c r="M64" s="1304"/>
      <c r="N64" s="1303"/>
      <c r="AM64" s="1302"/>
      <c r="AN64" s="1302" t="s">
        <v>612</v>
      </c>
      <c r="AP64" s="1301"/>
      <c r="AQ64" s="1301"/>
      <c r="AR64" s="1301"/>
      <c r="AY64" s="1302"/>
      <c r="BA64" s="1301"/>
      <c r="BB64" s="1301"/>
      <c r="BC64" s="1301"/>
      <c r="BK64" s="1302"/>
      <c r="BM64" s="1301"/>
      <c r="BN64" s="1301"/>
      <c r="BO64" s="1301"/>
      <c r="BW64" s="1302"/>
      <c r="BY64" s="1301"/>
      <c r="BZ64" s="1301"/>
      <c r="CA64" s="1301"/>
      <c r="CI64" s="1302"/>
      <c r="CK64" s="1301"/>
      <c r="CL64" s="1301"/>
      <c r="CM64" s="1301"/>
      <c r="CU64" s="1302"/>
      <c r="CW64" s="1301"/>
      <c r="CX64" s="1301"/>
      <c r="CY64" s="1301"/>
    </row>
    <row r="65" spans="2:107" ht="13" x14ac:dyDescent="0.2">
      <c r="B65" s="1265"/>
      <c r="AN65" s="1300" t="s">
        <v>611</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298"/>
    </row>
    <row r="66" spans="2:107" ht="13" x14ac:dyDescent="0.2">
      <c r="B66" s="1265"/>
      <c r="AN66" s="1297"/>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5"/>
    </row>
    <row r="67" spans="2:107" ht="13" x14ac:dyDescent="0.2">
      <c r="B67" s="1265"/>
      <c r="AN67" s="1297"/>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5"/>
    </row>
    <row r="68" spans="2:107" ht="13" x14ac:dyDescent="0.2">
      <c r="B68" s="1265"/>
      <c r="AN68" s="1297"/>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5"/>
    </row>
    <row r="69" spans="2:107" ht="13" x14ac:dyDescent="0.2">
      <c r="B69" s="1265"/>
      <c r="AN69" s="1294"/>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2"/>
    </row>
    <row r="70" spans="2:107" ht="13" x14ac:dyDescent="0.2">
      <c r="B70" s="1265"/>
      <c r="H70" s="1291"/>
      <c r="I70" s="1291"/>
      <c r="J70" s="1289"/>
      <c r="K70" s="1289"/>
      <c r="L70" s="1288"/>
      <c r="M70" s="1289"/>
      <c r="N70" s="1288"/>
      <c r="AN70" s="1279"/>
      <c r="AO70" s="1279"/>
      <c r="AP70" s="1279"/>
      <c r="AZ70" s="1279"/>
      <c r="BA70" s="1279"/>
      <c r="BB70" s="1279"/>
      <c r="BL70" s="1279"/>
      <c r="BM70" s="1279"/>
      <c r="BN70" s="1279"/>
      <c r="BX70" s="1279"/>
      <c r="BY70" s="1279"/>
      <c r="BZ70" s="1279"/>
      <c r="CJ70" s="1279"/>
      <c r="CK70" s="1279"/>
      <c r="CL70" s="1279"/>
      <c r="CV70" s="1279"/>
      <c r="CW70" s="1279"/>
      <c r="CX70" s="1279"/>
    </row>
    <row r="71" spans="2:107" ht="13" x14ac:dyDescent="0.2">
      <c r="B71" s="1265"/>
      <c r="G71" s="1287"/>
      <c r="I71" s="1290"/>
      <c r="J71" s="1289"/>
      <c r="K71" s="1289"/>
      <c r="L71" s="1288"/>
      <c r="M71" s="1289"/>
      <c r="N71" s="1288"/>
      <c r="AM71" s="1287"/>
      <c r="AN71" s="1264" t="s">
        <v>610</v>
      </c>
    </row>
    <row r="72" spans="2:107" ht="13" x14ac:dyDescent="0.2">
      <c r="B72" s="1265"/>
      <c r="G72" s="1277"/>
      <c r="H72" s="1277"/>
      <c r="I72" s="1277"/>
      <c r="J72" s="1277"/>
      <c r="K72" s="1286"/>
      <c r="L72" s="1286"/>
      <c r="M72" s="1285"/>
      <c r="N72" s="1285"/>
      <c r="AN72" s="1284"/>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2"/>
      <c r="BP72" s="1274" t="s">
        <v>548</v>
      </c>
      <c r="BQ72" s="1274"/>
      <c r="BR72" s="1274"/>
      <c r="BS72" s="1274"/>
      <c r="BT72" s="1274"/>
      <c r="BU72" s="1274"/>
      <c r="BV72" s="1274"/>
      <c r="BW72" s="1274"/>
      <c r="BX72" s="1274" t="s">
        <v>549</v>
      </c>
      <c r="BY72" s="1274"/>
      <c r="BZ72" s="1274"/>
      <c r="CA72" s="1274"/>
      <c r="CB72" s="1274"/>
      <c r="CC72" s="1274"/>
      <c r="CD72" s="1274"/>
      <c r="CE72" s="1274"/>
      <c r="CF72" s="1274" t="s">
        <v>550</v>
      </c>
      <c r="CG72" s="1274"/>
      <c r="CH72" s="1274"/>
      <c r="CI72" s="1274"/>
      <c r="CJ72" s="1274"/>
      <c r="CK72" s="1274"/>
      <c r="CL72" s="1274"/>
      <c r="CM72" s="1274"/>
      <c r="CN72" s="1274" t="s">
        <v>551</v>
      </c>
      <c r="CO72" s="1274"/>
      <c r="CP72" s="1274"/>
      <c r="CQ72" s="1274"/>
      <c r="CR72" s="1274"/>
      <c r="CS72" s="1274"/>
      <c r="CT72" s="1274"/>
      <c r="CU72" s="1274"/>
      <c r="CV72" s="1274" t="s">
        <v>552</v>
      </c>
      <c r="CW72" s="1274"/>
      <c r="CX72" s="1274"/>
      <c r="CY72" s="1274"/>
      <c r="CZ72" s="1274"/>
      <c r="DA72" s="1274"/>
      <c r="DB72" s="1274"/>
      <c r="DC72" s="1274"/>
    </row>
    <row r="73" spans="2:107" ht="13" x14ac:dyDescent="0.2">
      <c r="B73" s="1265"/>
      <c r="G73" s="1281"/>
      <c r="H73" s="1281"/>
      <c r="I73" s="1281"/>
      <c r="J73" s="1281"/>
      <c r="K73" s="1278"/>
      <c r="L73" s="1278"/>
      <c r="M73" s="1278"/>
      <c r="N73" s="1278"/>
      <c r="AM73" s="1279"/>
      <c r="AN73" s="1273" t="s">
        <v>609</v>
      </c>
      <c r="AO73" s="1273"/>
      <c r="AP73" s="1273"/>
      <c r="AQ73" s="1273"/>
      <c r="AR73" s="1273"/>
      <c r="AS73" s="1273"/>
      <c r="AT73" s="1273"/>
      <c r="AU73" s="1273"/>
      <c r="AV73" s="1273"/>
      <c r="AW73" s="1273"/>
      <c r="AX73" s="1273"/>
      <c r="AY73" s="1273"/>
      <c r="AZ73" s="1273"/>
      <c r="BA73" s="1273"/>
      <c r="BB73" s="1273" t="s">
        <v>607</v>
      </c>
      <c r="BC73" s="1273"/>
      <c r="BD73" s="1273"/>
      <c r="BE73" s="1273"/>
      <c r="BF73" s="1273"/>
      <c r="BG73" s="1273"/>
      <c r="BH73" s="1273"/>
      <c r="BI73" s="1273"/>
      <c r="BJ73" s="1273"/>
      <c r="BK73" s="1273"/>
      <c r="BL73" s="1273"/>
      <c r="BM73" s="1273"/>
      <c r="BN73" s="1273"/>
      <c r="BO73" s="1273"/>
      <c r="BP73" s="1272">
        <v>42.9</v>
      </c>
      <c r="BQ73" s="1272"/>
      <c r="BR73" s="1272"/>
      <c r="BS73" s="1272"/>
      <c r="BT73" s="1272"/>
      <c r="BU73" s="1272"/>
      <c r="BV73" s="1272"/>
      <c r="BW73" s="1272"/>
      <c r="BX73" s="1272">
        <v>37.1</v>
      </c>
      <c r="BY73" s="1272"/>
      <c r="BZ73" s="1272"/>
      <c r="CA73" s="1272"/>
      <c r="CB73" s="1272"/>
      <c r="CC73" s="1272"/>
      <c r="CD73" s="1272"/>
      <c r="CE73" s="1272"/>
      <c r="CF73" s="1272">
        <v>21.6</v>
      </c>
      <c r="CG73" s="1272"/>
      <c r="CH73" s="1272"/>
      <c r="CI73" s="1272"/>
      <c r="CJ73" s="1272"/>
      <c r="CK73" s="1272"/>
      <c r="CL73" s="1272"/>
      <c r="CM73" s="1272"/>
      <c r="CN73" s="1272">
        <v>16.399999999999999</v>
      </c>
      <c r="CO73" s="1272"/>
      <c r="CP73" s="1272"/>
      <c r="CQ73" s="1272"/>
      <c r="CR73" s="1272"/>
      <c r="CS73" s="1272"/>
      <c r="CT73" s="1272"/>
      <c r="CU73" s="1272"/>
      <c r="CV73" s="1272">
        <v>21</v>
      </c>
      <c r="CW73" s="1272"/>
      <c r="CX73" s="1272"/>
      <c r="CY73" s="1272"/>
      <c r="CZ73" s="1272"/>
      <c r="DA73" s="1272"/>
      <c r="DB73" s="1272"/>
      <c r="DC73" s="1272"/>
    </row>
    <row r="74" spans="2:107" ht="13" x14ac:dyDescent="0.2">
      <c r="B74" s="1265"/>
      <c r="G74" s="1281"/>
      <c r="H74" s="1281"/>
      <c r="I74" s="1281"/>
      <c r="J74" s="1281"/>
      <c r="K74" s="1278"/>
      <c r="L74" s="1278"/>
      <c r="M74" s="1278"/>
      <c r="N74" s="1278"/>
      <c r="AM74" s="1279"/>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ht="13" x14ac:dyDescent="0.2">
      <c r="B75" s="1265"/>
      <c r="G75" s="1281"/>
      <c r="H75" s="1281"/>
      <c r="I75" s="1277"/>
      <c r="J75" s="1277"/>
      <c r="K75" s="1280"/>
      <c r="L75" s="1280"/>
      <c r="M75" s="1280"/>
      <c r="N75" s="1280"/>
      <c r="AM75" s="1279"/>
      <c r="AN75" s="1273"/>
      <c r="AO75" s="1273"/>
      <c r="AP75" s="1273"/>
      <c r="AQ75" s="1273"/>
      <c r="AR75" s="1273"/>
      <c r="AS75" s="1273"/>
      <c r="AT75" s="1273"/>
      <c r="AU75" s="1273"/>
      <c r="AV75" s="1273"/>
      <c r="AW75" s="1273"/>
      <c r="AX75" s="1273"/>
      <c r="AY75" s="1273"/>
      <c r="AZ75" s="1273"/>
      <c r="BA75" s="1273"/>
      <c r="BB75" s="1273" t="s">
        <v>606</v>
      </c>
      <c r="BC75" s="1273"/>
      <c r="BD75" s="1273"/>
      <c r="BE75" s="1273"/>
      <c r="BF75" s="1273"/>
      <c r="BG75" s="1273"/>
      <c r="BH75" s="1273"/>
      <c r="BI75" s="1273"/>
      <c r="BJ75" s="1273"/>
      <c r="BK75" s="1273"/>
      <c r="BL75" s="1273"/>
      <c r="BM75" s="1273"/>
      <c r="BN75" s="1273"/>
      <c r="BO75" s="1273"/>
      <c r="BP75" s="1272">
        <v>10.1</v>
      </c>
      <c r="BQ75" s="1272"/>
      <c r="BR75" s="1272"/>
      <c r="BS75" s="1272"/>
      <c r="BT75" s="1272"/>
      <c r="BU75" s="1272"/>
      <c r="BV75" s="1272"/>
      <c r="BW75" s="1272"/>
      <c r="BX75" s="1272">
        <v>8.8000000000000007</v>
      </c>
      <c r="BY75" s="1272"/>
      <c r="BZ75" s="1272"/>
      <c r="CA75" s="1272"/>
      <c r="CB75" s="1272"/>
      <c r="CC75" s="1272"/>
      <c r="CD75" s="1272"/>
      <c r="CE75" s="1272"/>
      <c r="CF75" s="1272">
        <v>7.7</v>
      </c>
      <c r="CG75" s="1272"/>
      <c r="CH75" s="1272"/>
      <c r="CI75" s="1272"/>
      <c r="CJ75" s="1272"/>
      <c r="CK75" s="1272"/>
      <c r="CL75" s="1272"/>
      <c r="CM75" s="1272"/>
      <c r="CN75" s="1272">
        <v>6.8</v>
      </c>
      <c r="CO75" s="1272"/>
      <c r="CP75" s="1272"/>
      <c r="CQ75" s="1272"/>
      <c r="CR75" s="1272"/>
      <c r="CS75" s="1272"/>
      <c r="CT75" s="1272"/>
      <c r="CU75" s="1272"/>
      <c r="CV75" s="1272">
        <v>6.9</v>
      </c>
      <c r="CW75" s="1272"/>
      <c r="CX75" s="1272"/>
      <c r="CY75" s="1272"/>
      <c r="CZ75" s="1272"/>
      <c r="DA75" s="1272"/>
      <c r="DB75" s="1272"/>
      <c r="DC75" s="1272"/>
    </row>
    <row r="76" spans="2:107" ht="13" x14ac:dyDescent="0.2">
      <c r="B76" s="1265"/>
      <c r="G76" s="1281"/>
      <c r="H76" s="1281"/>
      <c r="I76" s="1277"/>
      <c r="J76" s="1277"/>
      <c r="K76" s="1280"/>
      <c r="L76" s="1280"/>
      <c r="M76" s="1280"/>
      <c r="N76" s="1280"/>
      <c r="AM76" s="1279"/>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ht="13" x14ac:dyDescent="0.2">
      <c r="B77" s="1265"/>
      <c r="G77" s="1277"/>
      <c r="H77" s="1277"/>
      <c r="I77" s="1277"/>
      <c r="J77" s="1277"/>
      <c r="K77" s="1278"/>
      <c r="L77" s="1278"/>
      <c r="M77" s="1278"/>
      <c r="N77" s="1278"/>
      <c r="AN77" s="1274" t="s">
        <v>608</v>
      </c>
      <c r="AO77" s="1274"/>
      <c r="AP77" s="1274"/>
      <c r="AQ77" s="1274"/>
      <c r="AR77" s="1274"/>
      <c r="AS77" s="1274"/>
      <c r="AT77" s="1274"/>
      <c r="AU77" s="1274"/>
      <c r="AV77" s="1274"/>
      <c r="AW77" s="1274"/>
      <c r="AX77" s="1274"/>
      <c r="AY77" s="1274"/>
      <c r="AZ77" s="1274"/>
      <c r="BA77" s="1274"/>
      <c r="BB77" s="1273" t="s">
        <v>607</v>
      </c>
      <c r="BC77" s="1273"/>
      <c r="BD77" s="1273"/>
      <c r="BE77" s="1273"/>
      <c r="BF77" s="1273"/>
      <c r="BG77" s="1273"/>
      <c r="BH77" s="1273"/>
      <c r="BI77" s="1273"/>
      <c r="BJ77" s="1273"/>
      <c r="BK77" s="1273"/>
      <c r="BL77" s="1273"/>
      <c r="BM77" s="1273"/>
      <c r="BN77" s="1273"/>
      <c r="BO77" s="1273"/>
      <c r="BP77" s="1272">
        <v>17.899999999999999</v>
      </c>
      <c r="BQ77" s="1272"/>
      <c r="BR77" s="1272"/>
      <c r="BS77" s="1272"/>
      <c r="BT77" s="1272"/>
      <c r="BU77" s="1272"/>
      <c r="BV77" s="1272"/>
      <c r="BW77" s="1272"/>
      <c r="BX77" s="1272">
        <v>27</v>
      </c>
      <c r="BY77" s="1272"/>
      <c r="BZ77" s="1272"/>
      <c r="CA77" s="1272"/>
      <c r="CB77" s="1272"/>
      <c r="CC77" s="1272"/>
      <c r="CD77" s="1272"/>
      <c r="CE77" s="1272"/>
      <c r="CF77" s="1272">
        <v>25.4</v>
      </c>
      <c r="CG77" s="1272"/>
      <c r="CH77" s="1272"/>
      <c r="CI77" s="1272"/>
      <c r="CJ77" s="1272"/>
      <c r="CK77" s="1272"/>
      <c r="CL77" s="1272"/>
      <c r="CM77" s="1272"/>
      <c r="CN77" s="1272">
        <v>23.4</v>
      </c>
      <c r="CO77" s="1272"/>
      <c r="CP77" s="1272"/>
      <c r="CQ77" s="1272"/>
      <c r="CR77" s="1272"/>
      <c r="CS77" s="1272"/>
      <c r="CT77" s="1272"/>
      <c r="CU77" s="1272"/>
      <c r="CV77" s="1272">
        <v>7.7</v>
      </c>
      <c r="CW77" s="1272"/>
      <c r="CX77" s="1272"/>
      <c r="CY77" s="1272"/>
      <c r="CZ77" s="1272"/>
      <c r="DA77" s="1272"/>
      <c r="DB77" s="1272"/>
      <c r="DC77" s="1272"/>
    </row>
    <row r="78" spans="2:107" ht="13" x14ac:dyDescent="0.2">
      <c r="B78" s="1265"/>
      <c r="G78" s="1277"/>
      <c r="H78" s="1277"/>
      <c r="I78" s="1277"/>
      <c r="J78" s="1277"/>
      <c r="K78" s="1278"/>
      <c r="L78" s="1278"/>
      <c r="M78" s="1278"/>
      <c r="N78" s="1278"/>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ht="13" x14ac:dyDescent="0.2">
      <c r="B79" s="1265"/>
      <c r="G79" s="1277"/>
      <c r="H79" s="1277"/>
      <c r="I79" s="1276"/>
      <c r="J79" s="1276"/>
      <c r="K79" s="1275"/>
      <c r="L79" s="1275"/>
      <c r="M79" s="1275"/>
      <c r="N79" s="1275"/>
      <c r="AN79" s="1274"/>
      <c r="AO79" s="1274"/>
      <c r="AP79" s="1274"/>
      <c r="AQ79" s="1274"/>
      <c r="AR79" s="1274"/>
      <c r="AS79" s="1274"/>
      <c r="AT79" s="1274"/>
      <c r="AU79" s="1274"/>
      <c r="AV79" s="1274"/>
      <c r="AW79" s="1274"/>
      <c r="AX79" s="1274"/>
      <c r="AY79" s="1274"/>
      <c r="AZ79" s="1274"/>
      <c r="BA79" s="1274"/>
      <c r="BB79" s="1273" t="s">
        <v>606</v>
      </c>
      <c r="BC79" s="1273"/>
      <c r="BD79" s="1273"/>
      <c r="BE79" s="1273"/>
      <c r="BF79" s="1273"/>
      <c r="BG79" s="1273"/>
      <c r="BH79" s="1273"/>
      <c r="BI79" s="1273"/>
      <c r="BJ79" s="1273"/>
      <c r="BK79" s="1273"/>
      <c r="BL79" s="1273"/>
      <c r="BM79" s="1273"/>
      <c r="BN79" s="1273"/>
      <c r="BO79" s="1273"/>
      <c r="BP79" s="1272">
        <v>9.5</v>
      </c>
      <c r="BQ79" s="1272"/>
      <c r="BR79" s="1272"/>
      <c r="BS79" s="1272"/>
      <c r="BT79" s="1272"/>
      <c r="BU79" s="1272"/>
      <c r="BV79" s="1272"/>
      <c r="BW79" s="1272"/>
      <c r="BX79" s="1272">
        <v>8.6999999999999993</v>
      </c>
      <c r="BY79" s="1272"/>
      <c r="BZ79" s="1272"/>
      <c r="CA79" s="1272"/>
      <c r="CB79" s="1272"/>
      <c r="CC79" s="1272"/>
      <c r="CD79" s="1272"/>
      <c r="CE79" s="1272"/>
      <c r="CF79" s="1272">
        <v>8.6</v>
      </c>
      <c r="CG79" s="1272"/>
      <c r="CH79" s="1272"/>
      <c r="CI79" s="1272"/>
      <c r="CJ79" s="1272"/>
      <c r="CK79" s="1272"/>
      <c r="CL79" s="1272"/>
      <c r="CM79" s="1272"/>
      <c r="CN79" s="1272">
        <v>8.5</v>
      </c>
      <c r="CO79" s="1272"/>
      <c r="CP79" s="1272"/>
      <c r="CQ79" s="1272"/>
      <c r="CR79" s="1272"/>
      <c r="CS79" s="1272"/>
      <c r="CT79" s="1272"/>
      <c r="CU79" s="1272"/>
      <c r="CV79" s="1272">
        <v>8.6</v>
      </c>
      <c r="CW79" s="1272"/>
      <c r="CX79" s="1272"/>
      <c r="CY79" s="1272"/>
      <c r="CZ79" s="1272"/>
      <c r="DA79" s="1272"/>
      <c r="DB79" s="1272"/>
      <c r="DC79" s="1272"/>
    </row>
    <row r="80" spans="2:107" ht="13" x14ac:dyDescent="0.2">
      <c r="B80" s="1265"/>
      <c r="G80" s="1277"/>
      <c r="H80" s="1277"/>
      <c r="I80" s="1276"/>
      <c r="J80" s="1276"/>
      <c r="K80" s="1275"/>
      <c r="L80" s="1275"/>
      <c r="M80" s="1275"/>
      <c r="N80" s="1275"/>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ht="13" x14ac:dyDescent="0.2">
      <c r="B81" s="1265"/>
    </row>
    <row r="82" spans="2:109" ht="16.5" x14ac:dyDescent="0.2">
      <c r="B82" s="1265"/>
      <c r="K82" s="1271"/>
      <c r="L82" s="1271"/>
      <c r="M82" s="1271"/>
      <c r="N82" s="1271"/>
      <c r="AQ82" s="1271"/>
      <c r="AR82" s="1271"/>
      <c r="AS82" s="1271"/>
      <c r="AT82" s="1271"/>
      <c r="BC82" s="1271"/>
      <c r="BD82" s="1271"/>
      <c r="BE82" s="1271"/>
      <c r="BF82" s="1271"/>
      <c r="BO82" s="1271"/>
      <c r="BP82" s="1271"/>
      <c r="BQ82" s="1271"/>
      <c r="BR82" s="1271"/>
      <c r="CA82" s="1271"/>
      <c r="CB82" s="1271"/>
      <c r="CC82" s="1271"/>
      <c r="CD82" s="1271"/>
      <c r="CM82" s="1271"/>
      <c r="CN82" s="1271"/>
      <c r="CO82" s="1271"/>
      <c r="CP82" s="1271"/>
      <c r="CY82" s="1271"/>
      <c r="CZ82" s="1271"/>
      <c r="DA82" s="1271"/>
      <c r="DB82" s="1271"/>
      <c r="DC82" s="1271"/>
    </row>
    <row r="83" spans="2:109" ht="13" x14ac:dyDescent="0.2">
      <c r="B83" s="1270"/>
      <c r="C83" s="1269"/>
      <c r="D83" s="1269"/>
      <c r="E83" s="1269"/>
      <c r="F83" s="1269"/>
      <c r="G83" s="1269"/>
      <c r="H83" s="1269"/>
      <c r="I83" s="1269"/>
      <c r="J83" s="1269"/>
      <c r="K83" s="1269"/>
      <c r="L83" s="1269"/>
      <c r="M83" s="1269"/>
      <c r="N83" s="1269"/>
      <c r="O83" s="1269"/>
      <c r="P83" s="1269"/>
      <c r="Q83" s="1269"/>
      <c r="R83" s="1269"/>
      <c r="S83" s="1269"/>
      <c r="T83" s="1269"/>
      <c r="U83" s="1269"/>
      <c r="V83" s="1269"/>
      <c r="W83" s="1269"/>
      <c r="X83" s="1269"/>
      <c r="Y83" s="1269"/>
      <c r="Z83" s="1269"/>
      <c r="AA83" s="1269"/>
      <c r="AB83" s="1269"/>
      <c r="AC83" s="1269"/>
      <c r="AD83" s="1269"/>
      <c r="AE83" s="1269"/>
      <c r="AF83" s="1269"/>
      <c r="AG83" s="1269"/>
      <c r="AH83" s="1269"/>
      <c r="AI83" s="1269"/>
      <c r="AJ83" s="1269"/>
      <c r="AK83" s="1269"/>
      <c r="AL83" s="1269"/>
      <c r="AM83" s="1269"/>
      <c r="AN83" s="1269"/>
      <c r="AO83" s="1269"/>
      <c r="AP83" s="1269"/>
      <c r="AQ83" s="1269"/>
      <c r="AR83" s="1269"/>
      <c r="AS83" s="1269"/>
      <c r="AT83" s="1269"/>
      <c r="AU83" s="1269"/>
      <c r="AV83" s="1269"/>
      <c r="AW83" s="1269"/>
      <c r="AX83" s="1269"/>
      <c r="AY83" s="1269"/>
      <c r="AZ83" s="1269"/>
      <c r="BA83" s="1269"/>
      <c r="BB83" s="1269"/>
      <c r="BC83" s="1269"/>
      <c r="BD83" s="1269"/>
      <c r="BE83" s="1269"/>
      <c r="BF83" s="1269"/>
      <c r="BG83" s="1269"/>
      <c r="BH83" s="1269"/>
      <c r="BI83" s="1269"/>
      <c r="BJ83" s="1269"/>
      <c r="BK83" s="1269"/>
      <c r="BL83" s="1269"/>
      <c r="BM83" s="1269"/>
      <c r="BN83" s="1269"/>
      <c r="BO83" s="1269"/>
      <c r="BP83" s="1269"/>
      <c r="BQ83" s="1269"/>
      <c r="BR83" s="1269"/>
      <c r="BS83" s="1269"/>
      <c r="BT83" s="1269"/>
      <c r="BU83" s="1269"/>
      <c r="BV83" s="1269"/>
      <c r="BW83" s="1269"/>
      <c r="BX83" s="1269"/>
      <c r="BY83" s="1269"/>
      <c r="BZ83" s="1269"/>
      <c r="CA83" s="1269"/>
      <c r="CB83" s="1269"/>
      <c r="CC83" s="1269"/>
      <c r="CD83" s="1269"/>
      <c r="CE83" s="1269"/>
      <c r="CF83" s="1269"/>
      <c r="CG83" s="1269"/>
      <c r="CH83" s="1269"/>
      <c r="CI83" s="1269"/>
      <c r="CJ83" s="1269"/>
      <c r="CK83" s="1269"/>
      <c r="CL83" s="1269"/>
      <c r="CM83" s="1269"/>
      <c r="CN83" s="1269"/>
      <c r="CO83" s="1269"/>
      <c r="CP83" s="1269"/>
      <c r="CQ83" s="1269"/>
      <c r="CR83" s="1269"/>
      <c r="CS83" s="1269"/>
      <c r="CT83" s="1269"/>
      <c r="CU83" s="1269"/>
      <c r="CV83" s="1269"/>
      <c r="CW83" s="1269"/>
      <c r="CX83" s="1269"/>
      <c r="CY83" s="1269"/>
      <c r="CZ83" s="1269"/>
      <c r="DA83" s="1269"/>
      <c r="DB83" s="1269"/>
      <c r="DC83" s="1269"/>
      <c r="DD83" s="1268"/>
    </row>
    <row r="84" spans="2:109" ht="13" x14ac:dyDescent="0.2">
      <c r="DD84" s="1264"/>
      <c r="DE84" s="1264"/>
    </row>
    <row r="85" spans="2:109" ht="13" x14ac:dyDescent="0.2">
      <c r="DD85" s="1264"/>
      <c r="DE85" s="1264"/>
    </row>
    <row r="86" spans="2:109" ht="13" hidden="1" x14ac:dyDescent="0.2">
      <c r="DD86" s="1264"/>
      <c r="DE86" s="1264"/>
    </row>
    <row r="87" spans="2:109" ht="13" hidden="1" x14ac:dyDescent="0.2">
      <c r="K87" s="1267"/>
      <c r="AQ87" s="1267"/>
      <c r="BC87" s="1267"/>
      <c r="BO87" s="1267"/>
      <c r="CA87" s="1267"/>
      <c r="CM87" s="1267"/>
      <c r="CY87" s="1267"/>
      <c r="DD87" s="1264"/>
      <c r="DE87" s="1264"/>
    </row>
    <row r="88" spans="2:109" ht="13" hidden="1" x14ac:dyDescent="0.2">
      <c r="DD88" s="1264"/>
      <c r="DE88" s="1264"/>
    </row>
    <row r="89" spans="2:109" ht="13" hidden="1" x14ac:dyDescent="0.2">
      <c r="DD89" s="1264"/>
      <c r="DE89" s="1264"/>
    </row>
    <row r="90" spans="2:109" ht="13" hidden="1" x14ac:dyDescent="0.2">
      <c r="DD90" s="1264"/>
      <c r="DE90" s="1264"/>
    </row>
    <row r="91" spans="2:109" ht="13" hidden="1" x14ac:dyDescent="0.2">
      <c r="DD91" s="1264"/>
      <c r="DE91" s="1264"/>
    </row>
    <row r="92" spans="2:109" ht="13.5" hidden="1" customHeight="1" x14ac:dyDescent="0.2">
      <c r="DD92" s="1264"/>
      <c r="DE92" s="1264"/>
    </row>
    <row r="93" spans="2:109" ht="13.5" hidden="1" customHeight="1" x14ac:dyDescent="0.2">
      <c r="DD93" s="1264"/>
      <c r="DE93" s="1264"/>
    </row>
    <row r="94" spans="2:109" ht="13.5" hidden="1" customHeight="1" x14ac:dyDescent="0.2">
      <c r="DD94" s="1264"/>
      <c r="DE94" s="1264"/>
    </row>
    <row r="95" spans="2:109" ht="13.5" hidden="1" customHeight="1" x14ac:dyDescent="0.2">
      <c r="DD95" s="1264"/>
      <c r="DE95" s="1264"/>
    </row>
    <row r="96" spans="2:109" ht="13.5" hidden="1" customHeight="1" x14ac:dyDescent="0.2">
      <c r="DD96" s="1264"/>
      <c r="DE96" s="1264"/>
    </row>
    <row r="97" spans="108:109" ht="13.5" hidden="1" customHeight="1" x14ac:dyDescent="0.2">
      <c r="DD97" s="1264"/>
      <c r="DE97" s="1264"/>
    </row>
    <row r="98" spans="108:109" ht="13.5" hidden="1" customHeight="1" x14ac:dyDescent="0.2">
      <c r="DD98" s="1264"/>
      <c r="DE98" s="1264"/>
    </row>
    <row r="99" spans="108:109" ht="13.5" hidden="1" customHeight="1" x14ac:dyDescent="0.2">
      <c r="DD99" s="1264"/>
      <c r="DE99" s="1264"/>
    </row>
    <row r="100" spans="108:109" ht="13.5" hidden="1" customHeight="1" x14ac:dyDescent="0.2">
      <c r="DD100" s="1264"/>
      <c r="DE100" s="1264"/>
    </row>
    <row r="101" spans="108:109" ht="13.5" hidden="1" customHeight="1" x14ac:dyDescent="0.2">
      <c r="DD101" s="1264"/>
      <c r="DE101" s="1264"/>
    </row>
    <row r="102" spans="108:109" ht="13.5" hidden="1" customHeight="1" x14ac:dyDescent="0.2">
      <c r="DD102" s="1264"/>
      <c r="DE102" s="1264"/>
    </row>
    <row r="103" spans="108:109" ht="13.5" hidden="1" customHeight="1" x14ac:dyDescent="0.2">
      <c r="DD103" s="1264"/>
      <c r="DE103" s="1264"/>
    </row>
    <row r="104" spans="108:109" ht="13.5" hidden="1" customHeight="1" x14ac:dyDescent="0.2">
      <c r="DD104" s="1264"/>
      <c r="DE104" s="1264"/>
    </row>
    <row r="105" spans="108:109" ht="13.5" hidden="1" customHeight="1" x14ac:dyDescent="0.2">
      <c r="DD105" s="1264"/>
      <c r="DE105" s="1264"/>
    </row>
    <row r="106" spans="108:109" ht="13.5" hidden="1" customHeight="1" x14ac:dyDescent="0.2">
      <c r="DD106" s="1264"/>
      <c r="DE106" s="1264"/>
    </row>
    <row r="107" spans="108:109" ht="13.5" hidden="1" customHeight="1" x14ac:dyDescent="0.2">
      <c r="DD107" s="1264"/>
      <c r="DE107" s="1264"/>
    </row>
    <row r="108" spans="108:109" ht="13.5" hidden="1" customHeight="1" x14ac:dyDescent="0.2">
      <c r="DD108" s="1264"/>
      <c r="DE108" s="1264"/>
    </row>
    <row r="109" spans="108:109" ht="13.5" hidden="1" customHeight="1" x14ac:dyDescent="0.2">
      <c r="DD109" s="1264"/>
      <c r="DE109" s="1264"/>
    </row>
    <row r="110" spans="108:109" ht="13.5" hidden="1" customHeight="1" x14ac:dyDescent="0.2">
      <c r="DD110" s="1264"/>
      <c r="DE110" s="1264"/>
    </row>
    <row r="111" spans="108:109" ht="13.5" hidden="1" customHeight="1" x14ac:dyDescent="0.2">
      <c r="DD111" s="1264"/>
      <c r="DE111" s="1264"/>
    </row>
    <row r="112" spans="108:109" ht="13.5" hidden="1" customHeight="1" x14ac:dyDescent="0.2">
      <c r="DD112" s="1264"/>
      <c r="DE112" s="1264"/>
    </row>
    <row r="113" spans="108:109" ht="13.5" hidden="1" customHeight="1" x14ac:dyDescent="0.2">
      <c r="DD113" s="1264"/>
      <c r="DE113" s="1264"/>
    </row>
    <row r="114" spans="108:109" ht="13.5" hidden="1" customHeight="1" x14ac:dyDescent="0.2">
      <c r="DD114" s="1264"/>
      <c r="DE114" s="1264"/>
    </row>
    <row r="115" spans="108:109" ht="13.5" hidden="1" customHeight="1" x14ac:dyDescent="0.2">
      <c r="DD115" s="1264"/>
      <c r="DE115" s="1264"/>
    </row>
    <row r="116" spans="108:109" ht="13.5" hidden="1" customHeight="1" x14ac:dyDescent="0.2">
      <c r="DD116" s="1264"/>
      <c r="DE116" s="1264"/>
    </row>
    <row r="117" spans="108:109" ht="13.5" hidden="1" customHeight="1" x14ac:dyDescent="0.2">
      <c r="DD117" s="1264"/>
      <c r="DE117" s="1264"/>
    </row>
    <row r="118" spans="108:109" ht="13.5" hidden="1" customHeight="1" x14ac:dyDescent="0.2">
      <c r="DD118" s="1264"/>
      <c r="DE118" s="1264"/>
    </row>
    <row r="119" spans="108:109" ht="13.5" hidden="1" customHeight="1" x14ac:dyDescent="0.2">
      <c r="DD119" s="1264"/>
      <c r="DE119" s="1264"/>
    </row>
    <row r="120" spans="108:109" ht="13.5" hidden="1" customHeight="1" x14ac:dyDescent="0.2">
      <c r="DD120" s="1264"/>
      <c r="DE120" s="1264"/>
    </row>
    <row r="121" spans="108:109" ht="13.5" hidden="1" customHeight="1" x14ac:dyDescent="0.2">
      <c r="DD121" s="1264"/>
      <c r="DE121" s="1264"/>
    </row>
    <row r="122" spans="108:109" ht="13.5" hidden="1" customHeight="1" x14ac:dyDescent="0.2">
      <c r="DD122" s="1264"/>
      <c r="DE122" s="1264"/>
    </row>
    <row r="123" spans="108:109" ht="13.5" hidden="1" customHeight="1" x14ac:dyDescent="0.2">
      <c r="DD123" s="1264"/>
      <c r="DE123" s="1264"/>
    </row>
    <row r="124" spans="108:109" ht="13.5" hidden="1" customHeight="1" x14ac:dyDescent="0.2">
      <c r="DD124" s="1264"/>
      <c r="DE124" s="1264"/>
    </row>
    <row r="125" spans="108:109" ht="13.5" hidden="1" customHeight="1" x14ac:dyDescent="0.2">
      <c r="DD125" s="1264"/>
      <c r="DE125" s="1264"/>
    </row>
    <row r="126" spans="108:109" ht="13.5" hidden="1" customHeight="1" x14ac:dyDescent="0.2">
      <c r="DD126" s="1264"/>
      <c r="DE126" s="1264"/>
    </row>
    <row r="127" spans="108:109" ht="13.5" hidden="1" customHeight="1" x14ac:dyDescent="0.2">
      <c r="DD127" s="1264"/>
      <c r="DE127" s="1264"/>
    </row>
    <row r="128" spans="108:109" ht="13.5" hidden="1" customHeight="1" x14ac:dyDescent="0.2">
      <c r="DD128" s="1264"/>
      <c r="DE128" s="1264"/>
    </row>
    <row r="129" spans="108:109" ht="13.5" hidden="1" customHeight="1" x14ac:dyDescent="0.2">
      <c r="DD129" s="1264"/>
      <c r="DE129" s="1264"/>
    </row>
    <row r="130" spans="108:109" ht="13.5" hidden="1" customHeight="1" x14ac:dyDescent="0.2">
      <c r="DD130" s="1264"/>
      <c r="DE130" s="1264"/>
    </row>
    <row r="131" spans="108:109" ht="13.5" hidden="1" customHeight="1" x14ac:dyDescent="0.2">
      <c r="DD131" s="1264"/>
      <c r="DE131" s="1264"/>
    </row>
    <row r="132" spans="108:109" ht="13.5" hidden="1" customHeight="1" x14ac:dyDescent="0.2">
      <c r="DD132" s="1264"/>
      <c r="DE132" s="1264"/>
    </row>
    <row r="133" spans="108:109" ht="13.5" hidden="1" customHeight="1" x14ac:dyDescent="0.2">
      <c r="DD133" s="1264"/>
      <c r="DE133" s="1264"/>
    </row>
    <row r="134" spans="108:109" ht="13.5" hidden="1" customHeight="1" x14ac:dyDescent="0.2">
      <c r="DD134" s="1264"/>
      <c r="DE134" s="1264"/>
    </row>
    <row r="135" spans="108:109" ht="13.5" hidden="1" customHeight="1" x14ac:dyDescent="0.2">
      <c r="DD135" s="1264"/>
      <c r="DE135" s="1264"/>
    </row>
    <row r="136" spans="108:109" ht="13.5" hidden="1" customHeight="1" x14ac:dyDescent="0.2">
      <c r="DD136" s="1264"/>
      <c r="DE136" s="1264"/>
    </row>
    <row r="137" spans="108:109" ht="13.5" hidden="1" customHeight="1" x14ac:dyDescent="0.2">
      <c r="DD137" s="1264"/>
      <c r="DE137" s="1264"/>
    </row>
    <row r="138" spans="108:109" ht="13.5" hidden="1" customHeight="1" x14ac:dyDescent="0.2">
      <c r="DD138" s="1264"/>
      <c r="DE138" s="1264"/>
    </row>
    <row r="139" spans="108:109" ht="13.5" hidden="1" customHeight="1" x14ac:dyDescent="0.2">
      <c r="DD139" s="1264"/>
      <c r="DE139" s="1264"/>
    </row>
    <row r="140" spans="108:109" ht="13.5" hidden="1" customHeight="1" x14ac:dyDescent="0.2">
      <c r="DD140" s="1264"/>
      <c r="DE140" s="1264"/>
    </row>
    <row r="141" spans="108:109" ht="13.5" hidden="1" customHeight="1" x14ac:dyDescent="0.2">
      <c r="DD141" s="1264"/>
      <c r="DE141" s="1264"/>
    </row>
    <row r="142" spans="108:109" ht="13.5" hidden="1" customHeight="1" x14ac:dyDescent="0.2">
      <c r="DD142" s="1264"/>
      <c r="DE142" s="1264"/>
    </row>
    <row r="143" spans="108:109" ht="13.5" hidden="1" customHeight="1" x14ac:dyDescent="0.2">
      <c r="DD143" s="1264"/>
      <c r="DE143" s="1264"/>
    </row>
    <row r="144" spans="108:109" ht="13.5" hidden="1" customHeight="1" x14ac:dyDescent="0.2">
      <c r="DD144" s="1264"/>
      <c r="DE144" s="1264"/>
    </row>
    <row r="145" spans="108:109" ht="13.5" hidden="1" customHeight="1" x14ac:dyDescent="0.2">
      <c r="DD145" s="1264"/>
      <c r="DE145" s="1264"/>
    </row>
    <row r="146" spans="108:109" ht="13.5" hidden="1" customHeight="1" x14ac:dyDescent="0.2">
      <c r="DD146" s="1264"/>
      <c r="DE146" s="1264"/>
    </row>
    <row r="147" spans="108:109" ht="13.5" hidden="1" customHeight="1" x14ac:dyDescent="0.2">
      <c r="DD147" s="1264"/>
      <c r="DE147" s="1264"/>
    </row>
    <row r="148" spans="108:109" ht="13.5" hidden="1" customHeight="1" x14ac:dyDescent="0.2">
      <c r="DD148" s="1264"/>
      <c r="DE148" s="1264"/>
    </row>
    <row r="149" spans="108:109" ht="13.5" hidden="1" customHeight="1" x14ac:dyDescent="0.2">
      <c r="DD149" s="1264"/>
      <c r="DE149" s="1264"/>
    </row>
    <row r="150" spans="108:109" ht="13.5" hidden="1" customHeight="1" x14ac:dyDescent="0.2">
      <c r="DD150" s="1264"/>
      <c r="DE150" s="1264"/>
    </row>
    <row r="151" spans="108:109" ht="13.5" hidden="1" customHeight="1" x14ac:dyDescent="0.2">
      <c r="DD151" s="1264"/>
      <c r="DE151" s="1264"/>
    </row>
    <row r="152" spans="108:109" ht="13.5" hidden="1" customHeight="1" x14ac:dyDescent="0.2">
      <c r="DD152" s="1264"/>
      <c r="DE152" s="1264"/>
    </row>
    <row r="153" spans="108:109" ht="13.5" hidden="1" customHeight="1" x14ac:dyDescent="0.2">
      <c r="DD153" s="1264"/>
      <c r="DE153" s="1264"/>
    </row>
    <row r="154" spans="108:109" ht="13.5" hidden="1" customHeight="1" x14ac:dyDescent="0.2">
      <c r="DD154" s="1264"/>
      <c r="DE154" s="1264"/>
    </row>
    <row r="155" spans="108:109" ht="13.5" hidden="1" customHeight="1" x14ac:dyDescent="0.2">
      <c r="DD155" s="1264"/>
      <c r="DE155" s="1264"/>
    </row>
    <row r="156" spans="108:109" ht="13.5" hidden="1" customHeight="1" x14ac:dyDescent="0.2">
      <c r="DD156" s="1264"/>
      <c r="DE156" s="1264"/>
    </row>
    <row r="157" spans="108:109" ht="13.5" hidden="1" customHeight="1" x14ac:dyDescent="0.2">
      <c r="DD157" s="1264"/>
      <c r="DE157" s="1264"/>
    </row>
    <row r="158" spans="108:109" ht="13.5" hidden="1" customHeight="1" x14ac:dyDescent="0.2">
      <c r="DD158" s="1264"/>
      <c r="DE158" s="1264"/>
    </row>
    <row r="159" spans="108:109" ht="13.5" hidden="1" customHeight="1" x14ac:dyDescent="0.2">
      <c r="DD159" s="1264"/>
      <c r="DE159" s="1264"/>
    </row>
    <row r="160" spans="108:109" ht="13.5" hidden="1" customHeight="1" x14ac:dyDescent="0.2">
      <c r="DD160" s="1264"/>
      <c r="DE160" s="126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B09uW2a6EkTcC8R9wwLSsSrycTGAoA+usk/uBnZG3b+77b3G7cEpD1KmLVvoL7OgAC/1GpBQJAlBIOQzJFJ+Q==" saltValue="5lU2KHGuqfzgbKc7qvi+q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KtbKvT75wwyBZzwpw6y8QAj1GJ+tFjnsm43e741SZq19NXGJMepXHVWtF+DNlNafcdCAI540YuO4lpVhk1T9g==" saltValue="J5JHjxYqwjpVDVa8/c6ZX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fXKgwOWncVlwpnrvrKqTesNFWqbjZg0kJQyBzcdY50iuBffJSxcemubhOc4FqWElKOextXaEzVi6K9Vnu2obA==" saltValue="Va1I0yswa+DUC6aI+4mzl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23795</v>
      </c>
      <c r="E3" s="161"/>
      <c r="F3" s="162">
        <v>119685</v>
      </c>
      <c r="G3" s="163"/>
      <c r="H3" s="164"/>
    </row>
    <row r="4" spans="1:8" x14ac:dyDescent="0.2">
      <c r="A4" s="165"/>
      <c r="B4" s="166"/>
      <c r="C4" s="167"/>
      <c r="D4" s="168">
        <v>21329</v>
      </c>
      <c r="E4" s="169"/>
      <c r="F4" s="170">
        <v>68464</v>
      </c>
      <c r="G4" s="171"/>
      <c r="H4" s="172"/>
    </row>
    <row r="5" spans="1:8" x14ac:dyDescent="0.2">
      <c r="A5" s="153" t="s">
        <v>540</v>
      </c>
      <c r="B5" s="158"/>
      <c r="C5" s="159"/>
      <c r="D5" s="160">
        <v>29174</v>
      </c>
      <c r="E5" s="161"/>
      <c r="F5" s="162">
        <v>109920</v>
      </c>
      <c r="G5" s="163"/>
      <c r="H5" s="164"/>
    </row>
    <row r="6" spans="1:8" x14ac:dyDescent="0.2">
      <c r="A6" s="165"/>
      <c r="B6" s="166"/>
      <c r="C6" s="167"/>
      <c r="D6" s="168">
        <v>14375</v>
      </c>
      <c r="E6" s="169"/>
      <c r="F6" s="170">
        <v>62739</v>
      </c>
      <c r="G6" s="171"/>
      <c r="H6" s="172"/>
    </row>
    <row r="7" spans="1:8" x14ac:dyDescent="0.2">
      <c r="A7" s="153" t="s">
        <v>541</v>
      </c>
      <c r="B7" s="158"/>
      <c r="C7" s="159"/>
      <c r="D7" s="160">
        <v>10726</v>
      </c>
      <c r="E7" s="161"/>
      <c r="F7" s="162">
        <v>119882</v>
      </c>
      <c r="G7" s="163"/>
      <c r="H7" s="164"/>
    </row>
    <row r="8" spans="1:8" x14ac:dyDescent="0.2">
      <c r="A8" s="165"/>
      <c r="B8" s="166"/>
      <c r="C8" s="167"/>
      <c r="D8" s="168">
        <v>8870</v>
      </c>
      <c r="E8" s="169"/>
      <c r="F8" s="170">
        <v>66481</v>
      </c>
      <c r="G8" s="171"/>
      <c r="H8" s="172"/>
    </row>
    <row r="9" spans="1:8" x14ac:dyDescent="0.2">
      <c r="A9" s="153" t="s">
        <v>542</v>
      </c>
      <c r="B9" s="158"/>
      <c r="C9" s="159"/>
      <c r="D9" s="160">
        <v>32902</v>
      </c>
      <c r="E9" s="161"/>
      <c r="F9" s="162">
        <v>116162</v>
      </c>
      <c r="G9" s="163"/>
      <c r="H9" s="164"/>
    </row>
    <row r="10" spans="1:8" x14ac:dyDescent="0.2">
      <c r="A10" s="165"/>
      <c r="B10" s="166"/>
      <c r="C10" s="167"/>
      <c r="D10" s="168">
        <v>10903</v>
      </c>
      <c r="E10" s="169"/>
      <c r="F10" s="170">
        <v>61562</v>
      </c>
      <c r="G10" s="171"/>
      <c r="H10" s="172"/>
    </row>
    <row r="11" spans="1:8" x14ac:dyDescent="0.2">
      <c r="A11" s="153" t="s">
        <v>543</v>
      </c>
      <c r="B11" s="158"/>
      <c r="C11" s="159"/>
      <c r="D11" s="160">
        <v>58192</v>
      </c>
      <c r="E11" s="161"/>
      <c r="F11" s="162">
        <v>121449</v>
      </c>
      <c r="G11" s="163"/>
      <c r="H11" s="164"/>
    </row>
    <row r="12" spans="1:8" x14ac:dyDescent="0.2">
      <c r="A12" s="165"/>
      <c r="B12" s="166"/>
      <c r="C12" s="173"/>
      <c r="D12" s="168">
        <v>11360</v>
      </c>
      <c r="E12" s="169"/>
      <c r="F12" s="170">
        <v>62922</v>
      </c>
      <c r="G12" s="171"/>
      <c r="H12" s="172"/>
    </row>
    <row r="13" spans="1:8" x14ac:dyDescent="0.2">
      <c r="A13" s="153"/>
      <c r="B13" s="158"/>
      <c r="C13" s="174"/>
      <c r="D13" s="175">
        <v>30958</v>
      </c>
      <c r="E13" s="176"/>
      <c r="F13" s="177">
        <v>117420</v>
      </c>
      <c r="G13" s="178"/>
      <c r="H13" s="164"/>
    </row>
    <row r="14" spans="1:8" x14ac:dyDescent="0.2">
      <c r="A14" s="165"/>
      <c r="B14" s="166"/>
      <c r="C14" s="167"/>
      <c r="D14" s="168">
        <v>13367</v>
      </c>
      <c r="E14" s="169"/>
      <c r="F14" s="170">
        <v>64434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5.7</v>
      </c>
      <c r="C19" s="179">
        <f>ROUND(VALUE(SUBSTITUTE(実質収支比率等に係る経年分析!G$48,"▲","-")),2)</f>
        <v>7.47</v>
      </c>
      <c r="D19" s="179">
        <f>ROUND(VALUE(SUBSTITUTE(実質収支比率等に係る経年分析!H$48,"▲","-")),2)</f>
        <v>9.58</v>
      </c>
      <c r="E19" s="179">
        <f>ROUND(VALUE(SUBSTITUTE(実質収支比率等に係る経年分析!I$48,"▲","-")),2)</f>
        <v>9.84</v>
      </c>
      <c r="F19" s="179">
        <f>ROUND(VALUE(SUBSTITUTE(実質収支比率等に係る経年分析!J$48,"▲","-")),2)</f>
        <v>8.33</v>
      </c>
    </row>
    <row r="20" spans="1:11" x14ac:dyDescent="0.2">
      <c r="A20" s="179" t="s">
        <v>55</v>
      </c>
      <c r="B20" s="179">
        <f>ROUND(VALUE(SUBSTITUTE(実質収支比率等に係る経年分析!F$47,"▲","-")),2)</f>
        <v>21.34</v>
      </c>
      <c r="C20" s="179">
        <f>ROUND(VALUE(SUBSTITUTE(実質収支比率等に係る経年分析!G$47,"▲","-")),2)</f>
        <v>24.52</v>
      </c>
      <c r="D20" s="179">
        <f>ROUND(VALUE(SUBSTITUTE(実質収支比率等に係る経年分析!H$47,"▲","-")),2)</f>
        <v>27.84</v>
      </c>
      <c r="E20" s="179">
        <f>ROUND(VALUE(SUBSTITUTE(実質収支比率等に係る経年分析!I$47,"▲","-")),2)</f>
        <v>26.94</v>
      </c>
      <c r="F20" s="179">
        <f>ROUND(VALUE(SUBSTITUTE(実質収支比率等に係る経年分析!J$47,"▲","-")),2)</f>
        <v>22.06</v>
      </c>
    </row>
    <row r="21" spans="1:11" x14ac:dyDescent="0.2">
      <c r="A21" s="179" t="s">
        <v>56</v>
      </c>
      <c r="B21" s="179">
        <f>IF(ISNUMBER(VALUE(SUBSTITUTE(実質収支比率等に係る経年分析!F$49,"▲","-"))),ROUND(VALUE(SUBSTITUTE(実質収支比率等に係る経年分析!F$49,"▲","-")),2),NA())</f>
        <v>-1.59</v>
      </c>
      <c r="C21" s="179">
        <f>IF(ISNUMBER(VALUE(SUBSTITUTE(実質収支比率等に係る経年分析!G$49,"▲","-"))),ROUND(VALUE(SUBSTITUTE(実質収支比率等に係る経年分析!G$49,"▲","-")),2),NA())</f>
        <v>1.96</v>
      </c>
      <c r="D21" s="179">
        <f>IF(ISNUMBER(VALUE(SUBSTITUTE(実質収支比率等に係る経年分析!H$49,"▲","-"))),ROUND(VALUE(SUBSTITUTE(実質収支比率等に係る経年分析!H$49,"▲","-")),2),NA())</f>
        <v>-0.63</v>
      </c>
      <c r="E21" s="179">
        <f>IF(ISNUMBER(VALUE(SUBSTITUTE(実質収支比率等に係る経年分析!I$49,"▲","-"))),ROUND(VALUE(SUBSTITUTE(実質収支比率等に係る経年分析!I$49,"▲","-")),2),NA())</f>
        <v>-8.81</v>
      </c>
      <c r="F21" s="179">
        <f>IF(ISNUMBER(VALUE(SUBSTITUTE(実質収支比率等に係る経年分析!J$49,"▲","-"))),ROUND(VALUE(SUBSTITUTE(実質収支比率等に係る経年分析!J$49,"▲","-")),2),NA())</f>
        <v>-14.49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5.79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7.61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7.86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7.27</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学校給食特別会計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駐車場特別会計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温泉事業特別会計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2">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1.1499999999999999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7.45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9.5299999999999994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341</v>
      </c>
      <c r="E42" s="181"/>
      <c r="F42" s="181"/>
      <c r="G42" s="181">
        <f>'実質公債費比率（分子）の構造'!L$52</f>
        <v>324</v>
      </c>
      <c r="H42" s="181"/>
      <c r="I42" s="181"/>
      <c r="J42" s="181">
        <f>'実質公債費比率（分子）の構造'!M$52</f>
        <v>327</v>
      </c>
      <c r="K42" s="181"/>
      <c r="L42" s="181"/>
      <c r="M42" s="181">
        <f>'実質公債費比率（分子）の構造'!N$52</f>
        <v>353</v>
      </c>
      <c r="N42" s="181"/>
      <c r="O42" s="181"/>
      <c r="P42" s="181">
        <f>'実質公債費比率（分子）の構造'!O$52</f>
        <v>348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18</v>
      </c>
      <c r="C45" s="181"/>
      <c r="D45" s="181"/>
      <c r="E45" s="181">
        <f>'実質公債費比率（分子）の構造'!L$49</f>
        <v>16</v>
      </c>
      <c r="F45" s="181"/>
      <c r="G45" s="181"/>
      <c r="H45" s="181">
        <f>'実質公債費比率（分子）の構造'!M$49</f>
        <v>15</v>
      </c>
      <c r="I45" s="181"/>
      <c r="J45" s="181"/>
      <c r="K45" s="181">
        <f>'実質公債費比率（分子）の構造'!N$49</f>
        <v>11</v>
      </c>
      <c r="L45" s="181"/>
      <c r="M45" s="181"/>
      <c r="N45" s="181">
        <f>'実質公債費比率（分子）の構造'!O$49</f>
        <v>12</v>
      </c>
      <c r="O45" s="181"/>
      <c r="P45" s="181"/>
    </row>
    <row r="46" spans="1:16" x14ac:dyDescent="0.2">
      <c r="A46" s="181" t="s">
        <v>67</v>
      </c>
      <c r="B46" s="181">
        <f>'実質公債費比率（分子）の構造'!K$48</f>
        <v>95</v>
      </c>
      <c r="C46" s="181"/>
      <c r="D46" s="181"/>
      <c r="E46" s="181">
        <f>'実質公債費比率（分子）の構造'!L$48</f>
        <v>90</v>
      </c>
      <c r="F46" s="181"/>
      <c r="G46" s="181"/>
      <c r="H46" s="181">
        <f>'実質公債費比率（分子）の構造'!M$48</f>
        <v>98</v>
      </c>
      <c r="I46" s="181"/>
      <c r="J46" s="181"/>
      <c r="K46" s="181">
        <f>'実質公債費比率（分子）の構造'!N$48</f>
        <v>91</v>
      </c>
      <c r="L46" s="181"/>
      <c r="M46" s="181"/>
      <c r="N46" s="181">
        <f>'実質公債費比率（分子）の構造'!O$48</f>
        <v>95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440</v>
      </c>
      <c r="C49" s="181"/>
      <c r="D49" s="181"/>
      <c r="E49" s="181">
        <f>'実質公債費比率（分子）の構造'!L$45</f>
        <v>385</v>
      </c>
      <c r="F49" s="181"/>
      <c r="G49" s="181"/>
      <c r="H49" s="181">
        <f>'実質公債費比率（分子）の構造'!M$45</f>
        <v>386</v>
      </c>
      <c r="I49" s="181"/>
      <c r="J49" s="181"/>
      <c r="K49" s="181">
        <f>'実質公債費比率（分子）の構造'!N$45</f>
        <v>405</v>
      </c>
      <c r="L49" s="181"/>
      <c r="M49" s="181"/>
      <c r="N49" s="181">
        <f>'実質公債費比率（分子）の構造'!O$45</f>
        <v>405</v>
      </c>
      <c r="O49" s="181"/>
      <c r="P49" s="181"/>
    </row>
    <row r="50" spans="1:16" x14ac:dyDescent="0.2">
      <c r="A50" s="181" t="s">
        <v>71</v>
      </c>
      <c r="B50" s="181" t="e">
        <f>NA()</f>
        <v>#N/A</v>
      </c>
      <c r="C50" s="181">
        <f>IF(ISNUMBER('実質公債費比率（分子）の構造'!K$53),'実質公債費比率（分子）の構造'!K$53,NA())</f>
        <v>212</v>
      </c>
      <c r="D50" s="181" t="e">
        <f>NA()</f>
        <v>#N/A</v>
      </c>
      <c r="E50" s="181" t="e">
        <f>NA()</f>
        <v>#N/A</v>
      </c>
      <c r="F50" s="181">
        <f>IF(ISNUMBER('実質公債費比率（分子）の構造'!L$53),'実質公債費比率（分子）の構造'!L$53,NA())</f>
        <v>167</v>
      </c>
      <c r="G50" s="181" t="e">
        <f>NA()</f>
        <v>#N/A</v>
      </c>
      <c r="H50" s="181" t="e">
        <f>NA()</f>
        <v>#N/A</v>
      </c>
      <c r="I50" s="181">
        <f>IF(ISNUMBER('実質公債費比率（分子）の構造'!M$53),'実質公債費比率（分子）の構造'!M$53,NA())</f>
        <v>172</v>
      </c>
      <c r="J50" s="181" t="e">
        <f>NA()</f>
        <v>#N/A</v>
      </c>
      <c r="K50" s="181" t="e">
        <f>NA()</f>
        <v>#N/A</v>
      </c>
      <c r="L50" s="181">
        <f>IF(ISNUMBER('実質公債費比率（分子）の構造'!N$53),'実質公債費比率（分子）の構造'!N$53,NA())</f>
        <v>154</v>
      </c>
      <c r="M50" s="181" t="e">
        <f>NA()</f>
        <v>#N/A</v>
      </c>
      <c r="N50" s="181" t="e">
        <f>NA()</f>
        <v>#N/A</v>
      </c>
      <c r="O50" s="181">
        <f>IF(ISNUMBER('実質公債費比率（分子）の構造'!O$53),'実質公債費比率（分子）の構造'!O$53,NA())</f>
        <v>164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4036</v>
      </c>
      <c r="E56" s="180"/>
      <c r="F56" s="180"/>
      <c r="G56" s="180">
        <f>'将来負担比率（分子）の構造'!J$52</f>
        <v>3928</v>
      </c>
      <c r="H56" s="180"/>
      <c r="I56" s="180"/>
      <c r="J56" s="180">
        <f>'将来負担比率（分子）の構造'!K$52</f>
        <v>3888</v>
      </c>
      <c r="K56" s="180"/>
      <c r="L56" s="180"/>
      <c r="M56" s="180">
        <f>'将来負担比率（分子）の構造'!L$52</f>
        <v>3813</v>
      </c>
      <c r="N56" s="180"/>
      <c r="O56" s="180"/>
      <c r="P56" s="180">
        <f>'将来負担比率（分子）の構造'!M$52</f>
        <v>3783</v>
      </c>
    </row>
    <row r="57" spans="1:16" x14ac:dyDescent="0.2">
      <c r="A57" s="180" t="s">
        <v>42</v>
      </c>
      <c r="B57" s="180"/>
      <c r="C57" s="180"/>
      <c r="D57" s="180">
        <f>'将来負担比率（分子）の構造'!I$51</f>
        <v>86</v>
      </c>
      <c r="E57" s="180"/>
      <c r="F57" s="180"/>
      <c r="G57" s="180">
        <f>'将来負担比率（分子）の構造'!J$51</f>
        <v>91</v>
      </c>
      <c r="H57" s="180"/>
      <c r="I57" s="180"/>
      <c r="J57" s="180">
        <f>'将来負担比率（分子）の構造'!K$51</f>
        <v>115</v>
      </c>
      <c r="K57" s="180"/>
      <c r="L57" s="180"/>
      <c r="M57" s="180">
        <f>'将来負担比率（分子）の構造'!L$51</f>
        <v>109</v>
      </c>
      <c r="N57" s="180"/>
      <c r="O57" s="180"/>
      <c r="P57" s="180">
        <f>'将来負担比率（分子）の構造'!M$51</f>
        <v>99</v>
      </c>
    </row>
    <row r="58" spans="1:16" x14ac:dyDescent="0.2">
      <c r="A58" s="180" t="s">
        <v>41</v>
      </c>
      <c r="B58" s="180"/>
      <c r="C58" s="180"/>
      <c r="D58" s="180">
        <f>'将来負担比率（分子）の構造'!I$50</f>
        <v>1550</v>
      </c>
      <c r="E58" s="180"/>
      <c r="F58" s="180"/>
      <c r="G58" s="180">
        <f>'将来負担比率（分子）の構造'!J$50</f>
        <v>1677</v>
      </c>
      <c r="H58" s="180"/>
      <c r="I58" s="180"/>
      <c r="J58" s="180">
        <f>'将来負担比率（分子）の構造'!K$50</f>
        <v>1773</v>
      </c>
      <c r="K58" s="180"/>
      <c r="L58" s="180"/>
      <c r="M58" s="180">
        <f>'将来負担比率（分子）の構造'!L$50</f>
        <v>1797</v>
      </c>
      <c r="N58" s="180"/>
      <c r="O58" s="180"/>
      <c r="P58" s="180">
        <f>'将来負担比率（分子）の構造'!M$50</f>
        <v>1775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1139</v>
      </c>
      <c r="C62" s="180"/>
      <c r="D62" s="180"/>
      <c r="E62" s="180">
        <f>'将来負担比率（分子）の構造'!J$45</f>
        <v>1120</v>
      </c>
      <c r="F62" s="180"/>
      <c r="G62" s="180"/>
      <c r="H62" s="180">
        <f>'将来負担比率（分子）の構造'!K$45</f>
        <v>982</v>
      </c>
      <c r="I62" s="180"/>
      <c r="J62" s="180"/>
      <c r="K62" s="180">
        <f>'将来負担比率（分子）の構造'!L$45</f>
        <v>916</v>
      </c>
      <c r="L62" s="180"/>
      <c r="M62" s="180"/>
      <c r="N62" s="180">
        <f>'将来負担比率（分子）の構造'!M$45</f>
        <v>905</v>
      </c>
      <c r="O62" s="180"/>
      <c r="P62" s="180"/>
    </row>
    <row r="63" spans="1:16" x14ac:dyDescent="0.2">
      <c r="A63" s="180" t="s">
        <v>34</v>
      </c>
      <c r="B63" s="180">
        <f>'将来負担比率（分子）の構造'!I$44</f>
        <v>132</v>
      </c>
      <c r="C63" s="180"/>
      <c r="D63" s="180"/>
      <c r="E63" s="180">
        <f>'将来負担比率（分子）の構造'!J$44</f>
        <v>111</v>
      </c>
      <c r="F63" s="180"/>
      <c r="G63" s="180"/>
      <c r="H63" s="180">
        <f>'将来負担比率（分子）の構造'!K$44</f>
        <v>98</v>
      </c>
      <c r="I63" s="180"/>
      <c r="J63" s="180"/>
      <c r="K63" s="180">
        <f>'将来負担比率（分子）の構造'!L$44</f>
        <v>87</v>
      </c>
      <c r="L63" s="180"/>
      <c r="M63" s="180"/>
      <c r="N63" s="180">
        <f>'将来負担比率（分子）の構造'!M$44</f>
        <v>74</v>
      </c>
      <c r="O63" s="180"/>
      <c r="P63" s="180"/>
    </row>
    <row r="64" spans="1:16" x14ac:dyDescent="0.2">
      <c r="A64" s="180" t="s">
        <v>33</v>
      </c>
      <c r="B64" s="180">
        <f>'将来負担比率（分子）の構造'!I$43</f>
        <v>1213</v>
      </c>
      <c r="C64" s="180"/>
      <c r="D64" s="180"/>
      <c r="E64" s="180">
        <f>'将来負担比率（分子）の構造'!J$43</f>
        <v>1197</v>
      </c>
      <c r="F64" s="180"/>
      <c r="G64" s="180"/>
      <c r="H64" s="180">
        <f>'将来負担比率（分子）の構造'!K$43</f>
        <v>1135</v>
      </c>
      <c r="I64" s="180"/>
      <c r="J64" s="180"/>
      <c r="K64" s="180">
        <f>'将来負担比率（分子）の構造'!L$43</f>
        <v>1034</v>
      </c>
      <c r="L64" s="180"/>
      <c r="M64" s="180"/>
      <c r="N64" s="180">
        <f>'将来負担比率（分子）の構造'!M$43</f>
        <v>968</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4193</v>
      </c>
      <c r="C66" s="180"/>
      <c r="D66" s="180"/>
      <c r="E66" s="180">
        <f>'将来負担比率（分子）の構造'!J$41</f>
        <v>4171</v>
      </c>
      <c r="F66" s="180"/>
      <c r="G66" s="180"/>
      <c r="H66" s="180">
        <f>'将来負担比率（分子）の構造'!K$41</f>
        <v>4077</v>
      </c>
      <c r="I66" s="180"/>
      <c r="J66" s="180"/>
      <c r="K66" s="180">
        <f>'将来負担比率（分子）の構造'!L$41</f>
        <v>4061</v>
      </c>
      <c r="L66" s="180"/>
      <c r="M66" s="180"/>
      <c r="N66" s="180">
        <f>'将来負担比率（分子）の構造'!M$41</f>
        <v>4193</v>
      </c>
      <c r="O66" s="180"/>
      <c r="P66" s="180"/>
    </row>
    <row r="67" spans="1:16" x14ac:dyDescent="0.2">
      <c r="A67" s="180" t="s">
        <v>75</v>
      </c>
      <c r="B67" s="180" t="e">
        <f>NA()</f>
        <v>#N/A</v>
      </c>
      <c r="C67" s="180">
        <f>IF(ISNUMBER('将来負担比率（分子）の構造'!I$53), IF('将来負担比率（分子）の構造'!I$53 &lt; 0, 0, '将来負担比率（分子）の構造'!I$53), NA())</f>
        <v>1006</v>
      </c>
      <c r="D67" s="180" t="e">
        <f>NA()</f>
        <v>#N/A</v>
      </c>
      <c r="E67" s="180" t="e">
        <f>NA()</f>
        <v>#N/A</v>
      </c>
      <c r="F67" s="180">
        <f>IF(ISNUMBER('将来負担比率（分子）の構造'!J$53), IF('将来負担比率（分子）の構造'!J$53 &lt; 0, 0, '将来負担比率（分子）の構造'!J$53), NA())</f>
        <v>902</v>
      </c>
      <c r="G67" s="180" t="e">
        <f>NA()</f>
        <v>#N/A</v>
      </c>
      <c r="H67" s="180" t="e">
        <f>NA()</f>
        <v>#N/A</v>
      </c>
      <c r="I67" s="180">
        <f>IF(ISNUMBER('将来負担比率（分子）の構造'!K$53), IF('将来負担比率（分子）の構造'!K$53 &lt; 0, 0, '将来負担比率（分子）の構造'!K$53), NA())</f>
        <v>516</v>
      </c>
      <c r="J67" s="180" t="e">
        <f>NA()</f>
        <v>#N/A</v>
      </c>
      <c r="K67" s="180" t="e">
        <f>NA()</f>
        <v>#N/A</v>
      </c>
      <c r="L67" s="180">
        <f>IF(ISNUMBER('将来負担比率（分子）の構造'!L$53), IF('将来負担比率（分子）の構造'!L$53 &lt; 0, 0, '将来負担比率（分子）の構造'!L$53), NA())</f>
        <v>379</v>
      </c>
      <c r="M67" s="180" t="e">
        <f>NA()</f>
        <v>#N/A</v>
      </c>
      <c r="N67" s="180" t="e">
        <f>NA()</f>
        <v>#N/A</v>
      </c>
      <c r="O67" s="180">
        <f>IF(ISNUMBER('将来負担比率（分子）の構造'!M$53), IF('将来負担比率（分子）の構造'!M$53 &lt; 0, 0, '将来負担比率（分子）の構造'!M$53), NA())</f>
        <v>483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751</v>
      </c>
      <c r="C72" s="184">
        <f>基金残高に係る経年分析!G55</f>
        <v>715</v>
      </c>
      <c r="D72" s="184">
        <f>基金残高に係る経年分析!H55</f>
        <v>578</v>
      </c>
    </row>
    <row r="73" spans="1:16" x14ac:dyDescent="0.2">
      <c r="A73" s="183" t="s">
        <v>78</v>
      </c>
      <c r="B73" s="184">
        <f>基金残高に係る経年分析!F56</f>
        <v>0</v>
      </c>
      <c r="C73" s="184">
        <f>基金残高に係る経年分析!G56</f>
        <v>0</v>
      </c>
      <c r="D73" s="184">
        <f>基金残高に係る経年分析!H56</f>
        <v>0</v>
      </c>
    </row>
    <row r="74" spans="1:16" x14ac:dyDescent="0.2">
      <c r="A74" s="183" t="s">
        <v>79</v>
      </c>
      <c r="B74" s="184">
        <f>基金残高に係る経年分析!F57</f>
        <v>702</v>
      </c>
      <c r="C74" s="184">
        <f>基金残高に係る経年分析!G57</f>
        <v>737</v>
      </c>
      <c r="D74" s="184">
        <f>基金残高に係る経年分析!H57</f>
        <v>776</v>
      </c>
    </row>
  </sheetData>
  <sheetProtection algorithmName="SHA-512" hashValue="h7yHDSmY++44ajxjm5wiTc9Vb3aV1rjQVoQEVekGuYkgX7d/ieHctvpk8tkJRCZMJeYxXUF0zwSVamcRQ2pTDg==" saltValue="m93lyuTjfLWyCFuXlOi1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963988</v>
      </c>
      <c r="S5" s="631"/>
      <c r="T5" s="631"/>
      <c r="U5" s="631"/>
      <c r="V5" s="631"/>
      <c r="W5" s="631"/>
      <c r="X5" s="631"/>
      <c r="Y5" s="632"/>
      <c r="Z5" s="633">
        <v>19.3</v>
      </c>
      <c r="AA5" s="633"/>
      <c r="AB5" s="633"/>
      <c r="AC5" s="633"/>
      <c r="AD5" s="634">
        <v>963988</v>
      </c>
      <c r="AE5" s="634"/>
      <c r="AF5" s="634"/>
      <c r="AG5" s="634"/>
      <c r="AH5" s="634"/>
      <c r="AI5" s="634"/>
      <c r="AJ5" s="634"/>
      <c r="AK5" s="634"/>
      <c r="AL5" s="635">
        <v>37.700000000000003</v>
      </c>
      <c r="AM5" s="636"/>
      <c r="AN5" s="636"/>
      <c r="AO5" s="637"/>
      <c r="AP5" s="627" t="s">
        <v>228</v>
      </c>
      <c r="AQ5" s="628"/>
      <c r="AR5" s="628"/>
      <c r="AS5" s="628"/>
      <c r="AT5" s="628"/>
      <c r="AU5" s="628"/>
      <c r="AV5" s="628"/>
      <c r="AW5" s="628"/>
      <c r="AX5" s="628"/>
      <c r="AY5" s="628"/>
      <c r="AZ5" s="628"/>
      <c r="BA5" s="628"/>
      <c r="BB5" s="628"/>
      <c r="BC5" s="628"/>
      <c r="BD5" s="628"/>
      <c r="BE5" s="628"/>
      <c r="BF5" s="629"/>
      <c r="BG5" s="641">
        <v>921237</v>
      </c>
      <c r="BH5" s="642"/>
      <c r="BI5" s="642"/>
      <c r="BJ5" s="642"/>
      <c r="BK5" s="642"/>
      <c r="BL5" s="642"/>
      <c r="BM5" s="642"/>
      <c r="BN5" s="643"/>
      <c r="BO5" s="644">
        <v>95.6</v>
      </c>
      <c r="BP5" s="644"/>
      <c r="BQ5" s="644"/>
      <c r="BR5" s="644"/>
      <c r="BS5" s="645">
        <v>3138</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21587</v>
      </c>
      <c r="S6" s="642"/>
      <c r="T6" s="642"/>
      <c r="U6" s="642"/>
      <c r="V6" s="642"/>
      <c r="W6" s="642"/>
      <c r="X6" s="642"/>
      <c r="Y6" s="643"/>
      <c r="Z6" s="644">
        <v>0.4</v>
      </c>
      <c r="AA6" s="644"/>
      <c r="AB6" s="644"/>
      <c r="AC6" s="644"/>
      <c r="AD6" s="645">
        <v>21587</v>
      </c>
      <c r="AE6" s="645"/>
      <c r="AF6" s="645"/>
      <c r="AG6" s="645"/>
      <c r="AH6" s="645"/>
      <c r="AI6" s="645"/>
      <c r="AJ6" s="645"/>
      <c r="AK6" s="645"/>
      <c r="AL6" s="646">
        <v>0.8</v>
      </c>
      <c r="AM6" s="647"/>
      <c r="AN6" s="647"/>
      <c r="AO6" s="648"/>
      <c r="AP6" s="638" t="s">
        <v>233</v>
      </c>
      <c r="AQ6" s="639"/>
      <c r="AR6" s="639"/>
      <c r="AS6" s="639"/>
      <c r="AT6" s="639"/>
      <c r="AU6" s="639"/>
      <c r="AV6" s="639"/>
      <c r="AW6" s="639"/>
      <c r="AX6" s="639"/>
      <c r="AY6" s="639"/>
      <c r="AZ6" s="639"/>
      <c r="BA6" s="639"/>
      <c r="BB6" s="639"/>
      <c r="BC6" s="639"/>
      <c r="BD6" s="639"/>
      <c r="BE6" s="639"/>
      <c r="BF6" s="640"/>
      <c r="BG6" s="641">
        <v>921237</v>
      </c>
      <c r="BH6" s="642"/>
      <c r="BI6" s="642"/>
      <c r="BJ6" s="642"/>
      <c r="BK6" s="642"/>
      <c r="BL6" s="642"/>
      <c r="BM6" s="642"/>
      <c r="BN6" s="643"/>
      <c r="BO6" s="644">
        <v>95.6</v>
      </c>
      <c r="BP6" s="644"/>
      <c r="BQ6" s="644"/>
      <c r="BR6" s="644"/>
      <c r="BS6" s="645">
        <v>3138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79100</v>
      </c>
      <c r="CS6" s="642"/>
      <c r="CT6" s="642"/>
      <c r="CU6" s="642"/>
      <c r="CV6" s="642"/>
      <c r="CW6" s="642"/>
      <c r="CX6" s="642"/>
      <c r="CY6" s="643"/>
      <c r="CZ6" s="635">
        <v>1.7</v>
      </c>
      <c r="DA6" s="636"/>
      <c r="DB6" s="636"/>
      <c r="DC6" s="655"/>
      <c r="DD6" s="650" t="s">
        <v>235</v>
      </c>
      <c r="DE6" s="642"/>
      <c r="DF6" s="642"/>
      <c r="DG6" s="642"/>
      <c r="DH6" s="642"/>
      <c r="DI6" s="642"/>
      <c r="DJ6" s="642"/>
      <c r="DK6" s="642"/>
      <c r="DL6" s="642"/>
      <c r="DM6" s="642"/>
      <c r="DN6" s="642"/>
      <c r="DO6" s="642"/>
      <c r="DP6" s="643"/>
      <c r="DQ6" s="650">
        <v>79100</v>
      </c>
      <c r="DR6" s="642"/>
      <c r="DS6" s="642"/>
      <c r="DT6" s="642"/>
      <c r="DU6" s="642"/>
      <c r="DV6" s="642"/>
      <c r="DW6" s="642"/>
      <c r="DX6" s="642"/>
      <c r="DY6" s="642"/>
      <c r="DZ6" s="642"/>
      <c r="EA6" s="642"/>
      <c r="EB6" s="642"/>
      <c r="EC6" s="651"/>
    </row>
    <row r="7" spans="2:143" ht="11.25" customHeight="1" x14ac:dyDescent="0.2">
      <c r="B7" s="638" t="s">
        <v>236</v>
      </c>
      <c r="C7" s="639"/>
      <c r="D7" s="639"/>
      <c r="E7" s="639"/>
      <c r="F7" s="639"/>
      <c r="G7" s="639"/>
      <c r="H7" s="639"/>
      <c r="I7" s="639"/>
      <c r="J7" s="639"/>
      <c r="K7" s="639"/>
      <c r="L7" s="639"/>
      <c r="M7" s="639"/>
      <c r="N7" s="639"/>
      <c r="O7" s="639"/>
      <c r="P7" s="639"/>
      <c r="Q7" s="640"/>
      <c r="R7" s="641">
        <v>2672</v>
      </c>
      <c r="S7" s="642"/>
      <c r="T7" s="642"/>
      <c r="U7" s="642"/>
      <c r="V7" s="642"/>
      <c r="W7" s="642"/>
      <c r="X7" s="642"/>
      <c r="Y7" s="643"/>
      <c r="Z7" s="644">
        <v>0.1</v>
      </c>
      <c r="AA7" s="644"/>
      <c r="AB7" s="644"/>
      <c r="AC7" s="644"/>
      <c r="AD7" s="645">
        <v>2672</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428196</v>
      </c>
      <c r="BH7" s="642"/>
      <c r="BI7" s="642"/>
      <c r="BJ7" s="642"/>
      <c r="BK7" s="642"/>
      <c r="BL7" s="642"/>
      <c r="BM7" s="642"/>
      <c r="BN7" s="643"/>
      <c r="BO7" s="644">
        <v>44.4</v>
      </c>
      <c r="BP7" s="644"/>
      <c r="BQ7" s="644"/>
      <c r="BR7" s="644"/>
      <c r="BS7" s="645">
        <v>3138</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611695</v>
      </c>
      <c r="CS7" s="642"/>
      <c r="CT7" s="642"/>
      <c r="CU7" s="642"/>
      <c r="CV7" s="642"/>
      <c r="CW7" s="642"/>
      <c r="CX7" s="642"/>
      <c r="CY7" s="643"/>
      <c r="CZ7" s="644">
        <v>12.9</v>
      </c>
      <c r="DA7" s="644"/>
      <c r="DB7" s="644"/>
      <c r="DC7" s="644"/>
      <c r="DD7" s="650">
        <v>25218</v>
      </c>
      <c r="DE7" s="642"/>
      <c r="DF7" s="642"/>
      <c r="DG7" s="642"/>
      <c r="DH7" s="642"/>
      <c r="DI7" s="642"/>
      <c r="DJ7" s="642"/>
      <c r="DK7" s="642"/>
      <c r="DL7" s="642"/>
      <c r="DM7" s="642"/>
      <c r="DN7" s="642"/>
      <c r="DO7" s="642"/>
      <c r="DP7" s="643"/>
      <c r="DQ7" s="650">
        <v>547004</v>
      </c>
      <c r="DR7" s="642"/>
      <c r="DS7" s="642"/>
      <c r="DT7" s="642"/>
      <c r="DU7" s="642"/>
      <c r="DV7" s="642"/>
      <c r="DW7" s="642"/>
      <c r="DX7" s="642"/>
      <c r="DY7" s="642"/>
      <c r="DZ7" s="642"/>
      <c r="EA7" s="642"/>
      <c r="EB7" s="642"/>
      <c r="EC7" s="651"/>
    </row>
    <row r="8" spans="2:143" ht="11.25" customHeight="1" x14ac:dyDescent="0.2">
      <c r="B8" s="638" t="s">
        <v>239</v>
      </c>
      <c r="C8" s="639"/>
      <c r="D8" s="639"/>
      <c r="E8" s="639"/>
      <c r="F8" s="639"/>
      <c r="G8" s="639"/>
      <c r="H8" s="639"/>
      <c r="I8" s="639"/>
      <c r="J8" s="639"/>
      <c r="K8" s="639"/>
      <c r="L8" s="639"/>
      <c r="M8" s="639"/>
      <c r="N8" s="639"/>
      <c r="O8" s="639"/>
      <c r="P8" s="639"/>
      <c r="Q8" s="640"/>
      <c r="R8" s="641">
        <v>5561</v>
      </c>
      <c r="S8" s="642"/>
      <c r="T8" s="642"/>
      <c r="U8" s="642"/>
      <c r="V8" s="642"/>
      <c r="W8" s="642"/>
      <c r="X8" s="642"/>
      <c r="Y8" s="643"/>
      <c r="Z8" s="644">
        <v>0.1</v>
      </c>
      <c r="AA8" s="644"/>
      <c r="AB8" s="644"/>
      <c r="AC8" s="644"/>
      <c r="AD8" s="645">
        <v>5561</v>
      </c>
      <c r="AE8" s="645"/>
      <c r="AF8" s="645"/>
      <c r="AG8" s="645"/>
      <c r="AH8" s="645"/>
      <c r="AI8" s="645"/>
      <c r="AJ8" s="645"/>
      <c r="AK8" s="645"/>
      <c r="AL8" s="646">
        <v>0.2</v>
      </c>
      <c r="AM8" s="647"/>
      <c r="AN8" s="647"/>
      <c r="AO8" s="648"/>
      <c r="AP8" s="638" t="s">
        <v>240</v>
      </c>
      <c r="AQ8" s="639"/>
      <c r="AR8" s="639"/>
      <c r="AS8" s="639"/>
      <c r="AT8" s="639"/>
      <c r="AU8" s="639"/>
      <c r="AV8" s="639"/>
      <c r="AW8" s="639"/>
      <c r="AX8" s="639"/>
      <c r="AY8" s="639"/>
      <c r="AZ8" s="639"/>
      <c r="BA8" s="639"/>
      <c r="BB8" s="639"/>
      <c r="BC8" s="639"/>
      <c r="BD8" s="639"/>
      <c r="BE8" s="639"/>
      <c r="BF8" s="640"/>
      <c r="BG8" s="641">
        <v>15544</v>
      </c>
      <c r="BH8" s="642"/>
      <c r="BI8" s="642"/>
      <c r="BJ8" s="642"/>
      <c r="BK8" s="642"/>
      <c r="BL8" s="642"/>
      <c r="BM8" s="642"/>
      <c r="BN8" s="643"/>
      <c r="BO8" s="644">
        <v>1.6</v>
      </c>
      <c r="BP8" s="644"/>
      <c r="BQ8" s="644"/>
      <c r="BR8" s="644"/>
      <c r="BS8" s="650" t="s">
        <v>241</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1307598</v>
      </c>
      <c r="CS8" s="642"/>
      <c r="CT8" s="642"/>
      <c r="CU8" s="642"/>
      <c r="CV8" s="642"/>
      <c r="CW8" s="642"/>
      <c r="CX8" s="642"/>
      <c r="CY8" s="643"/>
      <c r="CZ8" s="644">
        <v>27.7</v>
      </c>
      <c r="DA8" s="644"/>
      <c r="DB8" s="644"/>
      <c r="DC8" s="644"/>
      <c r="DD8" s="650">
        <v>3726</v>
      </c>
      <c r="DE8" s="642"/>
      <c r="DF8" s="642"/>
      <c r="DG8" s="642"/>
      <c r="DH8" s="642"/>
      <c r="DI8" s="642"/>
      <c r="DJ8" s="642"/>
      <c r="DK8" s="642"/>
      <c r="DL8" s="642"/>
      <c r="DM8" s="642"/>
      <c r="DN8" s="642"/>
      <c r="DO8" s="642"/>
      <c r="DP8" s="643"/>
      <c r="DQ8" s="650">
        <v>809648</v>
      </c>
      <c r="DR8" s="642"/>
      <c r="DS8" s="642"/>
      <c r="DT8" s="642"/>
      <c r="DU8" s="642"/>
      <c r="DV8" s="642"/>
      <c r="DW8" s="642"/>
      <c r="DX8" s="642"/>
      <c r="DY8" s="642"/>
      <c r="DZ8" s="642"/>
      <c r="EA8" s="642"/>
      <c r="EB8" s="642"/>
      <c r="EC8" s="651"/>
    </row>
    <row r="9" spans="2:143" ht="11.25" customHeight="1" x14ac:dyDescent="0.2">
      <c r="B9" s="638" t="s">
        <v>243</v>
      </c>
      <c r="C9" s="639"/>
      <c r="D9" s="639"/>
      <c r="E9" s="639"/>
      <c r="F9" s="639"/>
      <c r="G9" s="639"/>
      <c r="H9" s="639"/>
      <c r="I9" s="639"/>
      <c r="J9" s="639"/>
      <c r="K9" s="639"/>
      <c r="L9" s="639"/>
      <c r="M9" s="639"/>
      <c r="N9" s="639"/>
      <c r="O9" s="639"/>
      <c r="P9" s="639"/>
      <c r="Q9" s="640"/>
      <c r="R9" s="641">
        <v>4075</v>
      </c>
      <c r="S9" s="642"/>
      <c r="T9" s="642"/>
      <c r="U9" s="642"/>
      <c r="V9" s="642"/>
      <c r="W9" s="642"/>
      <c r="X9" s="642"/>
      <c r="Y9" s="643"/>
      <c r="Z9" s="644">
        <v>0.1</v>
      </c>
      <c r="AA9" s="644"/>
      <c r="AB9" s="644"/>
      <c r="AC9" s="644"/>
      <c r="AD9" s="645">
        <v>4075</v>
      </c>
      <c r="AE9" s="645"/>
      <c r="AF9" s="645"/>
      <c r="AG9" s="645"/>
      <c r="AH9" s="645"/>
      <c r="AI9" s="645"/>
      <c r="AJ9" s="645"/>
      <c r="AK9" s="645"/>
      <c r="AL9" s="646">
        <v>0.2</v>
      </c>
      <c r="AM9" s="647"/>
      <c r="AN9" s="647"/>
      <c r="AO9" s="648"/>
      <c r="AP9" s="638" t="s">
        <v>244</v>
      </c>
      <c r="AQ9" s="639"/>
      <c r="AR9" s="639"/>
      <c r="AS9" s="639"/>
      <c r="AT9" s="639"/>
      <c r="AU9" s="639"/>
      <c r="AV9" s="639"/>
      <c r="AW9" s="639"/>
      <c r="AX9" s="639"/>
      <c r="AY9" s="639"/>
      <c r="AZ9" s="639"/>
      <c r="BA9" s="639"/>
      <c r="BB9" s="639"/>
      <c r="BC9" s="639"/>
      <c r="BD9" s="639"/>
      <c r="BE9" s="639"/>
      <c r="BF9" s="640"/>
      <c r="BG9" s="641">
        <v>359143</v>
      </c>
      <c r="BH9" s="642"/>
      <c r="BI9" s="642"/>
      <c r="BJ9" s="642"/>
      <c r="BK9" s="642"/>
      <c r="BL9" s="642"/>
      <c r="BM9" s="642"/>
      <c r="BN9" s="643"/>
      <c r="BO9" s="644">
        <v>37.299999999999997</v>
      </c>
      <c r="BP9" s="644"/>
      <c r="BQ9" s="644"/>
      <c r="BR9" s="644"/>
      <c r="BS9" s="650" t="s">
        <v>235</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346114</v>
      </c>
      <c r="CS9" s="642"/>
      <c r="CT9" s="642"/>
      <c r="CU9" s="642"/>
      <c r="CV9" s="642"/>
      <c r="CW9" s="642"/>
      <c r="CX9" s="642"/>
      <c r="CY9" s="643"/>
      <c r="CZ9" s="644">
        <v>7.3</v>
      </c>
      <c r="DA9" s="644"/>
      <c r="DB9" s="644"/>
      <c r="DC9" s="644"/>
      <c r="DD9" s="650">
        <v>15458</v>
      </c>
      <c r="DE9" s="642"/>
      <c r="DF9" s="642"/>
      <c r="DG9" s="642"/>
      <c r="DH9" s="642"/>
      <c r="DI9" s="642"/>
      <c r="DJ9" s="642"/>
      <c r="DK9" s="642"/>
      <c r="DL9" s="642"/>
      <c r="DM9" s="642"/>
      <c r="DN9" s="642"/>
      <c r="DO9" s="642"/>
      <c r="DP9" s="643"/>
      <c r="DQ9" s="650">
        <v>253578</v>
      </c>
      <c r="DR9" s="642"/>
      <c r="DS9" s="642"/>
      <c r="DT9" s="642"/>
      <c r="DU9" s="642"/>
      <c r="DV9" s="642"/>
      <c r="DW9" s="642"/>
      <c r="DX9" s="642"/>
      <c r="DY9" s="642"/>
      <c r="DZ9" s="642"/>
      <c r="EA9" s="642"/>
      <c r="EB9" s="642"/>
      <c r="EC9" s="651"/>
    </row>
    <row r="10" spans="2:143" ht="11.25" customHeight="1" x14ac:dyDescent="0.2">
      <c r="B10" s="638" t="s">
        <v>246</v>
      </c>
      <c r="C10" s="639"/>
      <c r="D10" s="639"/>
      <c r="E10" s="639"/>
      <c r="F10" s="639"/>
      <c r="G10" s="639"/>
      <c r="H10" s="639"/>
      <c r="I10" s="639"/>
      <c r="J10" s="639"/>
      <c r="K10" s="639"/>
      <c r="L10" s="639"/>
      <c r="M10" s="639"/>
      <c r="N10" s="639"/>
      <c r="O10" s="639"/>
      <c r="P10" s="639"/>
      <c r="Q10" s="640"/>
      <c r="R10" s="641" t="s">
        <v>235</v>
      </c>
      <c r="S10" s="642"/>
      <c r="T10" s="642"/>
      <c r="U10" s="642"/>
      <c r="V10" s="642"/>
      <c r="W10" s="642"/>
      <c r="X10" s="642"/>
      <c r="Y10" s="643"/>
      <c r="Z10" s="644" t="s">
        <v>139</v>
      </c>
      <c r="AA10" s="644"/>
      <c r="AB10" s="644"/>
      <c r="AC10" s="644"/>
      <c r="AD10" s="645" t="s">
        <v>139</v>
      </c>
      <c r="AE10" s="645"/>
      <c r="AF10" s="645"/>
      <c r="AG10" s="645"/>
      <c r="AH10" s="645"/>
      <c r="AI10" s="645"/>
      <c r="AJ10" s="645"/>
      <c r="AK10" s="645"/>
      <c r="AL10" s="646" t="s">
        <v>241</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27522</v>
      </c>
      <c r="BH10" s="642"/>
      <c r="BI10" s="642"/>
      <c r="BJ10" s="642"/>
      <c r="BK10" s="642"/>
      <c r="BL10" s="642"/>
      <c r="BM10" s="642"/>
      <c r="BN10" s="643"/>
      <c r="BO10" s="644">
        <v>2.9</v>
      </c>
      <c r="BP10" s="644"/>
      <c r="BQ10" s="644"/>
      <c r="BR10" s="644"/>
      <c r="BS10" s="650" t="s">
        <v>235</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5000</v>
      </c>
      <c r="CS10" s="642"/>
      <c r="CT10" s="642"/>
      <c r="CU10" s="642"/>
      <c r="CV10" s="642"/>
      <c r="CW10" s="642"/>
      <c r="CX10" s="642"/>
      <c r="CY10" s="643"/>
      <c r="CZ10" s="644">
        <v>0.1</v>
      </c>
      <c r="DA10" s="644"/>
      <c r="DB10" s="644"/>
      <c r="DC10" s="644"/>
      <c r="DD10" s="650" t="s">
        <v>241</v>
      </c>
      <c r="DE10" s="642"/>
      <c r="DF10" s="642"/>
      <c r="DG10" s="642"/>
      <c r="DH10" s="642"/>
      <c r="DI10" s="642"/>
      <c r="DJ10" s="642"/>
      <c r="DK10" s="642"/>
      <c r="DL10" s="642"/>
      <c r="DM10" s="642"/>
      <c r="DN10" s="642"/>
      <c r="DO10" s="642"/>
      <c r="DP10" s="643"/>
      <c r="DQ10" s="650" t="s">
        <v>139</v>
      </c>
      <c r="DR10" s="642"/>
      <c r="DS10" s="642"/>
      <c r="DT10" s="642"/>
      <c r="DU10" s="642"/>
      <c r="DV10" s="642"/>
      <c r="DW10" s="642"/>
      <c r="DX10" s="642"/>
      <c r="DY10" s="642"/>
      <c r="DZ10" s="642"/>
      <c r="EA10" s="642"/>
      <c r="EB10" s="642"/>
      <c r="EC10" s="651"/>
    </row>
    <row r="11" spans="2:143" ht="11.25" customHeight="1" x14ac:dyDescent="0.2">
      <c r="B11" s="638" t="s">
        <v>249</v>
      </c>
      <c r="C11" s="639"/>
      <c r="D11" s="639"/>
      <c r="E11" s="639"/>
      <c r="F11" s="639"/>
      <c r="G11" s="639"/>
      <c r="H11" s="639"/>
      <c r="I11" s="639"/>
      <c r="J11" s="639"/>
      <c r="K11" s="639"/>
      <c r="L11" s="639"/>
      <c r="M11" s="639"/>
      <c r="N11" s="639"/>
      <c r="O11" s="639"/>
      <c r="P11" s="639"/>
      <c r="Q11" s="640"/>
      <c r="R11" s="641" t="s">
        <v>241</v>
      </c>
      <c r="S11" s="642"/>
      <c r="T11" s="642"/>
      <c r="U11" s="642"/>
      <c r="V11" s="642"/>
      <c r="W11" s="642"/>
      <c r="X11" s="642"/>
      <c r="Y11" s="643"/>
      <c r="Z11" s="644" t="s">
        <v>139</v>
      </c>
      <c r="AA11" s="644"/>
      <c r="AB11" s="644"/>
      <c r="AC11" s="644"/>
      <c r="AD11" s="645" t="s">
        <v>241</v>
      </c>
      <c r="AE11" s="645"/>
      <c r="AF11" s="645"/>
      <c r="AG11" s="645"/>
      <c r="AH11" s="645"/>
      <c r="AI11" s="645"/>
      <c r="AJ11" s="645"/>
      <c r="AK11" s="645"/>
      <c r="AL11" s="646" t="s">
        <v>241</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25987</v>
      </c>
      <c r="BH11" s="642"/>
      <c r="BI11" s="642"/>
      <c r="BJ11" s="642"/>
      <c r="BK11" s="642"/>
      <c r="BL11" s="642"/>
      <c r="BM11" s="642"/>
      <c r="BN11" s="643"/>
      <c r="BO11" s="644">
        <v>2.7</v>
      </c>
      <c r="BP11" s="644"/>
      <c r="BQ11" s="644"/>
      <c r="BR11" s="644"/>
      <c r="BS11" s="650">
        <v>3138</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114214</v>
      </c>
      <c r="CS11" s="642"/>
      <c r="CT11" s="642"/>
      <c r="CU11" s="642"/>
      <c r="CV11" s="642"/>
      <c r="CW11" s="642"/>
      <c r="CX11" s="642"/>
      <c r="CY11" s="643"/>
      <c r="CZ11" s="644">
        <v>2.4</v>
      </c>
      <c r="DA11" s="644"/>
      <c r="DB11" s="644"/>
      <c r="DC11" s="644"/>
      <c r="DD11" s="650">
        <v>15228</v>
      </c>
      <c r="DE11" s="642"/>
      <c r="DF11" s="642"/>
      <c r="DG11" s="642"/>
      <c r="DH11" s="642"/>
      <c r="DI11" s="642"/>
      <c r="DJ11" s="642"/>
      <c r="DK11" s="642"/>
      <c r="DL11" s="642"/>
      <c r="DM11" s="642"/>
      <c r="DN11" s="642"/>
      <c r="DO11" s="642"/>
      <c r="DP11" s="643"/>
      <c r="DQ11" s="650">
        <v>85737</v>
      </c>
      <c r="DR11" s="642"/>
      <c r="DS11" s="642"/>
      <c r="DT11" s="642"/>
      <c r="DU11" s="642"/>
      <c r="DV11" s="642"/>
      <c r="DW11" s="642"/>
      <c r="DX11" s="642"/>
      <c r="DY11" s="642"/>
      <c r="DZ11" s="642"/>
      <c r="EA11" s="642"/>
      <c r="EB11" s="642"/>
      <c r="EC11" s="651"/>
    </row>
    <row r="12" spans="2:143" ht="11.25" customHeight="1" x14ac:dyDescent="0.2">
      <c r="B12" s="638" t="s">
        <v>252</v>
      </c>
      <c r="C12" s="639"/>
      <c r="D12" s="639"/>
      <c r="E12" s="639"/>
      <c r="F12" s="639"/>
      <c r="G12" s="639"/>
      <c r="H12" s="639"/>
      <c r="I12" s="639"/>
      <c r="J12" s="639"/>
      <c r="K12" s="639"/>
      <c r="L12" s="639"/>
      <c r="M12" s="639"/>
      <c r="N12" s="639"/>
      <c r="O12" s="639"/>
      <c r="P12" s="639"/>
      <c r="Q12" s="640"/>
      <c r="R12" s="641">
        <v>178331</v>
      </c>
      <c r="S12" s="642"/>
      <c r="T12" s="642"/>
      <c r="U12" s="642"/>
      <c r="V12" s="642"/>
      <c r="W12" s="642"/>
      <c r="X12" s="642"/>
      <c r="Y12" s="643"/>
      <c r="Z12" s="644">
        <v>3.6</v>
      </c>
      <c r="AA12" s="644"/>
      <c r="AB12" s="644"/>
      <c r="AC12" s="644"/>
      <c r="AD12" s="645">
        <v>178331</v>
      </c>
      <c r="AE12" s="645"/>
      <c r="AF12" s="645"/>
      <c r="AG12" s="645"/>
      <c r="AH12" s="645"/>
      <c r="AI12" s="645"/>
      <c r="AJ12" s="645"/>
      <c r="AK12" s="645"/>
      <c r="AL12" s="646">
        <v>7</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426728</v>
      </c>
      <c r="BH12" s="642"/>
      <c r="BI12" s="642"/>
      <c r="BJ12" s="642"/>
      <c r="BK12" s="642"/>
      <c r="BL12" s="642"/>
      <c r="BM12" s="642"/>
      <c r="BN12" s="643"/>
      <c r="BO12" s="644">
        <v>44.3</v>
      </c>
      <c r="BP12" s="644"/>
      <c r="BQ12" s="644"/>
      <c r="BR12" s="644"/>
      <c r="BS12" s="650" t="s">
        <v>241</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471757</v>
      </c>
      <c r="CS12" s="642"/>
      <c r="CT12" s="642"/>
      <c r="CU12" s="642"/>
      <c r="CV12" s="642"/>
      <c r="CW12" s="642"/>
      <c r="CX12" s="642"/>
      <c r="CY12" s="643"/>
      <c r="CZ12" s="644">
        <v>10</v>
      </c>
      <c r="DA12" s="644"/>
      <c r="DB12" s="644"/>
      <c r="DC12" s="644"/>
      <c r="DD12" s="650">
        <v>29944</v>
      </c>
      <c r="DE12" s="642"/>
      <c r="DF12" s="642"/>
      <c r="DG12" s="642"/>
      <c r="DH12" s="642"/>
      <c r="DI12" s="642"/>
      <c r="DJ12" s="642"/>
      <c r="DK12" s="642"/>
      <c r="DL12" s="642"/>
      <c r="DM12" s="642"/>
      <c r="DN12" s="642"/>
      <c r="DO12" s="642"/>
      <c r="DP12" s="643"/>
      <c r="DQ12" s="650">
        <v>96355</v>
      </c>
      <c r="DR12" s="642"/>
      <c r="DS12" s="642"/>
      <c r="DT12" s="642"/>
      <c r="DU12" s="642"/>
      <c r="DV12" s="642"/>
      <c r="DW12" s="642"/>
      <c r="DX12" s="642"/>
      <c r="DY12" s="642"/>
      <c r="DZ12" s="642"/>
      <c r="EA12" s="642"/>
      <c r="EB12" s="642"/>
      <c r="EC12" s="651"/>
    </row>
    <row r="13" spans="2:143" ht="11.25" customHeight="1" x14ac:dyDescent="0.2">
      <c r="B13" s="638" t="s">
        <v>255</v>
      </c>
      <c r="C13" s="639"/>
      <c r="D13" s="639"/>
      <c r="E13" s="639"/>
      <c r="F13" s="639"/>
      <c r="G13" s="639"/>
      <c r="H13" s="639"/>
      <c r="I13" s="639"/>
      <c r="J13" s="639"/>
      <c r="K13" s="639"/>
      <c r="L13" s="639"/>
      <c r="M13" s="639"/>
      <c r="N13" s="639"/>
      <c r="O13" s="639"/>
      <c r="P13" s="639"/>
      <c r="Q13" s="640"/>
      <c r="R13" s="641" t="s">
        <v>235</v>
      </c>
      <c r="S13" s="642"/>
      <c r="T13" s="642"/>
      <c r="U13" s="642"/>
      <c r="V13" s="642"/>
      <c r="W13" s="642"/>
      <c r="X13" s="642"/>
      <c r="Y13" s="643"/>
      <c r="Z13" s="644" t="s">
        <v>241</v>
      </c>
      <c r="AA13" s="644"/>
      <c r="AB13" s="644"/>
      <c r="AC13" s="644"/>
      <c r="AD13" s="645" t="s">
        <v>235</v>
      </c>
      <c r="AE13" s="645"/>
      <c r="AF13" s="645"/>
      <c r="AG13" s="645"/>
      <c r="AH13" s="645"/>
      <c r="AI13" s="645"/>
      <c r="AJ13" s="645"/>
      <c r="AK13" s="645"/>
      <c r="AL13" s="646" t="s">
        <v>241</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425283</v>
      </c>
      <c r="BH13" s="642"/>
      <c r="BI13" s="642"/>
      <c r="BJ13" s="642"/>
      <c r="BK13" s="642"/>
      <c r="BL13" s="642"/>
      <c r="BM13" s="642"/>
      <c r="BN13" s="643"/>
      <c r="BO13" s="644">
        <v>44.1</v>
      </c>
      <c r="BP13" s="644"/>
      <c r="BQ13" s="644"/>
      <c r="BR13" s="644"/>
      <c r="BS13" s="650" t="s">
        <v>139</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212949</v>
      </c>
      <c r="CS13" s="642"/>
      <c r="CT13" s="642"/>
      <c r="CU13" s="642"/>
      <c r="CV13" s="642"/>
      <c r="CW13" s="642"/>
      <c r="CX13" s="642"/>
      <c r="CY13" s="643"/>
      <c r="CZ13" s="644">
        <v>4.5</v>
      </c>
      <c r="DA13" s="644"/>
      <c r="DB13" s="644"/>
      <c r="DC13" s="644"/>
      <c r="DD13" s="650">
        <v>52027</v>
      </c>
      <c r="DE13" s="642"/>
      <c r="DF13" s="642"/>
      <c r="DG13" s="642"/>
      <c r="DH13" s="642"/>
      <c r="DI13" s="642"/>
      <c r="DJ13" s="642"/>
      <c r="DK13" s="642"/>
      <c r="DL13" s="642"/>
      <c r="DM13" s="642"/>
      <c r="DN13" s="642"/>
      <c r="DO13" s="642"/>
      <c r="DP13" s="643"/>
      <c r="DQ13" s="650">
        <v>166485</v>
      </c>
      <c r="DR13" s="642"/>
      <c r="DS13" s="642"/>
      <c r="DT13" s="642"/>
      <c r="DU13" s="642"/>
      <c r="DV13" s="642"/>
      <c r="DW13" s="642"/>
      <c r="DX13" s="642"/>
      <c r="DY13" s="642"/>
      <c r="DZ13" s="642"/>
      <c r="EA13" s="642"/>
      <c r="EB13" s="642"/>
      <c r="EC13" s="651"/>
    </row>
    <row r="14" spans="2:143" ht="11.25" customHeight="1" x14ac:dyDescent="0.2">
      <c r="B14" s="638" t="s">
        <v>258</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241</v>
      </c>
      <c r="AA14" s="644"/>
      <c r="AB14" s="644"/>
      <c r="AC14" s="644"/>
      <c r="AD14" s="645" t="s">
        <v>241</v>
      </c>
      <c r="AE14" s="645"/>
      <c r="AF14" s="645"/>
      <c r="AG14" s="645"/>
      <c r="AH14" s="645"/>
      <c r="AI14" s="645"/>
      <c r="AJ14" s="645"/>
      <c r="AK14" s="645"/>
      <c r="AL14" s="646" t="s">
        <v>235</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32293</v>
      </c>
      <c r="BH14" s="642"/>
      <c r="BI14" s="642"/>
      <c r="BJ14" s="642"/>
      <c r="BK14" s="642"/>
      <c r="BL14" s="642"/>
      <c r="BM14" s="642"/>
      <c r="BN14" s="643"/>
      <c r="BO14" s="644">
        <v>3.3</v>
      </c>
      <c r="BP14" s="644"/>
      <c r="BQ14" s="644"/>
      <c r="BR14" s="644"/>
      <c r="BS14" s="650" t="s">
        <v>241</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234749</v>
      </c>
      <c r="CS14" s="642"/>
      <c r="CT14" s="642"/>
      <c r="CU14" s="642"/>
      <c r="CV14" s="642"/>
      <c r="CW14" s="642"/>
      <c r="CX14" s="642"/>
      <c r="CY14" s="643"/>
      <c r="CZ14" s="644">
        <v>5</v>
      </c>
      <c r="DA14" s="644"/>
      <c r="DB14" s="644"/>
      <c r="DC14" s="644"/>
      <c r="DD14" s="650">
        <v>2024</v>
      </c>
      <c r="DE14" s="642"/>
      <c r="DF14" s="642"/>
      <c r="DG14" s="642"/>
      <c r="DH14" s="642"/>
      <c r="DI14" s="642"/>
      <c r="DJ14" s="642"/>
      <c r="DK14" s="642"/>
      <c r="DL14" s="642"/>
      <c r="DM14" s="642"/>
      <c r="DN14" s="642"/>
      <c r="DO14" s="642"/>
      <c r="DP14" s="643"/>
      <c r="DQ14" s="650">
        <v>188267</v>
      </c>
      <c r="DR14" s="642"/>
      <c r="DS14" s="642"/>
      <c r="DT14" s="642"/>
      <c r="DU14" s="642"/>
      <c r="DV14" s="642"/>
      <c r="DW14" s="642"/>
      <c r="DX14" s="642"/>
      <c r="DY14" s="642"/>
      <c r="DZ14" s="642"/>
      <c r="EA14" s="642"/>
      <c r="EB14" s="642"/>
      <c r="EC14" s="651"/>
    </row>
    <row r="15" spans="2:143" ht="11.25" customHeight="1" x14ac:dyDescent="0.2">
      <c r="B15" s="638" t="s">
        <v>261</v>
      </c>
      <c r="C15" s="639"/>
      <c r="D15" s="639"/>
      <c r="E15" s="639"/>
      <c r="F15" s="639"/>
      <c r="G15" s="639"/>
      <c r="H15" s="639"/>
      <c r="I15" s="639"/>
      <c r="J15" s="639"/>
      <c r="K15" s="639"/>
      <c r="L15" s="639"/>
      <c r="M15" s="639"/>
      <c r="N15" s="639"/>
      <c r="O15" s="639"/>
      <c r="P15" s="639"/>
      <c r="Q15" s="640"/>
      <c r="R15" s="641">
        <v>7274</v>
      </c>
      <c r="S15" s="642"/>
      <c r="T15" s="642"/>
      <c r="U15" s="642"/>
      <c r="V15" s="642"/>
      <c r="W15" s="642"/>
      <c r="X15" s="642"/>
      <c r="Y15" s="643"/>
      <c r="Z15" s="644">
        <v>0.1</v>
      </c>
      <c r="AA15" s="644"/>
      <c r="AB15" s="644"/>
      <c r="AC15" s="644"/>
      <c r="AD15" s="645">
        <v>7274</v>
      </c>
      <c r="AE15" s="645"/>
      <c r="AF15" s="645"/>
      <c r="AG15" s="645"/>
      <c r="AH15" s="645"/>
      <c r="AI15" s="645"/>
      <c r="AJ15" s="645"/>
      <c r="AK15" s="645"/>
      <c r="AL15" s="646">
        <v>0.3</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34020</v>
      </c>
      <c r="BH15" s="642"/>
      <c r="BI15" s="642"/>
      <c r="BJ15" s="642"/>
      <c r="BK15" s="642"/>
      <c r="BL15" s="642"/>
      <c r="BM15" s="642"/>
      <c r="BN15" s="643"/>
      <c r="BO15" s="644">
        <v>3.5</v>
      </c>
      <c r="BP15" s="644"/>
      <c r="BQ15" s="644"/>
      <c r="BR15" s="644"/>
      <c r="BS15" s="650" t="s">
        <v>235</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928655</v>
      </c>
      <c r="CS15" s="642"/>
      <c r="CT15" s="642"/>
      <c r="CU15" s="642"/>
      <c r="CV15" s="642"/>
      <c r="CW15" s="642"/>
      <c r="CX15" s="642"/>
      <c r="CY15" s="643"/>
      <c r="CZ15" s="644">
        <v>19.600000000000001</v>
      </c>
      <c r="DA15" s="644"/>
      <c r="DB15" s="644"/>
      <c r="DC15" s="644"/>
      <c r="DD15" s="650">
        <v>389241</v>
      </c>
      <c r="DE15" s="642"/>
      <c r="DF15" s="642"/>
      <c r="DG15" s="642"/>
      <c r="DH15" s="642"/>
      <c r="DI15" s="642"/>
      <c r="DJ15" s="642"/>
      <c r="DK15" s="642"/>
      <c r="DL15" s="642"/>
      <c r="DM15" s="642"/>
      <c r="DN15" s="642"/>
      <c r="DO15" s="642"/>
      <c r="DP15" s="643"/>
      <c r="DQ15" s="650">
        <v>434081</v>
      </c>
      <c r="DR15" s="642"/>
      <c r="DS15" s="642"/>
      <c r="DT15" s="642"/>
      <c r="DU15" s="642"/>
      <c r="DV15" s="642"/>
      <c r="DW15" s="642"/>
      <c r="DX15" s="642"/>
      <c r="DY15" s="642"/>
      <c r="DZ15" s="642"/>
      <c r="EA15" s="642"/>
      <c r="EB15" s="642"/>
      <c r="EC15" s="651"/>
    </row>
    <row r="16" spans="2:143" ht="11.25" customHeight="1" x14ac:dyDescent="0.2">
      <c r="B16" s="638" t="s">
        <v>264</v>
      </c>
      <c r="C16" s="639"/>
      <c r="D16" s="639"/>
      <c r="E16" s="639"/>
      <c r="F16" s="639"/>
      <c r="G16" s="639"/>
      <c r="H16" s="639"/>
      <c r="I16" s="639"/>
      <c r="J16" s="639"/>
      <c r="K16" s="639"/>
      <c r="L16" s="639"/>
      <c r="M16" s="639"/>
      <c r="N16" s="639"/>
      <c r="O16" s="639"/>
      <c r="P16" s="639"/>
      <c r="Q16" s="640"/>
      <c r="R16" s="641" t="s">
        <v>241</v>
      </c>
      <c r="S16" s="642"/>
      <c r="T16" s="642"/>
      <c r="U16" s="642"/>
      <c r="V16" s="642"/>
      <c r="W16" s="642"/>
      <c r="X16" s="642"/>
      <c r="Y16" s="643"/>
      <c r="Z16" s="644" t="s">
        <v>241</v>
      </c>
      <c r="AA16" s="644"/>
      <c r="AB16" s="644"/>
      <c r="AC16" s="644"/>
      <c r="AD16" s="645" t="s">
        <v>235</v>
      </c>
      <c r="AE16" s="645"/>
      <c r="AF16" s="645"/>
      <c r="AG16" s="645"/>
      <c r="AH16" s="645"/>
      <c r="AI16" s="645"/>
      <c r="AJ16" s="645"/>
      <c r="AK16" s="645"/>
      <c r="AL16" s="646" t="s">
        <v>235</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235</v>
      </c>
      <c r="BP16" s="644"/>
      <c r="BQ16" s="644"/>
      <c r="BR16" s="644"/>
      <c r="BS16" s="650" t="s">
        <v>235</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7463</v>
      </c>
      <c r="CS16" s="642"/>
      <c r="CT16" s="642"/>
      <c r="CU16" s="642"/>
      <c r="CV16" s="642"/>
      <c r="CW16" s="642"/>
      <c r="CX16" s="642"/>
      <c r="CY16" s="643"/>
      <c r="CZ16" s="644">
        <v>0.2</v>
      </c>
      <c r="DA16" s="644"/>
      <c r="DB16" s="644"/>
      <c r="DC16" s="644"/>
      <c r="DD16" s="650" t="s">
        <v>241</v>
      </c>
      <c r="DE16" s="642"/>
      <c r="DF16" s="642"/>
      <c r="DG16" s="642"/>
      <c r="DH16" s="642"/>
      <c r="DI16" s="642"/>
      <c r="DJ16" s="642"/>
      <c r="DK16" s="642"/>
      <c r="DL16" s="642"/>
      <c r="DM16" s="642"/>
      <c r="DN16" s="642"/>
      <c r="DO16" s="642"/>
      <c r="DP16" s="643"/>
      <c r="DQ16" s="650">
        <v>1152</v>
      </c>
      <c r="DR16" s="642"/>
      <c r="DS16" s="642"/>
      <c r="DT16" s="642"/>
      <c r="DU16" s="642"/>
      <c r="DV16" s="642"/>
      <c r="DW16" s="642"/>
      <c r="DX16" s="642"/>
      <c r="DY16" s="642"/>
      <c r="DZ16" s="642"/>
      <c r="EA16" s="642"/>
      <c r="EB16" s="642"/>
      <c r="EC16" s="651"/>
    </row>
    <row r="17" spans="2:133" ht="11.25" customHeight="1" x14ac:dyDescent="0.2">
      <c r="B17" s="638" t="s">
        <v>267</v>
      </c>
      <c r="C17" s="639"/>
      <c r="D17" s="639"/>
      <c r="E17" s="639"/>
      <c r="F17" s="639"/>
      <c r="G17" s="639"/>
      <c r="H17" s="639"/>
      <c r="I17" s="639"/>
      <c r="J17" s="639"/>
      <c r="K17" s="639"/>
      <c r="L17" s="639"/>
      <c r="M17" s="639"/>
      <c r="N17" s="639"/>
      <c r="O17" s="639"/>
      <c r="P17" s="639"/>
      <c r="Q17" s="640"/>
      <c r="R17" s="641">
        <v>2650</v>
      </c>
      <c r="S17" s="642"/>
      <c r="T17" s="642"/>
      <c r="U17" s="642"/>
      <c r="V17" s="642"/>
      <c r="W17" s="642"/>
      <c r="X17" s="642"/>
      <c r="Y17" s="643"/>
      <c r="Z17" s="644">
        <v>0.1</v>
      </c>
      <c r="AA17" s="644"/>
      <c r="AB17" s="644"/>
      <c r="AC17" s="644"/>
      <c r="AD17" s="645">
        <v>2650</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241</v>
      </c>
      <c r="BH17" s="642"/>
      <c r="BI17" s="642"/>
      <c r="BJ17" s="642"/>
      <c r="BK17" s="642"/>
      <c r="BL17" s="642"/>
      <c r="BM17" s="642"/>
      <c r="BN17" s="643"/>
      <c r="BO17" s="644" t="s">
        <v>241</v>
      </c>
      <c r="BP17" s="644"/>
      <c r="BQ17" s="644"/>
      <c r="BR17" s="644"/>
      <c r="BS17" s="650" t="s">
        <v>241</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404984</v>
      </c>
      <c r="CS17" s="642"/>
      <c r="CT17" s="642"/>
      <c r="CU17" s="642"/>
      <c r="CV17" s="642"/>
      <c r="CW17" s="642"/>
      <c r="CX17" s="642"/>
      <c r="CY17" s="643"/>
      <c r="CZ17" s="644">
        <v>8.6</v>
      </c>
      <c r="DA17" s="644"/>
      <c r="DB17" s="644"/>
      <c r="DC17" s="644"/>
      <c r="DD17" s="650" t="s">
        <v>241</v>
      </c>
      <c r="DE17" s="642"/>
      <c r="DF17" s="642"/>
      <c r="DG17" s="642"/>
      <c r="DH17" s="642"/>
      <c r="DI17" s="642"/>
      <c r="DJ17" s="642"/>
      <c r="DK17" s="642"/>
      <c r="DL17" s="642"/>
      <c r="DM17" s="642"/>
      <c r="DN17" s="642"/>
      <c r="DO17" s="642"/>
      <c r="DP17" s="643"/>
      <c r="DQ17" s="650">
        <v>385634</v>
      </c>
      <c r="DR17" s="642"/>
      <c r="DS17" s="642"/>
      <c r="DT17" s="642"/>
      <c r="DU17" s="642"/>
      <c r="DV17" s="642"/>
      <c r="DW17" s="642"/>
      <c r="DX17" s="642"/>
      <c r="DY17" s="642"/>
      <c r="DZ17" s="642"/>
      <c r="EA17" s="642"/>
      <c r="EB17" s="642"/>
      <c r="EC17" s="651"/>
    </row>
    <row r="18" spans="2:133" ht="11.25" customHeight="1" x14ac:dyDescent="0.2">
      <c r="B18" s="638" t="s">
        <v>270</v>
      </c>
      <c r="C18" s="639"/>
      <c r="D18" s="639"/>
      <c r="E18" s="639"/>
      <c r="F18" s="639"/>
      <c r="G18" s="639"/>
      <c r="H18" s="639"/>
      <c r="I18" s="639"/>
      <c r="J18" s="639"/>
      <c r="K18" s="639"/>
      <c r="L18" s="639"/>
      <c r="M18" s="639"/>
      <c r="N18" s="639"/>
      <c r="O18" s="639"/>
      <c r="P18" s="639"/>
      <c r="Q18" s="640"/>
      <c r="R18" s="641">
        <v>1511644</v>
      </c>
      <c r="S18" s="642"/>
      <c r="T18" s="642"/>
      <c r="U18" s="642"/>
      <c r="V18" s="642"/>
      <c r="W18" s="642"/>
      <c r="X18" s="642"/>
      <c r="Y18" s="643"/>
      <c r="Z18" s="644">
        <v>30.3</v>
      </c>
      <c r="AA18" s="644"/>
      <c r="AB18" s="644"/>
      <c r="AC18" s="644"/>
      <c r="AD18" s="645">
        <v>1348617</v>
      </c>
      <c r="AE18" s="645"/>
      <c r="AF18" s="645"/>
      <c r="AG18" s="645"/>
      <c r="AH18" s="645"/>
      <c r="AI18" s="645"/>
      <c r="AJ18" s="645"/>
      <c r="AK18" s="645"/>
      <c r="AL18" s="646">
        <v>52.8</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235</v>
      </c>
      <c r="BH18" s="642"/>
      <c r="BI18" s="642"/>
      <c r="BJ18" s="642"/>
      <c r="BK18" s="642"/>
      <c r="BL18" s="642"/>
      <c r="BM18" s="642"/>
      <c r="BN18" s="643"/>
      <c r="BO18" s="644" t="s">
        <v>241</v>
      </c>
      <c r="BP18" s="644"/>
      <c r="BQ18" s="644"/>
      <c r="BR18" s="644"/>
      <c r="BS18" s="650" t="s">
        <v>241</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v>2840</v>
      </c>
      <c r="CS18" s="642"/>
      <c r="CT18" s="642"/>
      <c r="CU18" s="642"/>
      <c r="CV18" s="642"/>
      <c r="CW18" s="642"/>
      <c r="CX18" s="642"/>
      <c r="CY18" s="643"/>
      <c r="CZ18" s="644">
        <v>0.1</v>
      </c>
      <c r="DA18" s="644"/>
      <c r="DB18" s="644"/>
      <c r="DC18" s="644"/>
      <c r="DD18" s="650" t="s">
        <v>235</v>
      </c>
      <c r="DE18" s="642"/>
      <c r="DF18" s="642"/>
      <c r="DG18" s="642"/>
      <c r="DH18" s="642"/>
      <c r="DI18" s="642"/>
      <c r="DJ18" s="642"/>
      <c r="DK18" s="642"/>
      <c r="DL18" s="642"/>
      <c r="DM18" s="642"/>
      <c r="DN18" s="642"/>
      <c r="DO18" s="642"/>
      <c r="DP18" s="643"/>
      <c r="DQ18" s="650">
        <v>2840</v>
      </c>
      <c r="DR18" s="642"/>
      <c r="DS18" s="642"/>
      <c r="DT18" s="642"/>
      <c r="DU18" s="642"/>
      <c r="DV18" s="642"/>
      <c r="DW18" s="642"/>
      <c r="DX18" s="642"/>
      <c r="DY18" s="642"/>
      <c r="DZ18" s="642"/>
      <c r="EA18" s="642"/>
      <c r="EB18" s="642"/>
      <c r="EC18" s="651"/>
    </row>
    <row r="19" spans="2:133" ht="11.25" customHeight="1" x14ac:dyDescent="0.2">
      <c r="B19" s="638" t="s">
        <v>273</v>
      </c>
      <c r="C19" s="639"/>
      <c r="D19" s="639"/>
      <c r="E19" s="639"/>
      <c r="F19" s="639"/>
      <c r="G19" s="639"/>
      <c r="H19" s="639"/>
      <c r="I19" s="639"/>
      <c r="J19" s="639"/>
      <c r="K19" s="639"/>
      <c r="L19" s="639"/>
      <c r="M19" s="639"/>
      <c r="N19" s="639"/>
      <c r="O19" s="639"/>
      <c r="P19" s="639"/>
      <c r="Q19" s="640"/>
      <c r="R19" s="641">
        <v>1348617</v>
      </c>
      <c r="S19" s="642"/>
      <c r="T19" s="642"/>
      <c r="U19" s="642"/>
      <c r="V19" s="642"/>
      <c r="W19" s="642"/>
      <c r="X19" s="642"/>
      <c r="Y19" s="643"/>
      <c r="Z19" s="644">
        <v>27</v>
      </c>
      <c r="AA19" s="644"/>
      <c r="AB19" s="644"/>
      <c r="AC19" s="644"/>
      <c r="AD19" s="645">
        <v>1348617</v>
      </c>
      <c r="AE19" s="645"/>
      <c r="AF19" s="645"/>
      <c r="AG19" s="645"/>
      <c r="AH19" s="645"/>
      <c r="AI19" s="645"/>
      <c r="AJ19" s="645"/>
      <c r="AK19" s="645"/>
      <c r="AL19" s="646">
        <v>52.8</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42751</v>
      </c>
      <c r="BH19" s="642"/>
      <c r="BI19" s="642"/>
      <c r="BJ19" s="642"/>
      <c r="BK19" s="642"/>
      <c r="BL19" s="642"/>
      <c r="BM19" s="642"/>
      <c r="BN19" s="643"/>
      <c r="BO19" s="644">
        <v>4.4000000000000004</v>
      </c>
      <c r="BP19" s="644"/>
      <c r="BQ19" s="644"/>
      <c r="BR19" s="644"/>
      <c r="BS19" s="650" t="s">
        <v>241</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235</v>
      </c>
      <c r="DA19" s="644"/>
      <c r="DB19" s="644"/>
      <c r="DC19" s="644"/>
      <c r="DD19" s="650" t="s">
        <v>139</v>
      </c>
      <c r="DE19" s="642"/>
      <c r="DF19" s="642"/>
      <c r="DG19" s="642"/>
      <c r="DH19" s="642"/>
      <c r="DI19" s="642"/>
      <c r="DJ19" s="642"/>
      <c r="DK19" s="642"/>
      <c r="DL19" s="642"/>
      <c r="DM19" s="642"/>
      <c r="DN19" s="642"/>
      <c r="DO19" s="642"/>
      <c r="DP19" s="643"/>
      <c r="DQ19" s="650" t="s">
        <v>235</v>
      </c>
      <c r="DR19" s="642"/>
      <c r="DS19" s="642"/>
      <c r="DT19" s="642"/>
      <c r="DU19" s="642"/>
      <c r="DV19" s="642"/>
      <c r="DW19" s="642"/>
      <c r="DX19" s="642"/>
      <c r="DY19" s="642"/>
      <c r="DZ19" s="642"/>
      <c r="EA19" s="642"/>
      <c r="EB19" s="642"/>
      <c r="EC19" s="651"/>
    </row>
    <row r="20" spans="2:133" ht="11.25" customHeight="1" x14ac:dyDescent="0.2">
      <c r="B20" s="638" t="s">
        <v>276</v>
      </c>
      <c r="C20" s="639"/>
      <c r="D20" s="639"/>
      <c r="E20" s="639"/>
      <c r="F20" s="639"/>
      <c r="G20" s="639"/>
      <c r="H20" s="639"/>
      <c r="I20" s="639"/>
      <c r="J20" s="639"/>
      <c r="K20" s="639"/>
      <c r="L20" s="639"/>
      <c r="M20" s="639"/>
      <c r="N20" s="639"/>
      <c r="O20" s="639"/>
      <c r="P20" s="639"/>
      <c r="Q20" s="640"/>
      <c r="R20" s="641">
        <v>163027</v>
      </c>
      <c r="S20" s="642"/>
      <c r="T20" s="642"/>
      <c r="U20" s="642"/>
      <c r="V20" s="642"/>
      <c r="W20" s="642"/>
      <c r="X20" s="642"/>
      <c r="Y20" s="643"/>
      <c r="Z20" s="644">
        <v>3.3</v>
      </c>
      <c r="AA20" s="644"/>
      <c r="AB20" s="644"/>
      <c r="AC20" s="644"/>
      <c r="AD20" s="645" t="s">
        <v>241</v>
      </c>
      <c r="AE20" s="645"/>
      <c r="AF20" s="645"/>
      <c r="AG20" s="645"/>
      <c r="AH20" s="645"/>
      <c r="AI20" s="645"/>
      <c r="AJ20" s="645"/>
      <c r="AK20" s="645"/>
      <c r="AL20" s="646" t="s">
        <v>235</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42751</v>
      </c>
      <c r="BH20" s="642"/>
      <c r="BI20" s="642"/>
      <c r="BJ20" s="642"/>
      <c r="BK20" s="642"/>
      <c r="BL20" s="642"/>
      <c r="BM20" s="642"/>
      <c r="BN20" s="643"/>
      <c r="BO20" s="644">
        <v>4.4000000000000004</v>
      </c>
      <c r="BP20" s="644"/>
      <c r="BQ20" s="644"/>
      <c r="BR20" s="644"/>
      <c r="BS20" s="650" t="s">
        <v>139</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4727118</v>
      </c>
      <c r="CS20" s="642"/>
      <c r="CT20" s="642"/>
      <c r="CU20" s="642"/>
      <c r="CV20" s="642"/>
      <c r="CW20" s="642"/>
      <c r="CX20" s="642"/>
      <c r="CY20" s="643"/>
      <c r="CZ20" s="644">
        <v>100</v>
      </c>
      <c r="DA20" s="644"/>
      <c r="DB20" s="644"/>
      <c r="DC20" s="644"/>
      <c r="DD20" s="650">
        <v>532866</v>
      </c>
      <c r="DE20" s="642"/>
      <c r="DF20" s="642"/>
      <c r="DG20" s="642"/>
      <c r="DH20" s="642"/>
      <c r="DI20" s="642"/>
      <c r="DJ20" s="642"/>
      <c r="DK20" s="642"/>
      <c r="DL20" s="642"/>
      <c r="DM20" s="642"/>
      <c r="DN20" s="642"/>
      <c r="DO20" s="642"/>
      <c r="DP20" s="643"/>
      <c r="DQ20" s="650">
        <v>3049881</v>
      </c>
      <c r="DR20" s="642"/>
      <c r="DS20" s="642"/>
      <c r="DT20" s="642"/>
      <c r="DU20" s="642"/>
      <c r="DV20" s="642"/>
      <c r="DW20" s="642"/>
      <c r="DX20" s="642"/>
      <c r="DY20" s="642"/>
      <c r="DZ20" s="642"/>
      <c r="EA20" s="642"/>
      <c r="EB20" s="642"/>
      <c r="EC20" s="651"/>
    </row>
    <row r="21" spans="2:133" ht="11.25" customHeight="1" x14ac:dyDescent="0.2">
      <c r="B21" s="638" t="s">
        <v>279</v>
      </c>
      <c r="C21" s="639"/>
      <c r="D21" s="639"/>
      <c r="E21" s="639"/>
      <c r="F21" s="639"/>
      <c r="G21" s="639"/>
      <c r="H21" s="639"/>
      <c r="I21" s="639"/>
      <c r="J21" s="639"/>
      <c r="K21" s="639"/>
      <c r="L21" s="639"/>
      <c r="M21" s="639"/>
      <c r="N21" s="639"/>
      <c r="O21" s="639"/>
      <c r="P21" s="639"/>
      <c r="Q21" s="640"/>
      <c r="R21" s="641" t="s">
        <v>139</v>
      </c>
      <c r="S21" s="642"/>
      <c r="T21" s="642"/>
      <c r="U21" s="642"/>
      <c r="V21" s="642"/>
      <c r="W21" s="642"/>
      <c r="X21" s="642"/>
      <c r="Y21" s="643"/>
      <c r="Z21" s="644" t="s">
        <v>241</v>
      </c>
      <c r="AA21" s="644"/>
      <c r="AB21" s="644"/>
      <c r="AC21" s="644"/>
      <c r="AD21" s="645" t="s">
        <v>241</v>
      </c>
      <c r="AE21" s="645"/>
      <c r="AF21" s="645"/>
      <c r="AG21" s="645"/>
      <c r="AH21" s="645"/>
      <c r="AI21" s="645"/>
      <c r="AJ21" s="645"/>
      <c r="AK21" s="645"/>
      <c r="AL21" s="646" t="s">
        <v>139</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42751</v>
      </c>
      <c r="BH21" s="642"/>
      <c r="BI21" s="642"/>
      <c r="BJ21" s="642"/>
      <c r="BK21" s="642"/>
      <c r="BL21" s="642"/>
      <c r="BM21" s="642"/>
      <c r="BN21" s="643"/>
      <c r="BO21" s="644">
        <v>4.4000000000000004</v>
      </c>
      <c r="BP21" s="644"/>
      <c r="BQ21" s="644"/>
      <c r="BR21" s="644"/>
      <c r="BS21" s="650" t="s">
        <v>235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281</v>
      </c>
      <c r="C22" s="639"/>
      <c r="D22" s="639"/>
      <c r="E22" s="639"/>
      <c r="F22" s="639"/>
      <c r="G22" s="639"/>
      <c r="H22" s="639"/>
      <c r="I22" s="639"/>
      <c r="J22" s="639"/>
      <c r="K22" s="639"/>
      <c r="L22" s="639"/>
      <c r="M22" s="639"/>
      <c r="N22" s="639"/>
      <c r="O22" s="639"/>
      <c r="P22" s="639"/>
      <c r="Q22" s="640"/>
      <c r="R22" s="641">
        <v>2697782</v>
      </c>
      <c r="S22" s="642"/>
      <c r="T22" s="642"/>
      <c r="U22" s="642"/>
      <c r="V22" s="642"/>
      <c r="W22" s="642"/>
      <c r="X22" s="642"/>
      <c r="Y22" s="643"/>
      <c r="Z22" s="644">
        <v>54</v>
      </c>
      <c r="AA22" s="644"/>
      <c r="AB22" s="644"/>
      <c r="AC22" s="644"/>
      <c r="AD22" s="645">
        <v>2534755</v>
      </c>
      <c r="AE22" s="645"/>
      <c r="AF22" s="645"/>
      <c r="AG22" s="645"/>
      <c r="AH22" s="645"/>
      <c r="AI22" s="645"/>
      <c r="AJ22" s="645"/>
      <c r="AK22" s="645"/>
      <c r="AL22" s="646">
        <v>99.2</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241</v>
      </c>
      <c r="BH22" s="642"/>
      <c r="BI22" s="642"/>
      <c r="BJ22" s="642"/>
      <c r="BK22" s="642"/>
      <c r="BL22" s="642"/>
      <c r="BM22" s="642"/>
      <c r="BN22" s="643"/>
      <c r="BO22" s="644" t="s">
        <v>241</v>
      </c>
      <c r="BP22" s="644"/>
      <c r="BQ22" s="644"/>
      <c r="BR22" s="644"/>
      <c r="BS22" s="650" t="s">
        <v>241</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284</v>
      </c>
      <c r="C23" s="639"/>
      <c r="D23" s="639"/>
      <c r="E23" s="639"/>
      <c r="F23" s="639"/>
      <c r="G23" s="639"/>
      <c r="H23" s="639"/>
      <c r="I23" s="639"/>
      <c r="J23" s="639"/>
      <c r="K23" s="639"/>
      <c r="L23" s="639"/>
      <c r="M23" s="639"/>
      <c r="N23" s="639"/>
      <c r="O23" s="639"/>
      <c r="P23" s="639"/>
      <c r="Q23" s="640"/>
      <c r="R23" s="641">
        <v>838</v>
      </c>
      <c r="S23" s="642"/>
      <c r="T23" s="642"/>
      <c r="U23" s="642"/>
      <c r="V23" s="642"/>
      <c r="W23" s="642"/>
      <c r="X23" s="642"/>
      <c r="Y23" s="643"/>
      <c r="Z23" s="644">
        <v>0</v>
      </c>
      <c r="AA23" s="644"/>
      <c r="AB23" s="644"/>
      <c r="AC23" s="644"/>
      <c r="AD23" s="645">
        <v>838</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235</v>
      </c>
      <c r="BH23" s="642"/>
      <c r="BI23" s="642"/>
      <c r="BJ23" s="642"/>
      <c r="BK23" s="642"/>
      <c r="BL23" s="642"/>
      <c r="BM23" s="642"/>
      <c r="BN23" s="643"/>
      <c r="BO23" s="644" t="s">
        <v>139</v>
      </c>
      <c r="BP23" s="644"/>
      <c r="BQ23" s="644"/>
      <c r="BR23" s="644"/>
      <c r="BS23" s="650" t="s">
        <v>241</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2">
      <c r="B24" s="638" t="s">
        <v>291</v>
      </c>
      <c r="C24" s="639"/>
      <c r="D24" s="639"/>
      <c r="E24" s="639"/>
      <c r="F24" s="639"/>
      <c r="G24" s="639"/>
      <c r="H24" s="639"/>
      <c r="I24" s="639"/>
      <c r="J24" s="639"/>
      <c r="K24" s="639"/>
      <c r="L24" s="639"/>
      <c r="M24" s="639"/>
      <c r="N24" s="639"/>
      <c r="O24" s="639"/>
      <c r="P24" s="639"/>
      <c r="Q24" s="640"/>
      <c r="R24" s="641">
        <v>106022</v>
      </c>
      <c r="S24" s="642"/>
      <c r="T24" s="642"/>
      <c r="U24" s="642"/>
      <c r="V24" s="642"/>
      <c r="W24" s="642"/>
      <c r="X24" s="642"/>
      <c r="Y24" s="643"/>
      <c r="Z24" s="644">
        <v>2.1</v>
      </c>
      <c r="AA24" s="644"/>
      <c r="AB24" s="644"/>
      <c r="AC24" s="644"/>
      <c r="AD24" s="645">
        <v>36</v>
      </c>
      <c r="AE24" s="645"/>
      <c r="AF24" s="645"/>
      <c r="AG24" s="645"/>
      <c r="AH24" s="645"/>
      <c r="AI24" s="645"/>
      <c r="AJ24" s="645"/>
      <c r="AK24" s="645"/>
      <c r="AL24" s="646">
        <v>0</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235</v>
      </c>
      <c r="BH24" s="642"/>
      <c r="BI24" s="642"/>
      <c r="BJ24" s="642"/>
      <c r="BK24" s="642"/>
      <c r="BL24" s="642"/>
      <c r="BM24" s="642"/>
      <c r="BN24" s="643"/>
      <c r="BO24" s="644" t="s">
        <v>139</v>
      </c>
      <c r="BP24" s="644"/>
      <c r="BQ24" s="644"/>
      <c r="BR24" s="644"/>
      <c r="BS24" s="650" t="s">
        <v>241</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1942221</v>
      </c>
      <c r="CS24" s="631"/>
      <c r="CT24" s="631"/>
      <c r="CU24" s="631"/>
      <c r="CV24" s="631"/>
      <c r="CW24" s="631"/>
      <c r="CX24" s="631"/>
      <c r="CY24" s="632"/>
      <c r="CZ24" s="635">
        <v>41.1</v>
      </c>
      <c r="DA24" s="636"/>
      <c r="DB24" s="636"/>
      <c r="DC24" s="655"/>
      <c r="DD24" s="674">
        <v>1491427</v>
      </c>
      <c r="DE24" s="631"/>
      <c r="DF24" s="631"/>
      <c r="DG24" s="631"/>
      <c r="DH24" s="631"/>
      <c r="DI24" s="631"/>
      <c r="DJ24" s="631"/>
      <c r="DK24" s="632"/>
      <c r="DL24" s="674">
        <v>1393661</v>
      </c>
      <c r="DM24" s="631"/>
      <c r="DN24" s="631"/>
      <c r="DO24" s="631"/>
      <c r="DP24" s="631"/>
      <c r="DQ24" s="631"/>
      <c r="DR24" s="631"/>
      <c r="DS24" s="631"/>
      <c r="DT24" s="631"/>
      <c r="DU24" s="631"/>
      <c r="DV24" s="632"/>
      <c r="DW24" s="635">
        <v>51.9</v>
      </c>
      <c r="DX24" s="636"/>
      <c r="DY24" s="636"/>
      <c r="DZ24" s="636"/>
      <c r="EA24" s="636"/>
      <c r="EB24" s="636"/>
      <c r="EC24" s="637"/>
    </row>
    <row r="25" spans="2:133" ht="11.25" customHeight="1" x14ac:dyDescent="0.2">
      <c r="B25" s="638" t="s">
        <v>294</v>
      </c>
      <c r="C25" s="639"/>
      <c r="D25" s="639"/>
      <c r="E25" s="639"/>
      <c r="F25" s="639"/>
      <c r="G25" s="639"/>
      <c r="H25" s="639"/>
      <c r="I25" s="639"/>
      <c r="J25" s="639"/>
      <c r="K25" s="639"/>
      <c r="L25" s="639"/>
      <c r="M25" s="639"/>
      <c r="N25" s="639"/>
      <c r="O25" s="639"/>
      <c r="P25" s="639"/>
      <c r="Q25" s="640"/>
      <c r="R25" s="641">
        <v>66293</v>
      </c>
      <c r="S25" s="642"/>
      <c r="T25" s="642"/>
      <c r="U25" s="642"/>
      <c r="V25" s="642"/>
      <c r="W25" s="642"/>
      <c r="X25" s="642"/>
      <c r="Y25" s="643"/>
      <c r="Z25" s="644">
        <v>1.3</v>
      </c>
      <c r="AA25" s="644"/>
      <c r="AB25" s="644"/>
      <c r="AC25" s="644"/>
      <c r="AD25" s="645">
        <v>1313</v>
      </c>
      <c r="AE25" s="645"/>
      <c r="AF25" s="645"/>
      <c r="AG25" s="645"/>
      <c r="AH25" s="645"/>
      <c r="AI25" s="645"/>
      <c r="AJ25" s="645"/>
      <c r="AK25" s="645"/>
      <c r="AL25" s="646">
        <v>0.1</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235</v>
      </c>
      <c r="BH25" s="642"/>
      <c r="BI25" s="642"/>
      <c r="BJ25" s="642"/>
      <c r="BK25" s="642"/>
      <c r="BL25" s="642"/>
      <c r="BM25" s="642"/>
      <c r="BN25" s="643"/>
      <c r="BO25" s="644" t="s">
        <v>235</v>
      </c>
      <c r="BP25" s="644"/>
      <c r="BQ25" s="644"/>
      <c r="BR25" s="644"/>
      <c r="BS25" s="650" t="s">
        <v>241</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1005390</v>
      </c>
      <c r="CS25" s="677"/>
      <c r="CT25" s="677"/>
      <c r="CU25" s="677"/>
      <c r="CV25" s="677"/>
      <c r="CW25" s="677"/>
      <c r="CX25" s="677"/>
      <c r="CY25" s="678"/>
      <c r="CZ25" s="646">
        <v>21.3</v>
      </c>
      <c r="DA25" s="675"/>
      <c r="DB25" s="675"/>
      <c r="DC25" s="679"/>
      <c r="DD25" s="650">
        <v>914240</v>
      </c>
      <c r="DE25" s="677"/>
      <c r="DF25" s="677"/>
      <c r="DG25" s="677"/>
      <c r="DH25" s="677"/>
      <c r="DI25" s="677"/>
      <c r="DJ25" s="677"/>
      <c r="DK25" s="678"/>
      <c r="DL25" s="650">
        <v>830098</v>
      </c>
      <c r="DM25" s="677"/>
      <c r="DN25" s="677"/>
      <c r="DO25" s="677"/>
      <c r="DP25" s="677"/>
      <c r="DQ25" s="677"/>
      <c r="DR25" s="677"/>
      <c r="DS25" s="677"/>
      <c r="DT25" s="677"/>
      <c r="DU25" s="677"/>
      <c r="DV25" s="678"/>
      <c r="DW25" s="646">
        <v>30.9</v>
      </c>
      <c r="DX25" s="675"/>
      <c r="DY25" s="675"/>
      <c r="DZ25" s="675"/>
      <c r="EA25" s="675"/>
      <c r="EB25" s="675"/>
      <c r="EC25" s="676"/>
    </row>
    <row r="26" spans="2:133" ht="11.25" customHeight="1" x14ac:dyDescent="0.2">
      <c r="B26" s="638" t="s">
        <v>297</v>
      </c>
      <c r="C26" s="639"/>
      <c r="D26" s="639"/>
      <c r="E26" s="639"/>
      <c r="F26" s="639"/>
      <c r="G26" s="639"/>
      <c r="H26" s="639"/>
      <c r="I26" s="639"/>
      <c r="J26" s="639"/>
      <c r="K26" s="639"/>
      <c r="L26" s="639"/>
      <c r="M26" s="639"/>
      <c r="N26" s="639"/>
      <c r="O26" s="639"/>
      <c r="P26" s="639"/>
      <c r="Q26" s="640"/>
      <c r="R26" s="641">
        <v>36780</v>
      </c>
      <c r="S26" s="642"/>
      <c r="T26" s="642"/>
      <c r="U26" s="642"/>
      <c r="V26" s="642"/>
      <c r="W26" s="642"/>
      <c r="X26" s="642"/>
      <c r="Y26" s="643"/>
      <c r="Z26" s="644">
        <v>0.7</v>
      </c>
      <c r="AA26" s="644"/>
      <c r="AB26" s="644"/>
      <c r="AC26" s="644"/>
      <c r="AD26" s="645" t="s">
        <v>241</v>
      </c>
      <c r="AE26" s="645"/>
      <c r="AF26" s="645"/>
      <c r="AG26" s="645"/>
      <c r="AH26" s="645"/>
      <c r="AI26" s="645"/>
      <c r="AJ26" s="645"/>
      <c r="AK26" s="645"/>
      <c r="AL26" s="646" t="s">
        <v>241</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241</v>
      </c>
      <c r="BH26" s="642"/>
      <c r="BI26" s="642"/>
      <c r="BJ26" s="642"/>
      <c r="BK26" s="642"/>
      <c r="BL26" s="642"/>
      <c r="BM26" s="642"/>
      <c r="BN26" s="643"/>
      <c r="BO26" s="644" t="s">
        <v>241</v>
      </c>
      <c r="BP26" s="644"/>
      <c r="BQ26" s="644"/>
      <c r="BR26" s="644"/>
      <c r="BS26" s="650" t="s">
        <v>235</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597357</v>
      </c>
      <c r="CS26" s="642"/>
      <c r="CT26" s="642"/>
      <c r="CU26" s="642"/>
      <c r="CV26" s="642"/>
      <c r="CW26" s="642"/>
      <c r="CX26" s="642"/>
      <c r="CY26" s="643"/>
      <c r="CZ26" s="646">
        <v>12.6</v>
      </c>
      <c r="DA26" s="675"/>
      <c r="DB26" s="675"/>
      <c r="DC26" s="679"/>
      <c r="DD26" s="650">
        <v>522601</v>
      </c>
      <c r="DE26" s="642"/>
      <c r="DF26" s="642"/>
      <c r="DG26" s="642"/>
      <c r="DH26" s="642"/>
      <c r="DI26" s="642"/>
      <c r="DJ26" s="642"/>
      <c r="DK26" s="643"/>
      <c r="DL26" s="650" t="s">
        <v>235</v>
      </c>
      <c r="DM26" s="642"/>
      <c r="DN26" s="642"/>
      <c r="DO26" s="642"/>
      <c r="DP26" s="642"/>
      <c r="DQ26" s="642"/>
      <c r="DR26" s="642"/>
      <c r="DS26" s="642"/>
      <c r="DT26" s="642"/>
      <c r="DU26" s="642"/>
      <c r="DV26" s="643"/>
      <c r="DW26" s="646" t="s">
        <v>241</v>
      </c>
      <c r="DX26" s="675"/>
      <c r="DY26" s="675"/>
      <c r="DZ26" s="675"/>
      <c r="EA26" s="675"/>
      <c r="EB26" s="675"/>
      <c r="EC26" s="676"/>
    </row>
    <row r="27" spans="2:133" ht="11.25" customHeight="1" x14ac:dyDescent="0.2">
      <c r="B27" s="638" t="s">
        <v>300</v>
      </c>
      <c r="C27" s="639"/>
      <c r="D27" s="639"/>
      <c r="E27" s="639"/>
      <c r="F27" s="639"/>
      <c r="G27" s="639"/>
      <c r="H27" s="639"/>
      <c r="I27" s="639"/>
      <c r="J27" s="639"/>
      <c r="K27" s="639"/>
      <c r="L27" s="639"/>
      <c r="M27" s="639"/>
      <c r="N27" s="639"/>
      <c r="O27" s="639"/>
      <c r="P27" s="639"/>
      <c r="Q27" s="640"/>
      <c r="R27" s="641">
        <v>370449</v>
      </c>
      <c r="S27" s="642"/>
      <c r="T27" s="642"/>
      <c r="U27" s="642"/>
      <c r="V27" s="642"/>
      <c r="W27" s="642"/>
      <c r="X27" s="642"/>
      <c r="Y27" s="643"/>
      <c r="Z27" s="644">
        <v>7.4</v>
      </c>
      <c r="AA27" s="644"/>
      <c r="AB27" s="644"/>
      <c r="AC27" s="644"/>
      <c r="AD27" s="645" t="s">
        <v>241</v>
      </c>
      <c r="AE27" s="645"/>
      <c r="AF27" s="645"/>
      <c r="AG27" s="645"/>
      <c r="AH27" s="645"/>
      <c r="AI27" s="645"/>
      <c r="AJ27" s="645"/>
      <c r="AK27" s="645"/>
      <c r="AL27" s="646" t="s">
        <v>139</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963988</v>
      </c>
      <c r="BH27" s="642"/>
      <c r="BI27" s="642"/>
      <c r="BJ27" s="642"/>
      <c r="BK27" s="642"/>
      <c r="BL27" s="642"/>
      <c r="BM27" s="642"/>
      <c r="BN27" s="643"/>
      <c r="BO27" s="644">
        <v>100</v>
      </c>
      <c r="BP27" s="644"/>
      <c r="BQ27" s="644"/>
      <c r="BR27" s="644"/>
      <c r="BS27" s="650">
        <v>3138</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531847</v>
      </c>
      <c r="CS27" s="677"/>
      <c r="CT27" s="677"/>
      <c r="CU27" s="677"/>
      <c r="CV27" s="677"/>
      <c r="CW27" s="677"/>
      <c r="CX27" s="677"/>
      <c r="CY27" s="678"/>
      <c r="CZ27" s="646">
        <v>11.3</v>
      </c>
      <c r="DA27" s="675"/>
      <c r="DB27" s="675"/>
      <c r="DC27" s="679"/>
      <c r="DD27" s="650">
        <v>191553</v>
      </c>
      <c r="DE27" s="677"/>
      <c r="DF27" s="677"/>
      <c r="DG27" s="677"/>
      <c r="DH27" s="677"/>
      <c r="DI27" s="677"/>
      <c r="DJ27" s="677"/>
      <c r="DK27" s="678"/>
      <c r="DL27" s="650">
        <v>177929</v>
      </c>
      <c r="DM27" s="677"/>
      <c r="DN27" s="677"/>
      <c r="DO27" s="677"/>
      <c r="DP27" s="677"/>
      <c r="DQ27" s="677"/>
      <c r="DR27" s="677"/>
      <c r="DS27" s="677"/>
      <c r="DT27" s="677"/>
      <c r="DU27" s="677"/>
      <c r="DV27" s="678"/>
      <c r="DW27" s="646">
        <v>6.6</v>
      </c>
      <c r="DX27" s="675"/>
      <c r="DY27" s="675"/>
      <c r="DZ27" s="675"/>
      <c r="EA27" s="675"/>
      <c r="EB27" s="675"/>
      <c r="EC27" s="676"/>
    </row>
    <row r="28" spans="2:133" ht="11.25" customHeight="1" x14ac:dyDescent="0.2">
      <c r="B28" s="683" t="s">
        <v>303</v>
      </c>
      <c r="C28" s="684"/>
      <c r="D28" s="684"/>
      <c r="E28" s="684"/>
      <c r="F28" s="684"/>
      <c r="G28" s="684"/>
      <c r="H28" s="684"/>
      <c r="I28" s="684"/>
      <c r="J28" s="684"/>
      <c r="K28" s="684"/>
      <c r="L28" s="684"/>
      <c r="M28" s="684"/>
      <c r="N28" s="684"/>
      <c r="O28" s="684"/>
      <c r="P28" s="684"/>
      <c r="Q28" s="685"/>
      <c r="R28" s="641" t="s">
        <v>235</v>
      </c>
      <c r="S28" s="642"/>
      <c r="T28" s="642"/>
      <c r="U28" s="642"/>
      <c r="V28" s="642"/>
      <c r="W28" s="642"/>
      <c r="X28" s="642"/>
      <c r="Y28" s="643"/>
      <c r="Z28" s="644" t="s">
        <v>241</v>
      </c>
      <c r="AA28" s="644"/>
      <c r="AB28" s="644"/>
      <c r="AC28" s="644"/>
      <c r="AD28" s="645" t="s">
        <v>241</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404984</v>
      </c>
      <c r="CS28" s="642"/>
      <c r="CT28" s="642"/>
      <c r="CU28" s="642"/>
      <c r="CV28" s="642"/>
      <c r="CW28" s="642"/>
      <c r="CX28" s="642"/>
      <c r="CY28" s="643"/>
      <c r="CZ28" s="646">
        <v>8.6</v>
      </c>
      <c r="DA28" s="675"/>
      <c r="DB28" s="675"/>
      <c r="DC28" s="679"/>
      <c r="DD28" s="650">
        <v>385634</v>
      </c>
      <c r="DE28" s="642"/>
      <c r="DF28" s="642"/>
      <c r="DG28" s="642"/>
      <c r="DH28" s="642"/>
      <c r="DI28" s="642"/>
      <c r="DJ28" s="642"/>
      <c r="DK28" s="643"/>
      <c r="DL28" s="650">
        <v>385634</v>
      </c>
      <c r="DM28" s="642"/>
      <c r="DN28" s="642"/>
      <c r="DO28" s="642"/>
      <c r="DP28" s="642"/>
      <c r="DQ28" s="642"/>
      <c r="DR28" s="642"/>
      <c r="DS28" s="642"/>
      <c r="DT28" s="642"/>
      <c r="DU28" s="642"/>
      <c r="DV28" s="643"/>
      <c r="DW28" s="646">
        <v>14.4</v>
      </c>
      <c r="DX28" s="675"/>
      <c r="DY28" s="675"/>
      <c r="DZ28" s="675"/>
      <c r="EA28" s="675"/>
      <c r="EB28" s="675"/>
      <c r="EC28" s="676"/>
    </row>
    <row r="29" spans="2:133" ht="11.25" customHeight="1" x14ac:dyDescent="0.2">
      <c r="B29" s="638" t="s">
        <v>305</v>
      </c>
      <c r="C29" s="639"/>
      <c r="D29" s="639"/>
      <c r="E29" s="639"/>
      <c r="F29" s="639"/>
      <c r="G29" s="639"/>
      <c r="H29" s="639"/>
      <c r="I29" s="639"/>
      <c r="J29" s="639"/>
      <c r="K29" s="639"/>
      <c r="L29" s="639"/>
      <c r="M29" s="639"/>
      <c r="N29" s="639"/>
      <c r="O29" s="639"/>
      <c r="P29" s="639"/>
      <c r="Q29" s="640"/>
      <c r="R29" s="641">
        <v>255133</v>
      </c>
      <c r="S29" s="642"/>
      <c r="T29" s="642"/>
      <c r="U29" s="642"/>
      <c r="V29" s="642"/>
      <c r="W29" s="642"/>
      <c r="X29" s="642"/>
      <c r="Y29" s="643"/>
      <c r="Z29" s="644">
        <v>5.0999999999999996</v>
      </c>
      <c r="AA29" s="644"/>
      <c r="AB29" s="644"/>
      <c r="AC29" s="644"/>
      <c r="AD29" s="645" t="s">
        <v>241</v>
      </c>
      <c r="AE29" s="645"/>
      <c r="AF29" s="645"/>
      <c r="AG29" s="645"/>
      <c r="AH29" s="645"/>
      <c r="AI29" s="645"/>
      <c r="AJ29" s="645"/>
      <c r="AK29" s="645"/>
      <c r="AL29" s="646" t="s">
        <v>241</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404984</v>
      </c>
      <c r="CS29" s="677"/>
      <c r="CT29" s="677"/>
      <c r="CU29" s="677"/>
      <c r="CV29" s="677"/>
      <c r="CW29" s="677"/>
      <c r="CX29" s="677"/>
      <c r="CY29" s="678"/>
      <c r="CZ29" s="646">
        <v>8.6</v>
      </c>
      <c r="DA29" s="675"/>
      <c r="DB29" s="675"/>
      <c r="DC29" s="679"/>
      <c r="DD29" s="650">
        <v>385634</v>
      </c>
      <c r="DE29" s="677"/>
      <c r="DF29" s="677"/>
      <c r="DG29" s="677"/>
      <c r="DH29" s="677"/>
      <c r="DI29" s="677"/>
      <c r="DJ29" s="677"/>
      <c r="DK29" s="678"/>
      <c r="DL29" s="650">
        <v>385634</v>
      </c>
      <c r="DM29" s="677"/>
      <c r="DN29" s="677"/>
      <c r="DO29" s="677"/>
      <c r="DP29" s="677"/>
      <c r="DQ29" s="677"/>
      <c r="DR29" s="677"/>
      <c r="DS29" s="677"/>
      <c r="DT29" s="677"/>
      <c r="DU29" s="677"/>
      <c r="DV29" s="678"/>
      <c r="DW29" s="646">
        <v>14.4</v>
      </c>
      <c r="DX29" s="675"/>
      <c r="DY29" s="675"/>
      <c r="DZ29" s="675"/>
      <c r="EA29" s="675"/>
      <c r="EB29" s="675"/>
      <c r="EC29" s="676"/>
    </row>
    <row r="30" spans="2:133" ht="11.25" customHeight="1" x14ac:dyDescent="0.2">
      <c r="B30" s="638" t="s">
        <v>310</v>
      </c>
      <c r="C30" s="639"/>
      <c r="D30" s="639"/>
      <c r="E30" s="639"/>
      <c r="F30" s="639"/>
      <c r="G30" s="639"/>
      <c r="H30" s="639"/>
      <c r="I30" s="639"/>
      <c r="J30" s="639"/>
      <c r="K30" s="639"/>
      <c r="L30" s="639"/>
      <c r="M30" s="639"/>
      <c r="N30" s="639"/>
      <c r="O30" s="639"/>
      <c r="P30" s="639"/>
      <c r="Q30" s="640"/>
      <c r="R30" s="641">
        <v>18319</v>
      </c>
      <c r="S30" s="642"/>
      <c r="T30" s="642"/>
      <c r="U30" s="642"/>
      <c r="V30" s="642"/>
      <c r="W30" s="642"/>
      <c r="X30" s="642"/>
      <c r="Y30" s="643"/>
      <c r="Z30" s="644">
        <v>0.4</v>
      </c>
      <c r="AA30" s="644"/>
      <c r="AB30" s="644"/>
      <c r="AC30" s="644"/>
      <c r="AD30" s="645">
        <v>2099</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99.5</v>
      </c>
      <c r="BH30" s="702"/>
      <c r="BI30" s="702"/>
      <c r="BJ30" s="702"/>
      <c r="BK30" s="702"/>
      <c r="BL30" s="702"/>
      <c r="BM30" s="636">
        <v>98.3</v>
      </c>
      <c r="BN30" s="702"/>
      <c r="BO30" s="702"/>
      <c r="BP30" s="702"/>
      <c r="BQ30" s="703"/>
      <c r="BR30" s="701">
        <v>99.5</v>
      </c>
      <c r="BS30" s="702"/>
      <c r="BT30" s="702"/>
      <c r="BU30" s="702"/>
      <c r="BV30" s="702"/>
      <c r="BW30" s="702"/>
      <c r="BX30" s="636">
        <v>98.1</v>
      </c>
      <c r="BY30" s="702"/>
      <c r="BZ30" s="702"/>
      <c r="CA30" s="702"/>
      <c r="CB30" s="703"/>
      <c r="CD30" s="706"/>
      <c r="CE30" s="707"/>
      <c r="CF30" s="656" t="s">
        <v>313</v>
      </c>
      <c r="CG30" s="657"/>
      <c r="CH30" s="657"/>
      <c r="CI30" s="657"/>
      <c r="CJ30" s="657"/>
      <c r="CK30" s="657"/>
      <c r="CL30" s="657"/>
      <c r="CM30" s="657"/>
      <c r="CN30" s="657"/>
      <c r="CO30" s="657"/>
      <c r="CP30" s="657"/>
      <c r="CQ30" s="658"/>
      <c r="CR30" s="641">
        <v>375842</v>
      </c>
      <c r="CS30" s="642"/>
      <c r="CT30" s="642"/>
      <c r="CU30" s="642"/>
      <c r="CV30" s="642"/>
      <c r="CW30" s="642"/>
      <c r="CX30" s="642"/>
      <c r="CY30" s="643"/>
      <c r="CZ30" s="646">
        <v>8</v>
      </c>
      <c r="DA30" s="675"/>
      <c r="DB30" s="675"/>
      <c r="DC30" s="679"/>
      <c r="DD30" s="650">
        <v>358626</v>
      </c>
      <c r="DE30" s="642"/>
      <c r="DF30" s="642"/>
      <c r="DG30" s="642"/>
      <c r="DH30" s="642"/>
      <c r="DI30" s="642"/>
      <c r="DJ30" s="642"/>
      <c r="DK30" s="643"/>
      <c r="DL30" s="650">
        <v>358626</v>
      </c>
      <c r="DM30" s="642"/>
      <c r="DN30" s="642"/>
      <c r="DO30" s="642"/>
      <c r="DP30" s="642"/>
      <c r="DQ30" s="642"/>
      <c r="DR30" s="642"/>
      <c r="DS30" s="642"/>
      <c r="DT30" s="642"/>
      <c r="DU30" s="642"/>
      <c r="DV30" s="643"/>
      <c r="DW30" s="646">
        <v>13.4</v>
      </c>
      <c r="DX30" s="675"/>
      <c r="DY30" s="675"/>
      <c r="DZ30" s="675"/>
      <c r="EA30" s="675"/>
      <c r="EB30" s="675"/>
      <c r="EC30" s="676"/>
    </row>
    <row r="31" spans="2:133" ht="11.25" customHeight="1" x14ac:dyDescent="0.2">
      <c r="B31" s="638" t="s">
        <v>314</v>
      </c>
      <c r="C31" s="639"/>
      <c r="D31" s="639"/>
      <c r="E31" s="639"/>
      <c r="F31" s="639"/>
      <c r="G31" s="639"/>
      <c r="H31" s="639"/>
      <c r="I31" s="639"/>
      <c r="J31" s="639"/>
      <c r="K31" s="639"/>
      <c r="L31" s="639"/>
      <c r="M31" s="639"/>
      <c r="N31" s="639"/>
      <c r="O31" s="639"/>
      <c r="P31" s="639"/>
      <c r="Q31" s="640"/>
      <c r="R31" s="641">
        <v>51718</v>
      </c>
      <c r="S31" s="642"/>
      <c r="T31" s="642"/>
      <c r="U31" s="642"/>
      <c r="V31" s="642"/>
      <c r="W31" s="642"/>
      <c r="X31" s="642"/>
      <c r="Y31" s="643"/>
      <c r="Z31" s="644">
        <v>1</v>
      </c>
      <c r="AA31" s="644"/>
      <c r="AB31" s="644"/>
      <c r="AC31" s="644"/>
      <c r="AD31" s="645" t="s">
        <v>235</v>
      </c>
      <c r="AE31" s="645"/>
      <c r="AF31" s="645"/>
      <c r="AG31" s="645"/>
      <c r="AH31" s="645"/>
      <c r="AI31" s="645"/>
      <c r="AJ31" s="645"/>
      <c r="AK31" s="645"/>
      <c r="AL31" s="646" t="s">
        <v>139</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99.6</v>
      </c>
      <c r="BH31" s="677"/>
      <c r="BI31" s="677"/>
      <c r="BJ31" s="677"/>
      <c r="BK31" s="677"/>
      <c r="BL31" s="677"/>
      <c r="BM31" s="647">
        <v>98.4</v>
      </c>
      <c r="BN31" s="699"/>
      <c r="BO31" s="699"/>
      <c r="BP31" s="699"/>
      <c r="BQ31" s="700"/>
      <c r="BR31" s="698">
        <v>99.6</v>
      </c>
      <c r="BS31" s="677"/>
      <c r="BT31" s="677"/>
      <c r="BU31" s="677"/>
      <c r="BV31" s="677"/>
      <c r="BW31" s="677"/>
      <c r="BX31" s="647">
        <v>98.2</v>
      </c>
      <c r="BY31" s="699"/>
      <c r="BZ31" s="699"/>
      <c r="CA31" s="699"/>
      <c r="CB31" s="700"/>
      <c r="CD31" s="706"/>
      <c r="CE31" s="707"/>
      <c r="CF31" s="656" t="s">
        <v>317</v>
      </c>
      <c r="CG31" s="657"/>
      <c r="CH31" s="657"/>
      <c r="CI31" s="657"/>
      <c r="CJ31" s="657"/>
      <c r="CK31" s="657"/>
      <c r="CL31" s="657"/>
      <c r="CM31" s="657"/>
      <c r="CN31" s="657"/>
      <c r="CO31" s="657"/>
      <c r="CP31" s="657"/>
      <c r="CQ31" s="658"/>
      <c r="CR31" s="641">
        <v>29142</v>
      </c>
      <c r="CS31" s="677"/>
      <c r="CT31" s="677"/>
      <c r="CU31" s="677"/>
      <c r="CV31" s="677"/>
      <c r="CW31" s="677"/>
      <c r="CX31" s="677"/>
      <c r="CY31" s="678"/>
      <c r="CZ31" s="646">
        <v>0.6</v>
      </c>
      <c r="DA31" s="675"/>
      <c r="DB31" s="675"/>
      <c r="DC31" s="679"/>
      <c r="DD31" s="650">
        <v>27008</v>
      </c>
      <c r="DE31" s="677"/>
      <c r="DF31" s="677"/>
      <c r="DG31" s="677"/>
      <c r="DH31" s="677"/>
      <c r="DI31" s="677"/>
      <c r="DJ31" s="677"/>
      <c r="DK31" s="678"/>
      <c r="DL31" s="650">
        <v>27008</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2">
      <c r="B32" s="638" t="s">
        <v>318</v>
      </c>
      <c r="C32" s="639"/>
      <c r="D32" s="639"/>
      <c r="E32" s="639"/>
      <c r="F32" s="639"/>
      <c r="G32" s="639"/>
      <c r="H32" s="639"/>
      <c r="I32" s="639"/>
      <c r="J32" s="639"/>
      <c r="K32" s="639"/>
      <c r="L32" s="639"/>
      <c r="M32" s="639"/>
      <c r="N32" s="639"/>
      <c r="O32" s="639"/>
      <c r="P32" s="639"/>
      <c r="Q32" s="640"/>
      <c r="R32" s="641">
        <v>384646</v>
      </c>
      <c r="S32" s="642"/>
      <c r="T32" s="642"/>
      <c r="U32" s="642"/>
      <c r="V32" s="642"/>
      <c r="W32" s="642"/>
      <c r="X32" s="642"/>
      <c r="Y32" s="643"/>
      <c r="Z32" s="644">
        <v>7.7</v>
      </c>
      <c r="AA32" s="644"/>
      <c r="AB32" s="644"/>
      <c r="AC32" s="644"/>
      <c r="AD32" s="645" t="s">
        <v>241</v>
      </c>
      <c r="AE32" s="645"/>
      <c r="AF32" s="645"/>
      <c r="AG32" s="645"/>
      <c r="AH32" s="645"/>
      <c r="AI32" s="645"/>
      <c r="AJ32" s="645"/>
      <c r="AK32" s="645"/>
      <c r="AL32" s="646" t="s">
        <v>241</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99.4</v>
      </c>
      <c r="BH32" s="711"/>
      <c r="BI32" s="711"/>
      <c r="BJ32" s="711"/>
      <c r="BK32" s="711"/>
      <c r="BL32" s="711"/>
      <c r="BM32" s="712">
        <v>97.9</v>
      </c>
      <c r="BN32" s="711"/>
      <c r="BO32" s="711"/>
      <c r="BP32" s="711"/>
      <c r="BQ32" s="713"/>
      <c r="BR32" s="710">
        <v>99.3</v>
      </c>
      <c r="BS32" s="711"/>
      <c r="BT32" s="711"/>
      <c r="BU32" s="711"/>
      <c r="BV32" s="711"/>
      <c r="BW32" s="711"/>
      <c r="BX32" s="712">
        <v>97.7</v>
      </c>
      <c r="BY32" s="711"/>
      <c r="BZ32" s="711"/>
      <c r="CA32" s="711"/>
      <c r="CB32" s="713"/>
      <c r="CD32" s="708"/>
      <c r="CE32" s="709"/>
      <c r="CF32" s="656" t="s">
        <v>320</v>
      </c>
      <c r="CG32" s="657"/>
      <c r="CH32" s="657"/>
      <c r="CI32" s="657"/>
      <c r="CJ32" s="657"/>
      <c r="CK32" s="657"/>
      <c r="CL32" s="657"/>
      <c r="CM32" s="657"/>
      <c r="CN32" s="657"/>
      <c r="CO32" s="657"/>
      <c r="CP32" s="657"/>
      <c r="CQ32" s="658"/>
      <c r="CR32" s="641" t="s">
        <v>139</v>
      </c>
      <c r="CS32" s="642"/>
      <c r="CT32" s="642"/>
      <c r="CU32" s="642"/>
      <c r="CV32" s="642"/>
      <c r="CW32" s="642"/>
      <c r="CX32" s="642"/>
      <c r="CY32" s="643"/>
      <c r="CZ32" s="646" t="s">
        <v>139</v>
      </c>
      <c r="DA32" s="675"/>
      <c r="DB32" s="675"/>
      <c r="DC32" s="679"/>
      <c r="DD32" s="650" t="s">
        <v>235</v>
      </c>
      <c r="DE32" s="642"/>
      <c r="DF32" s="642"/>
      <c r="DG32" s="642"/>
      <c r="DH32" s="642"/>
      <c r="DI32" s="642"/>
      <c r="DJ32" s="642"/>
      <c r="DK32" s="643"/>
      <c r="DL32" s="650" t="s">
        <v>235</v>
      </c>
      <c r="DM32" s="642"/>
      <c r="DN32" s="642"/>
      <c r="DO32" s="642"/>
      <c r="DP32" s="642"/>
      <c r="DQ32" s="642"/>
      <c r="DR32" s="642"/>
      <c r="DS32" s="642"/>
      <c r="DT32" s="642"/>
      <c r="DU32" s="642"/>
      <c r="DV32" s="643"/>
      <c r="DW32" s="646" t="s">
        <v>139</v>
      </c>
      <c r="DX32" s="675"/>
      <c r="DY32" s="675"/>
      <c r="DZ32" s="675"/>
      <c r="EA32" s="675"/>
      <c r="EB32" s="675"/>
      <c r="EC32" s="676"/>
    </row>
    <row r="33" spans="2:133" ht="11.25" customHeight="1" x14ac:dyDescent="0.2">
      <c r="B33" s="638" t="s">
        <v>321</v>
      </c>
      <c r="C33" s="639"/>
      <c r="D33" s="639"/>
      <c r="E33" s="639"/>
      <c r="F33" s="639"/>
      <c r="G33" s="639"/>
      <c r="H33" s="639"/>
      <c r="I33" s="639"/>
      <c r="J33" s="639"/>
      <c r="K33" s="639"/>
      <c r="L33" s="639"/>
      <c r="M33" s="639"/>
      <c r="N33" s="639"/>
      <c r="O33" s="639"/>
      <c r="P33" s="639"/>
      <c r="Q33" s="640"/>
      <c r="R33" s="641">
        <v>96145</v>
      </c>
      <c r="S33" s="642"/>
      <c r="T33" s="642"/>
      <c r="U33" s="642"/>
      <c r="V33" s="642"/>
      <c r="W33" s="642"/>
      <c r="X33" s="642"/>
      <c r="Y33" s="643"/>
      <c r="Z33" s="644">
        <v>1.9</v>
      </c>
      <c r="AA33" s="644"/>
      <c r="AB33" s="644"/>
      <c r="AC33" s="644"/>
      <c r="AD33" s="645" t="s">
        <v>241</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2244568</v>
      </c>
      <c r="CS33" s="677"/>
      <c r="CT33" s="677"/>
      <c r="CU33" s="677"/>
      <c r="CV33" s="677"/>
      <c r="CW33" s="677"/>
      <c r="CX33" s="677"/>
      <c r="CY33" s="678"/>
      <c r="CZ33" s="646">
        <v>47.5</v>
      </c>
      <c r="DA33" s="675"/>
      <c r="DB33" s="675"/>
      <c r="DC33" s="679"/>
      <c r="DD33" s="650">
        <v>1483670</v>
      </c>
      <c r="DE33" s="677"/>
      <c r="DF33" s="677"/>
      <c r="DG33" s="677"/>
      <c r="DH33" s="677"/>
      <c r="DI33" s="677"/>
      <c r="DJ33" s="677"/>
      <c r="DK33" s="678"/>
      <c r="DL33" s="650">
        <v>1042404</v>
      </c>
      <c r="DM33" s="677"/>
      <c r="DN33" s="677"/>
      <c r="DO33" s="677"/>
      <c r="DP33" s="677"/>
      <c r="DQ33" s="677"/>
      <c r="DR33" s="677"/>
      <c r="DS33" s="677"/>
      <c r="DT33" s="677"/>
      <c r="DU33" s="677"/>
      <c r="DV33" s="678"/>
      <c r="DW33" s="646">
        <v>38.799999999999997</v>
      </c>
      <c r="DX33" s="675"/>
      <c r="DY33" s="675"/>
      <c r="DZ33" s="675"/>
      <c r="EA33" s="675"/>
      <c r="EB33" s="675"/>
      <c r="EC33" s="676"/>
    </row>
    <row r="34" spans="2:133" ht="11.25" customHeight="1" x14ac:dyDescent="0.2">
      <c r="B34" s="638" t="s">
        <v>323</v>
      </c>
      <c r="C34" s="639"/>
      <c r="D34" s="639"/>
      <c r="E34" s="639"/>
      <c r="F34" s="639"/>
      <c r="G34" s="639"/>
      <c r="H34" s="639"/>
      <c r="I34" s="639"/>
      <c r="J34" s="639"/>
      <c r="K34" s="639"/>
      <c r="L34" s="639"/>
      <c r="M34" s="639"/>
      <c r="N34" s="639"/>
      <c r="O34" s="639"/>
      <c r="P34" s="639"/>
      <c r="Q34" s="640"/>
      <c r="R34" s="641">
        <v>400270</v>
      </c>
      <c r="S34" s="642"/>
      <c r="T34" s="642"/>
      <c r="U34" s="642"/>
      <c r="V34" s="642"/>
      <c r="W34" s="642"/>
      <c r="X34" s="642"/>
      <c r="Y34" s="643"/>
      <c r="Z34" s="644">
        <v>8</v>
      </c>
      <c r="AA34" s="644"/>
      <c r="AB34" s="644"/>
      <c r="AC34" s="644"/>
      <c r="AD34" s="645">
        <v>14914</v>
      </c>
      <c r="AE34" s="645"/>
      <c r="AF34" s="645"/>
      <c r="AG34" s="645"/>
      <c r="AH34" s="645"/>
      <c r="AI34" s="645"/>
      <c r="AJ34" s="645"/>
      <c r="AK34" s="645"/>
      <c r="AL34" s="646">
        <v>0.6</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964179</v>
      </c>
      <c r="CS34" s="642"/>
      <c r="CT34" s="642"/>
      <c r="CU34" s="642"/>
      <c r="CV34" s="642"/>
      <c r="CW34" s="642"/>
      <c r="CX34" s="642"/>
      <c r="CY34" s="643"/>
      <c r="CZ34" s="646">
        <v>20.399999999999999</v>
      </c>
      <c r="DA34" s="675"/>
      <c r="DB34" s="675"/>
      <c r="DC34" s="679"/>
      <c r="DD34" s="650">
        <v>463351</v>
      </c>
      <c r="DE34" s="642"/>
      <c r="DF34" s="642"/>
      <c r="DG34" s="642"/>
      <c r="DH34" s="642"/>
      <c r="DI34" s="642"/>
      <c r="DJ34" s="642"/>
      <c r="DK34" s="643"/>
      <c r="DL34" s="650">
        <v>285212</v>
      </c>
      <c r="DM34" s="642"/>
      <c r="DN34" s="642"/>
      <c r="DO34" s="642"/>
      <c r="DP34" s="642"/>
      <c r="DQ34" s="642"/>
      <c r="DR34" s="642"/>
      <c r="DS34" s="642"/>
      <c r="DT34" s="642"/>
      <c r="DU34" s="642"/>
      <c r="DV34" s="643"/>
      <c r="DW34" s="646">
        <v>10.6</v>
      </c>
      <c r="DX34" s="675"/>
      <c r="DY34" s="675"/>
      <c r="DZ34" s="675"/>
      <c r="EA34" s="675"/>
      <c r="EB34" s="675"/>
      <c r="EC34" s="676"/>
    </row>
    <row r="35" spans="2:133" ht="11.25" customHeight="1" x14ac:dyDescent="0.2">
      <c r="B35" s="638" t="s">
        <v>327</v>
      </c>
      <c r="C35" s="639"/>
      <c r="D35" s="639"/>
      <c r="E35" s="639"/>
      <c r="F35" s="639"/>
      <c r="G35" s="639"/>
      <c r="H35" s="639"/>
      <c r="I35" s="639"/>
      <c r="J35" s="639"/>
      <c r="K35" s="639"/>
      <c r="L35" s="639"/>
      <c r="M35" s="639"/>
      <c r="N35" s="639"/>
      <c r="O35" s="639"/>
      <c r="P35" s="639"/>
      <c r="Q35" s="640"/>
      <c r="R35" s="641">
        <v>507961</v>
      </c>
      <c r="S35" s="642"/>
      <c r="T35" s="642"/>
      <c r="U35" s="642"/>
      <c r="V35" s="642"/>
      <c r="W35" s="642"/>
      <c r="X35" s="642"/>
      <c r="Y35" s="643"/>
      <c r="Z35" s="644">
        <v>10.199999999999999</v>
      </c>
      <c r="AA35" s="644"/>
      <c r="AB35" s="644"/>
      <c r="AC35" s="644"/>
      <c r="AD35" s="645" t="s">
        <v>241</v>
      </c>
      <c r="AE35" s="645"/>
      <c r="AF35" s="645"/>
      <c r="AG35" s="645"/>
      <c r="AH35" s="645"/>
      <c r="AI35" s="645"/>
      <c r="AJ35" s="645"/>
      <c r="AK35" s="645"/>
      <c r="AL35" s="646" t="s">
        <v>241</v>
      </c>
      <c r="AM35" s="647"/>
      <c r="AN35" s="647"/>
      <c r="AO35" s="648"/>
      <c r="AP35" s="234"/>
      <c r="AQ35" s="714" t="s">
        <v>328</v>
      </c>
      <c r="AR35" s="715"/>
      <c r="AS35" s="715"/>
      <c r="AT35" s="715"/>
      <c r="AU35" s="715"/>
      <c r="AV35" s="715"/>
      <c r="AW35" s="715"/>
      <c r="AX35" s="715"/>
      <c r="AY35" s="716"/>
      <c r="AZ35" s="630">
        <v>596780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13652</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431</v>
      </c>
      <c r="CS35" s="677"/>
      <c r="CT35" s="677"/>
      <c r="CU35" s="677"/>
      <c r="CV35" s="677"/>
      <c r="CW35" s="677"/>
      <c r="CX35" s="677"/>
      <c r="CY35" s="678"/>
      <c r="CZ35" s="646">
        <v>0</v>
      </c>
      <c r="DA35" s="675"/>
      <c r="DB35" s="675"/>
      <c r="DC35" s="679"/>
      <c r="DD35" s="650">
        <v>431</v>
      </c>
      <c r="DE35" s="677"/>
      <c r="DF35" s="677"/>
      <c r="DG35" s="677"/>
      <c r="DH35" s="677"/>
      <c r="DI35" s="677"/>
      <c r="DJ35" s="677"/>
      <c r="DK35" s="678"/>
      <c r="DL35" s="650" t="s">
        <v>235</v>
      </c>
      <c r="DM35" s="677"/>
      <c r="DN35" s="677"/>
      <c r="DO35" s="677"/>
      <c r="DP35" s="677"/>
      <c r="DQ35" s="677"/>
      <c r="DR35" s="677"/>
      <c r="DS35" s="677"/>
      <c r="DT35" s="677"/>
      <c r="DU35" s="677"/>
      <c r="DV35" s="678"/>
      <c r="DW35" s="646" t="s">
        <v>241</v>
      </c>
      <c r="DX35" s="675"/>
      <c r="DY35" s="675"/>
      <c r="DZ35" s="675"/>
      <c r="EA35" s="675"/>
      <c r="EB35" s="675"/>
      <c r="EC35" s="676"/>
    </row>
    <row r="36" spans="2:133" ht="11.25" customHeight="1" x14ac:dyDescent="0.2">
      <c r="B36" s="638" t="s">
        <v>331</v>
      </c>
      <c r="C36" s="639"/>
      <c r="D36" s="639"/>
      <c r="E36" s="639"/>
      <c r="F36" s="639"/>
      <c r="G36" s="639"/>
      <c r="H36" s="639"/>
      <c r="I36" s="639"/>
      <c r="J36" s="639"/>
      <c r="K36" s="639"/>
      <c r="L36" s="639"/>
      <c r="M36" s="639"/>
      <c r="N36" s="639"/>
      <c r="O36" s="639"/>
      <c r="P36" s="639"/>
      <c r="Q36" s="640"/>
      <c r="R36" s="641" t="s">
        <v>241</v>
      </c>
      <c r="S36" s="642"/>
      <c r="T36" s="642"/>
      <c r="U36" s="642"/>
      <c r="V36" s="642"/>
      <c r="W36" s="642"/>
      <c r="X36" s="642"/>
      <c r="Y36" s="643"/>
      <c r="Z36" s="644" t="s">
        <v>235</v>
      </c>
      <c r="AA36" s="644"/>
      <c r="AB36" s="644"/>
      <c r="AC36" s="644"/>
      <c r="AD36" s="645" t="s">
        <v>241</v>
      </c>
      <c r="AE36" s="645"/>
      <c r="AF36" s="645"/>
      <c r="AG36" s="645"/>
      <c r="AH36" s="645"/>
      <c r="AI36" s="645"/>
      <c r="AJ36" s="645"/>
      <c r="AK36" s="645"/>
      <c r="AL36" s="646" t="s">
        <v>241</v>
      </c>
      <c r="AM36" s="647"/>
      <c r="AN36" s="647"/>
      <c r="AO36" s="648"/>
      <c r="AQ36" s="718" t="s">
        <v>332</v>
      </c>
      <c r="AR36" s="719"/>
      <c r="AS36" s="719"/>
      <c r="AT36" s="719"/>
      <c r="AU36" s="719"/>
      <c r="AV36" s="719"/>
      <c r="AW36" s="719"/>
      <c r="AX36" s="719"/>
      <c r="AY36" s="720"/>
      <c r="AZ36" s="641">
        <v>103036</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-3503</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574149</v>
      </c>
      <c r="CS36" s="642"/>
      <c r="CT36" s="642"/>
      <c r="CU36" s="642"/>
      <c r="CV36" s="642"/>
      <c r="CW36" s="642"/>
      <c r="CX36" s="642"/>
      <c r="CY36" s="643"/>
      <c r="CZ36" s="646">
        <v>12.1</v>
      </c>
      <c r="DA36" s="675"/>
      <c r="DB36" s="675"/>
      <c r="DC36" s="679"/>
      <c r="DD36" s="650">
        <v>447931</v>
      </c>
      <c r="DE36" s="642"/>
      <c r="DF36" s="642"/>
      <c r="DG36" s="642"/>
      <c r="DH36" s="642"/>
      <c r="DI36" s="642"/>
      <c r="DJ36" s="642"/>
      <c r="DK36" s="643"/>
      <c r="DL36" s="650">
        <v>338444</v>
      </c>
      <c r="DM36" s="642"/>
      <c r="DN36" s="642"/>
      <c r="DO36" s="642"/>
      <c r="DP36" s="642"/>
      <c r="DQ36" s="642"/>
      <c r="DR36" s="642"/>
      <c r="DS36" s="642"/>
      <c r="DT36" s="642"/>
      <c r="DU36" s="642"/>
      <c r="DV36" s="643"/>
      <c r="DW36" s="646">
        <v>12.6</v>
      </c>
      <c r="DX36" s="675"/>
      <c r="DY36" s="675"/>
      <c r="DZ36" s="675"/>
      <c r="EA36" s="675"/>
      <c r="EB36" s="675"/>
      <c r="EC36" s="676"/>
    </row>
    <row r="37" spans="2:133" ht="11.25" customHeight="1" x14ac:dyDescent="0.2">
      <c r="B37" s="638" t="s">
        <v>335</v>
      </c>
      <c r="C37" s="639"/>
      <c r="D37" s="639"/>
      <c r="E37" s="639"/>
      <c r="F37" s="639"/>
      <c r="G37" s="639"/>
      <c r="H37" s="639"/>
      <c r="I37" s="639"/>
      <c r="J37" s="639"/>
      <c r="K37" s="639"/>
      <c r="L37" s="639"/>
      <c r="M37" s="639"/>
      <c r="N37" s="639"/>
      <c r="O37" s="639"/>
      <c r="P37" s="639"/>
      <c r="Q37" s="640"/>
      <c r="R37" s="641">
        <v>130961</v>
      </c>
      <c r="S37" s="642"/>
      <c r="T37" s="642"/>
      <c r="U37" s="642"/>
      <c r="V37" s="642"/>
      <c r="W37" s="642"/>
      <c r="X37" s="642"/>
      <c r="Y37" s="643"/>
      <c r="Z37" s="644">
        <v>2.6</v>
      </c>
      <c r="AA37" s="644"/>
      <c r="AB37" s="644"/>
      <c r="AC37" s="644"/>
      <c r="AD37" s="645" t="s">
        <v>139</v>
      </c>
      <c r="AE37" s="645"/>
      <c r="AF37" s="645"/>
      <c r="AG37" s="645"/>
      <c r="AH37" s="645"/>
      <c r="AI37" s="645"/>
      <c r="AJ37" s="645"/>
      <c r="AK37" s="645"/>
      <c r="AL37" s="646" t="s">
        <v>241</v>
      </c>
      <c r="AM37" s="647"/>
      <c r="AN37" s="647"/>
      <c r="AO37" s="648"/>
      <c r="AQ37" s="718" t="s">
        <v>336</v>
      </c>
      <c r="AR37" s="719"/>
      <c r="AS37" s="719"/>
      <c r="AT37" s="719"/>
      <c r="AU37" s="719"/>
      <c r="AV37" s="719"/>
      <c r="AW37" s="719"/>
      <c r="AX37" s="719"/>
      <c r="AY37" s="720"/>
      <c r="AZ37" s="641" t="s">
        <v>139</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1342</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338643</v>
      </c>
      <c r="CS37" s="677"/>
      <c r="CT37" s="677"/>
      <c r="CU37" s="677"/>
      <c r="CV37" s="677"/>
      <c r="CW37" s="677"/>
      <c r="CX37" s="677"/>
      <c r="CY37" s="678"/>
      <c r="CZ37" s="646">
        <v>7.2</v>
      </c>
      <c r="DA37" s="675"/>
      <c r="DB37" s="675"/>
      <c r="DC37" s="679"/>
      <c r="DD37" s="650">
        <v>294533</v>
      </c>
      <c r="DE37" s="677"/>
      <c r="DF37" s="677"/>
      <c r="DG37" s="677"/>
      <c r="DH37" s="677"/>
      <c r="DI37" s="677"/>
      <c r="DJ37" s="677"/>
      <c r="DK37" s="678"/>
      <c r="DL37" s="650">
        <v>294366</v>
      </c>
      <c r="DM37" s="677"/>
      <c r="DN37" s="677"/>
      <c r="DO37" s="677"/>
      <c r="DP37" s="677"/>
      <c r="DQ37" s="677"/>
      <c r="DR37" s="677"/>
      <c r="DS37" s="677"/>
      <c r="DT37" s="677"/>
      <c r="DU37" s="677"/>
      <c r="DV37" s="678"/>
      <c r="DW37" s="646">
        <v>11</v>
      </c>
      <c r="DX37" s="675"/>
      <c r="DY37" s="675"/>
      <c r="DZ37" s="675"/>
      <c r="EA37" s="675"/>
      <c r="EB37" s="675"/>
      <c r="EC37" s="676"/>
    </row>
    <row r="38" spans="2:133" ht="11.25" customHeight="1" x14ac:dyDescent="0.2">
      <c r="B38" s="686" t="s">
        <v>339</v>
      </c>
      <c r="C38" s="687"/>
      <c r="D38" s="687"/>
      <c r="E38" s="687"/>
      <c r="F38" s="687"/>
      <c r="G38" s="687"/>
      <c r="H38" s="687"/>
      <c r="I38" s="687"/>
      <c r="J38" s="687"/>
      <c r="K38" s="687"/>
      <c r="L38" s="687"/>
      <c r="M38" s="687"/>
      <c r="N38" s="687"/>
      <c r="O38" s="687"/>
      <c r="P38" s="687"/>
      <c r="Q38" s="688"/>
      <c r="R38" s="721">
        <v>4992356</v>
      </c>
      <c r="S38" s="722"/>
      <c r="T38" s="722"/>
      <c r="U38" s="722"/>
      <c r="V38" s="722"/>
      <c r="W38" s="722"/>
      <c r="X38" s="722"/>
      <c r="Y38" s="723"/>
      <c r="Z38" s="724">
        <v>100</v>
      </c>
      <c r="AA38" s="724"/>
      <c r="AB38" s="724"/>
      <c r="AC38" s="724"/>
      <c r="AD38" s="725">
        <v>2553955</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t="s">
        <v>235</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2070</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596780</v>
      </c>
      <c r="CS38" s="642"/>
      <c r="CT38" s="642"/>
      <c r="CU38" s="642"/>
      <c r="CV38" s="642"/>
      <c r="CW38" s="642"/>
      <c r="CX38" s="642"/>
      <c r="CY38" s="643"/>
      <c r="CZ38" s="646">
        <v>12.6</v>
      </c>
      <c r="DA38" s="675"/>
      <c r="DB38" s="675"/>
      <c r="DC38" s="679"/>
      <c r="DD38" s="650">
        <v>518415</v>
      </c>
      <c r="DE38" s="642"/>
      <c r="DF38" s="642"/>
      <c r="DG38" s="642"/>
      <c r="DH38" s="642"/>
      <c r="DI38" s="642"/>
      <c r="DJ38" s="642"/>
      <c r="DK38" s="643"/>
      <c r="DL38" s="650">
        <v>415379</v>
      </c>
      <c r="DM38" s="642"/>
      <c r="DN38" s="642"/>
      <c r="DO38" s="642"/>
      <c r="DP38" s="642"/>
      <c r="DQ38" s="642"/>
      <c r="DR38" s="642"/>
      <c r="DS38" s="642"/>
      <c r="DT38" s="642"/>
      <c r="DU38" s="642"/>
      <c r="DV38" s="643"/>
      <c r="DW38" s="646">
        <v>15.5</v>
      </c>
      <c r="DX38" s="675"/>
      <c r="DY38" s="675"/>
      <c r="DZ38" s="675"/>
      <c r="EA38" s="675"/>
      <c r="EB38" s="675"/>
      <c r="EC38" s="676"/>
    </row>
    <row r="39" spans="2:133" ht="11.25" customHeight="1" x14ac:dyDescent="0.2">
      <c r="AQ39" s="718" t="s">
        <v>343</v>
      </c>
      <c r="AR39" s="719"/>
      <c r="AS39" s="719"/>
      <c r="AT39" s="719"/>
      <c r="AU39" s="719"/>
      <c r="AV39" s="719"/>
      <c r="AW39" s="719"/>
      <c r="AX39" s="719"/>
      <c r="AY39" s="720"/>
      <c r="AZ39" s="641" t="s">
        <v>241</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90</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69669</v>
      </c>
      <c r="CS39" s="677"/>
      <c r="CT39" s="677"/>
      <c r="CU39" s="677"/>
      <c r="CV39" s="677"/>
      <c r="CW39" s="677"/>
      <c r="CX39" s="677"/>
      <c r="CY39" s="678"/>
      <c r="CZ39" s="646">
        <v>1.5</v>
      </c>
      <c r="DA39" s="675"/>
      <c r="DB39" s="675"/>
      <c r="DC39" s="679"/>
      <c r="DD39" s="650">
        <v>50173</v>
      </c>
      <c r="DE39" s="677"/>
      <c r="DF39" s="677"/>
      <c r="DG39" s="677"/>
      <c r="DH39" s="677"/>
      <c r="DI39" s="677"/>
      <c r="DJ39" s="677"/>
      <c r="DK39" s="678"/>
      <c r="DL39" s="650" t="s">
        <v>235</v>
      </c>
      <c r="DM39" s="677"/>
      <c r="DN39" s="677"/>
      <c r="DO39" s="677"/>
      <c r="DP39" s="677"/>
      <c r="DQ39" s="677"/>
      <c r="DR39" s="677"/>
      <c r="DS39" s="677"/>
      <c r="DT39" s="677"/>
      <c r="DU39" s="677"/>
      <c r="DV39" s="678"/>
      <c r="DW39" s="646" t="s">
        <v>241</v>
      </c>
      <c r="DX39" s="675"/>
      <c r="DY39" s="675"/>
      <c r="DZ39" s="675"/>
      <c r="EA39" s="675"/>
      <c r="EB39" s="675"/>
      <c r="EC39" s="676"/>
    </row>
    <row r="40" spans="2:133" ht="11.25" customHeight="1" x14ac:dyDescent="0.2">
      <c r="AQ40" s="718" t="s">
        <v>347</v>
      </c>
      <c r="AR40" s="719"/>
      <c r="AS40" s="719"/>
      <c r="AT40" s="719"/>
      <c r="AU40" s="719"/>
      <c r="AV40" s="719"/>
      <c r="AW40" s="719"/>
      <c r="AX40" s="719"/>
      <c r="AY40" s="720"/>
      <c r="AZ40" s="641">
        <v>116676</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139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39360</v>
      </c>
      <c r="CS40" s="642"/>
      <c r="CT40" s="642"/>
      <c r="CU40" s="642"/>
      <c r="CV40" s="642"/>
      <c r="CW40" s="642"/>
      <c r="CX40" s="642"/>
      <c r="CY40" s="643"/>
      <c r="CZ40" s="646">
        <v>0.8</v>
      </c>
      <c r="DA40" s="675"/>
      <c r="DB40" s="675"/>
      <c r="DC40" s="679"/>
      <c r="DD40" s="650">
        <v>3369</v>
      </c>
      <c r="DE40" s="642"/>
      <c r="DF40" s="642"/>
      <c r="DG40" s="642"/>
      <c r="DH40" s="642"/>
      <c r="DI40" s="642"/>
      <c r="DJ40" s="642"/>
      <c r="DK40" s="643"/>
      <c r="DL40" s="650">
        <v>3369</v>
      </c>
      <c r="DM40" s="642"/>
      <c r="DN40" s="642"/>
      <c r="DO40" s="642"/>
      <c r="DP40" s="642"/>
      <c r="DQ40" s="642"/>
      <c r="DR40" s="642"/>
      <c r="DS40" s="642"/>
      <c r="DT40" s="642"/>
      <c r="DU40" s="642"/>
      <c r="DV40" s="643"/>
      <c r="DW40" s="646">
        <v>0.1</v>
      </c>
      <c r="DX40" s="675"/>
      <c r="DY40" s="675"/>
      <c r="DZ40" s="675"/>
      <c r="EA40" s="675"/>
      <c r="EB40" s="675"/>
      <c r="EC40" s="676"/>
    </row>
    <row r="41" spans="2:133" ht="11.25" customHeight="1" x14ac:dyDescent="0.2">
      <c r="AQ41" s="728" t="s">
        <v>350</v>
      </c>
      <c r="AR41" s="729"/>
      <c r="AS41" s="729"/>
      <c r="AT41" s="729"/>
      <c r="AU41" s="729"/>
      <c r="AV41" s="729"/>
      <c r="AW41" s="729"/>
      <c r="AX41" s="729"/>
      <c r="AY41" s="730"/>
      <c r="AZ41" s="721">
        <v>377068</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365</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241</v>
      </c>
      <c r="CS41" s="677"/>
      <c r="CT41" s="677"/>
      <c r="CU41" s="677"/>
      <c r="CV41" s="677"/>
      <c r="CW41" s="677"/>
      <c r="CX41" s="677"/>
      <c r="CY41" s="678"/>
      <c r="CZ41" s="646" t="s">
        <v>241</v>
      </c>
      <c r="DA41" s="675"/>
      <c r="DB41" s="675"/>
      <c r="DC41" s="679"/>
      <c r="DD41" s="650" t="s">
        <v>235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540329</v>
      </c>
      <c r="CS42" s="642"/>
      <c r="CT42" s="642"/>
      <c r="CU42" s="642"/>
      <c r="CV42" s="642"/>
      <c r="CW42" s="642"/>
      <c r="CX42" s="642"/>
      <c r="CY42" s="643"/>
      <c r="CZ42" s="646">
        <v>11.4</v>
      </c>
      <c r="DA42" s="647"/>
      <c r="DB42" s="647"/>
      <c r="DC42" s="742"/>
      <c r="DD42" s="650">
        <v>74784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235</v>
      </c>
      <c r="CS43" s="677"/>
      <c r="CT43" s="677"/>
      <c r="CU43" s="677"/>
      <c r="CV43" s="677"/>
      <c r="CW43" s="677"/>
      <c r="CX43" s="677"/>
      <c r="CY43" s="678"/>
      <c r="CZ43" s="646" t="s">
        <v>241</v>
      </c>
      <c r="DA43" s="675"/>
      <c r="DB43" s="675"/>
      <c r="DC43" s="679"/>
      <c r="DD43" s="650" t="s">
        <v>241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357</v>
      </c>
      <c r="CD44" s="753" t="s">
        <v>308</v>
      </c>
      <c r="CE44" s="754"/>
      <c r="CF44" s="638" t="s">
        <v>358</v>
      </c>
      <c r="CG44" s="639"/>
      <c r="CH44" s="639"/>
      <c r="CI44" s="639"/>
      <c r="CJ44" s="639"/>
      <c r="CK44" s="639"/>
      <c r="CL44" s="639"/>
      <c r="CM44" s="639"/>
      <c r="CN44" s="639"/>
      <c r="CO44" s="639"/>
      <c r="CP44" s="639"/>
      <c r="CQ44" s="640"/>
      <c r="CR44" s="641">
        <v>532866</v>
      </c>
      <c r="CS44" s="642"/>
      <c r="CT44" s="642"/>
      <c r="CU44" s="642"/>
      <c r="CV44" s="642"/>
      <c r="CW44" s="642"/>
      <c r="CX44" s="642"/>
      <c r="CY44" s="643"/>
      <c r="CZ44" s="646">
        <v>11.3</v>
      </c>
      <c r="DA44" s="647"/>
      <c r="DB44" s="647"/>
      <c r="DC44" s="742"/>
      <c r="DD44" s="650">
        <v>73632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359</v>
      </c>
      <c r="CG45" s="639"/>
      <c r="CH45" s="639"/>
      <c r="CI45" s="639"/>
      <c r="CJ45" s="639"/>
      <c r="CK45" s="639"/>
      <c r="CL45" s="639"/>
      <c r="CM45" s="639"/>
      <c r="CN45" s="639"/>
      <c r="CO45" s="639"/>
      <c r="CP45" s="639"/>
      <c r="CQ45" s="640"/>
      <c r="CR45" s="641">
        <v>428051</v>
      </c>
      <c r="CS45" s="677"/>
      <c r="CT45" s="677"/>
      <c r="CU45" s="677"/>
      <c r="CV45" s="677"/>
      <c r="CW45" s="677"/>
      <c r="CX45" s="677"/>
      <c r="CY45" s="678"/>
      <c r="CZ45" s="646">
        <v>9.1</v>
      </c>
      <c r="DA45" s="675"/>
      <c r="DB45" s="675"/>
      <c r="DC45" s="679"/>
      <c r="DD45" s="650">
        <v>19027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360</v>
      </c>
      <c r="CG46" s="639"/>
      <c r="CH46" s="639"/>
      <c r="CI46" s="639"/>
      <c r="CJ46" s="639"/>
      <c r="CK46" s="639"/>
      <c r="CL46" s="639"/>
      <c r="CM46" s="639"/>
      <c r="CN46" s="639"/>
      <c r="CO46" s="639"/>
      <c r="CP46" s="639"/>
      <c r="CQ46" s="640"/>
      <c r="CR46" s="641">
        <v>104023</v>
      </c>
      <c r="CS46" s="642"/>
      <c r="CT46" s="642"/>
      <c r="CU46" s="642"/>
      <c r="CV46" s="642"/>
      <c r="CW46" s="642"/>
      <c r="CX46" s="642"/>
      <c r="CY46" s="643"/>
      <c r="CZ46" s="646">
        <v>2.2000000000000002</v>
      </c>
      <c r="DA46" s="647"/>
      <c r="DB46" s="647"/>
      <c r="DC46" s="742"/>
      <c r="DD46" s="650">
        <v>53813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361</v>
      </c>
      <c r="CG47" s="639"/>
      <c r="CH47" s="639"/>
      <c r="CI47" s="639"/>
      <c r="CJ47" s="639"/>
      <c r="CK47" s="639"/>
      <c r="CL47" s="639"/>
      <c r="CM47" s="639"/>
      <c r="CN47" s="639"/>
      <c r="CO47" s="639"/>
      <c r="CP47" s="639"/>
      <c r="CQ47" s="640"/>
      <c r="CR47" s="641">
        <v>7463</v>
      </c>
      <c r="CS47" s="677"/>
      <c r="CT47" s="677"/>
      <c r="CU47" s="677"/>
      <c r="CV47" s="677"/>
      <c r="CW47" s="677"/>
      <c r="CX47" s="677"/>
      <c r="CY47" s="678"/>
      <c r="CZ47" s="646">
        <v>0.2</v>
      </c>
      <c r="DA47" s="675"/>
      <c r="DB47" s="675"/>
      <c r="DC47" s="679"/>
      <c r="DD47" s="650">
        <v>1152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362</v>
      </c>
      <c r="CG48" s="639"/>
      <c r="CH48" s="639"/>
      <c r="CI48" s="639"/>
      <c r="CJ48" s="639"/>
      <c r="CK48" s="639"/>
      <c r="CL48" s="639"/>
      <c r="CM48" s="639"/>
      <c r="CN48" s="639"/>
      <c r="CO48" s="639"/>
      <c r="CP48" s="639"/>
      <c r="CQ48" s="640"/>
      <c r="CR48" s="641" t="s">
        <v>235</v>
      </c>
      <c r="CS48" s="642"/>
      <c r="CT48" s="642"/>
      <c r="CU48" s="642"/>
      <c r="CV48" s="642"/>
      <c r="CW48" s="642"/>
      <c r="CX48" s="642"/>
      <c r="CY48" s="643"/>
      <c r="CZ48" s="646" t="s">
        <v>241</v>
      </c>
      <c r="DA48" s="647"/>
      <c r="DB48" s="647"/>
      <c r="DC48" s="742"/>
      <c r="DD48" s="650" t="s">
        <v>241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363</v>
      </c>
      <c r="CE49" s="687"/>
      <c r="CF49" s="687"/>
      <c r="CG49" s="687"/>
      <c r="CH49" s="687"/>
      <c r="CI49" s="687"/>
      <c r="CJ49" s="687"/>
      <c r="CK49" s="687"/>
      <c r="CL49" s="687"/>
      <c r="CM49" s="687"/>
      <c r="CN49" s="687"/>
      <c r="CO49" s="687"/>
      <c r="CP49" s="687"/>
      <c r="CQ49" s="688"/>
      <c r="CR49" s="721">
        <v>4727118</v>
      </c>
      <c r="CS49" s="711"/>
      <c r="CT49" s="711"/>
      <c r="CU49" s="711"/>
      <c r="CV49" s="711"/>
      <c r="CW49" s="711"/>
      <c r="CX49" s="711"/>
      <c r="CY49" s="743"/>
      <c r="CZ49" s="726">
        <v>100</v>
      </c>
      <c r="DA49" s="744"/>
      <c r="DB49" s="744"/>
      <c r="DC49" s="745"/>
      <c r="DD49" s="746">
        <v>3049881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Il7VuYb1oA/73OeNJcvRkcYEHWg/mkLXUIfsnpTaCaFTIZNcYwi2MjOexw8QKstuUpmvv9bfivqCIDIPAEHlFA==" saltValue="YNeGEpABZqbR3iZsbgbD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386</v>
      </c>
      <c r="C7" s="774"/>
      <c r="D7" s="774"/>
      <c r="E7" s="774"/>
      <c r="F7" s="774"/>
      <c r="G7" s="774"/>
      <c r="H7" s="774"/>
      <c r="I7" s="774"/>
      <c r="J7" s="774"/>
      <c r="K7" s="774"/>
      <c r="L7" s="774"/>
      <c r="M7" s="774"/>
      <c r="N7" s="774"/>
      <c r="O7" s="774"/>
      <c r="P7" s="775"/>
      <c r="Q7" s="776">
        <v>4966</v>
      </c>
      <c r="R7" s="777"/>
      <c r="S7" s="777"/>
      <c r="T7" s="777"/>
      <c r="U7" s="777"/>
      <c r="V7" s="777">
        <v>4703</v>
      </c>
      <c r="W7" s="777"/>
      <c r="X7" s="777"/>
      <c r="Y7" s="777"/>
      <c r="Z7" s="777"/>
      <c r="AA7" s="777">
        <v>263</v>
      </c>
      <c r="AB7" s="777"/>
      <c r="AC7" s="777"/>
      <c r="AD7" s="777"/>
      <c r="AE7" s="778"/>
      <c r="AF7" s="779">
        <v>216</v>
      </c>
      <c r="AG7" s="780"/>
      <c r="AH7" s="780"/>
      <c r="AI7" s="780"/>
      <c r="AJ7" s="781"/>
      <c r="AK7" s="816">
        <v>17</v>
      </c>
      <c r="AL7" s="817"/>
      <c r="AM7" s="817"/>
      <c r="AN7" s="817"/>
      <c r="AO7" s="817"/>
      <c r="AP7" s="817">
        <v>4146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t="s">
        <v>601</v>
      </c>
      <c r="CI7" s="814"/>
      <c r="CJ7" s="814"/>
      <c r="CK7" s="814"/>
      <c r="CL7" s="815"/>
      <c r="CM7" s="813">
        <v>6</v>
      </c>
      <c r="CN7" s="814"/>
      <c r="CO7" s="814"/>
      <c r="CP7" s="814"/>
      <c r="CQ7" s="815"/>
      <c r="CR7" s="813">
        <v>5</v>
      </c>
      <c r="CS7" s="814"/>
      <c r="CT7" s="814"/>
      <c r="CU7" s="814"/>
      <c r="CV7" s="815"/>
      <c r="CW7" s="813" t="s">
        <v>590</v>
      </c>
      <c r="CX7" s="814"/>
      <c r="CY7" s="814"/>
      <c r="CZ7" s="814"/>
      <c r="DA7" s="815"/>
      <c r="DB7" s="813" t="s">
        <v>596</v>
      </c>
      <c r="DC7" s="814"/>
      <c r="DD7" s="814"/>
      <c r="DE7" s="814"/>
      <c r="DF7" s="815"/>
      <c r="DG7" s="813" t="s">
        <v>596</v>
      </c>
      <c r="DH7" s="814"/>
      <c r="DI7" s="814"/>
      <c r="DJ7" s="814"/>
      <c r="DK7" s="815"/>
      <c r="DL7" s="813" t="s">
        <v>596</v>
      </c>
      <c r="DM7" s="814"/>
      <c r="DN7" s="814"/>
      <c r="DO7" s="814"/>
      <c r="DP7" s="815"/>
      <c r="DQ7" s="813" t="s">
        <v>596</v>
      </c>
      <c r="DR7" s="814"/>
      <c r="DS7" s="814"/>
      <c r="DT7" s="814"/>
      <c r="DU7" s="815"/>
      <c r="DV7" s="794"/>
      <c r="DW7" s="795"/>
      <c r="DX7" s="795"/>
      <c r="DY7" s="795"/>
      <c r="DZ7" s="796"/>
      <c r="EA7" s="254"/>
    </row>
    <row r="8" spans="1:131" s="255" customFormat="1" ht="26.25" customHeight="1" x14ac:dyDescent="0.2">
      <c r="A8" s="261">
        <v>2</v>
      </c>
      <c r="B8" s="797" t="s">
        <v>387</v>
      </c>
      <c r="C8" s="798"/>
      <c r="D8" s="798"/>
      <c r="E8" s="798"/>
      <c r="F8" s="798"/>
      <c r="G8" s="798"/>
      <c r="H8" s="798"/>
      <c r="I8" s="798"/>
      <c r="J8" s="798"/>
      <c r="K8" s="798"/>
      <c r="L8" s="798"/>
      <c r="M8" s="798"/>
      <c r="N8" s="798"/>
      <c r="O8" s="798"/>
      <c r="P8" s="799"/>
      <c r="Q8" s="800">
        <v>32</v>
      </c>
      <c r="R8" s="801"/>
      <c r="S8" s="801"/>
      <c r="T8" s="801"/>
      <c r="U8" s="801"/>
      <c r="V8" s="801">
        <v>32</v>
      </c>
      <c r="W8" s="801"/>
      <c r="X8" s="801"/>
      <c r="Y8" s="801"/>
      <c r="Z8" s="801"/>
      <c r="AA8" s="801">
        <v>0</v>
      </c>
      <c r="AB8" s="801"/>
      <c r="AC8" s="801"/>
      <c r="AD8" s="801"/>
      <c r="AE8" s="802"/>
      <c r="AF8" s="803">
        <v>0</v>
      </c>
      <c r="AG8" s="804"/>
      <c r="AH8" s="804"/>
      <c r="AI8" s="804"/>
      <c r="AJ8" s="805"/>
      <c r="AK8" s="806" t="s">
        <v>591</v>
      </c>
      <c r="AL8" s="807"/>
      <c r="AM8" s="807"/>
      <c r="AN8" s="807"/>
      <c r="AO8" s="807"/>
      <c r="AP8" s="807" t="s">
        <v>590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t="s">
        <v>388</v>
      </c>
      <c r="C9" s="798"/>
      <c r="D9" s="798"/>
      <c r="E9" s="798"/>
      <c r="F9" s="798"/>
      <c r="G9" s="798"/>
      <c r="H9" s="798"/>
      <c r="I9" s="798"/>
      <c r="J9" s="798"/>
      <c r="K9" s="798"/>
      <c r="L9" s="798"/>
      <c r="M9" s="798"/>
      <c r="N9" s="798"/>
      <c r="O9" s="798"/>
      <c r="P9" s="799"/>
      <c r="Q9" s="800">
        <v>22</v>
      </c>
      <c r="R9" s="801"/>
      <c r="S9" s="801"/>
      <c r="T9" s="801"/>
      <c r="U9" s="801"/>
      <c r="V9" s="801">
        <v>20</v>
      </c>
      <c r="W9" s="801"/>
      <c r="X9" s="801"/>
      <c r="Y9" s="801"/>
      <c r="Z9" s="801"/>
      <c r="AA9" s="801">
        <v>2</v>
      </c>
      <c r="AB9" s="801"/>
      <c r="AC9" s="801"/>
      <c r="AD9" s="801"/>
      <c r="AE9" s="802"/>
      <c r="AF9" s="803">
        <v>2</v>
      </c>
      <c r="AG9" s="804"/>
      <c r="AH9" s="804"/>
      <c r="AI9" s="804"/>
      <c r="AJ9" s="805"/>
      <c r="AK9" s="806">
        <v>10</v>
      </c>
      <c r="AL9" s="807"/>
      <c r="AM9" s="807"/>
      <c r="AN9" s="807"/>
      <c r="AO9" s="807"/>
      <c r="AP9" s="807">
        <v>48</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390</v>
      </c>
      <c r="B23" s="832" t="s">
        <v>391</v>
      </c>
      <c r="C23" s="833"/>
      <c r="D23" s="833"/>
      <c r="E23" s="833"/>
      <c r="F23" s="833"/>
      <c r="G23" s="833"/>
      <c r="H23" s="833"/>
      <c r="I23" s="833"/>
      <c r="J23" s="833"/>
      <c r="K23" s="833"/>
      <c r="L23" s="833"/>
      <c r="M23" s="833"/>
      <c r="N23" s="833"/>
      <c r="O23" s="833"/>
      <c r="P23" s="834"/>
      <c r="Q23" s="835">
        <v>4992</v>
      </c>
      <c r="R23" s="836"/>
      <c r="S23" s="836"/>
      <c r="T23" s="836"/>
      <c r="U23" s="836"/>
      <c r="V23" s="836">
        <v>4727</v>
      </c>
      <c r="W23" s="836"/>
      <c r="X23" s="836"/>
      <c r="Y23" s="836"/>
      <c r="Z23" s="836"/>
      <c r="AA23" s="836">
        <v>265</v>
      </c>
      <c r="AB23" s="836"/>
      <c r="AC23" s="836"/>
      <c r="AD23" s="836"/>
      <c r="AE23" s="837"/>
      <c r="AF23" s="838">
        <v>218</v>
      </c>
      <c r="AG23" s="836"/>
      <c r="AH23" s="836"/>
      <c r="AI23" s="836"/>
      <c r="AJ23" s="839"/>
      <c r="AK23" s="840"/>
      <c r="AL23" s="841"/>
      <c r="AM23" s="841"/>
      <c r="AN23" s="841"/>
      <c r="AO23" s="841"/>
      <c r="AP23" s="836">
        <v>4193</v>
      </c>
      <c r="AQ23" s="836"/>
      <c r="AR23" s="836"/>
      <c r="AS23" s="836"/>
      <c r="AT23" s="836"/>
      <c r="AU23" s="842"/>
      <c r="AV23" s="842"/>
      <c r="AW23" s="842"/>
      <c r="AX23" s="842"/>
      <c r="AY23" s="843"/>
      <c r="AZ23" s="851" t="s">
        <v>392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369</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403</v>
      </c>
      <c r="C28" s="774"/>
      <c r="D28" s="774"/>
      <c r="E28" s="774"/>
      <c r="F28" s="774"/>
      <c r="G28" s="774"/>
      <c r="H28" s="774"/>
      <c r="I28" s="774"/>
      <c r="J28" s="774"/>
      <c r="K28" s="774"/>
      <c r="L28" s="774"/>
      <c r="M28" s="774"/>
      <c r="N28" s="774"/>
      <c r="O28" s="774"/>
      <c r="P28" s="775"/>
      <c r="Q28" s="864">
        <v>1124</v>
      </c>
      <c r="R28" s="865"/>
      <c r="S28" s="865"/>
      <c r="T28" s="865"/>
      <c r="U28" s="865"/>
      <c r="V28" s="865">
        <v>1110</v>
      </c>
      <c r="W28" s="865"/>
      <c r="X28" s="865"/>
      <c r="Y28" s="865"/>
      <c r="Z28" s="865"/>
      <c r="AA28" s="865">
        <v>14</v>
      </c>
      <c r="AB28" s="865"/>
      <c r="AC28" s="865"/>
      <c r="AD28" s="865"/>
      <c r="AE28" s="866"/>
      <c r="AF28" s="867">
        <v>14</v>
      </c>
      <c r="AG28" s="865"/>
      <c r="AH28" s="865"/>
      <c r="AI28" s="865"/>
      <c r="AJ28" s="868"/>
      <c r="AK28" s="869">
        <v>117</v>
      </c>
      <c r="AL28" s="860"/>
      <c r="AM28" s="860"/>
      <c r="AN28" s="860"/>
      <c r="AO28" s="860"/>
      <c r="AP28" s="860" t="s">
        <v>591</v>
      </c>
      <c r="AQ28" s="860"/>
      <c r="AR28" s="860"/>
      <c r="AS28" s="860"/>
      <c r="AT28" s="860"/>
      <c r="AU28" s="860" t="s">
        <v>591</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404</v>
      </c>
      <c r="C29" s="798"/>
      <c r="D29" s="798"/>
      <c r="E29" s="798"/>
      <c r="F29" s="798"/>
      <c r="G29" s="798"/>
      <c r="H29" s="798"/>
      <c r="I29" s="798"/>
      <c r="J29" s="798"/>
      <c r="K29" s="798"/>
      <c r="L29" s="798"/>
      <c r="M29" s="798"/>
      <c r="N29" s="798"/>
      <c r="O29" s="798"/>
      <c r="P29" s="799"/>
      <c r="Q29" s="800">
        <v>14</v>
      </c>
      <c r="R29" s="801"/>
      <c r="S29" s="801"/>
      <c r="T29" s="801"/>
      <c r="U29" s="801"/>
      <c r="V29" s="801">
        <v>13</v>
      </c>
      <c r="W29" s="801"/>
      <c r="X29" s="801"/>
      <c r="Y29" s="801"/>
      <c r="Z29" s="801"/>
      <c r="AA29" s="801">
        <v>1</v>
      </c>
      <c r="AB29" s="801"/>
      <c r="AC29" s="801"/>
      <c r="AD29" s="801"/>
      <c r="AE29" s="802"/>
      <c r="AF29" s="803">
        <v>1</v>
      </c>
      <c r="AG29" s="804"/>
      <c r="AH29" s="804"/>
      <c r="AI29" s="804"/>
      <c r="AJ29" s="805"/>
      <c r="AK29" s="872" t="s">
        <v>591</v>
      </c>
      <c r="AL29" s="873"/>
      <c r="AM29" s="873"/>
      <c r="AN29" s="873"/>
      <c r="AO29" s="873"/>
      <c r="AP29" s="873" t="s">
        <v>591</v>
      </c>
      <c r="AQ29" s="873"/>
      <c r="AR29" s="873"/>
      <c r="AS29" s="873"/>
      <c r="AT29" s="873"/>
      <c r="AU29" s="873" t="s">
        <v>591</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405</v>
      </c>
      <c r="C30" s="798"/>
      <c r="D30" s="798"/>
      <c r="E30" s="798"/>
      <c r="F30" s="798"/>
      <c r="G30" s="798"/>
      <c r="H30" s="798"/>
      <c r="I30" s="798"/>
      <c r="J30" s="798"/>
      <c r="K30" s="798"/>
      <c r="L30" s="798"/>
      <c r="M30" s="798"/>
      <c r="N30" s="798"/>
      <c r="O30" s="798"/>
      <c r="P30" s="799"/>
      <c r="Q30" s="800">
        <v>1214</v>
      </c>
      <c r="R30" s="801"/>
      <c r="S30" s="801"/>
      <c r="T30" s="801"/>
      <c r="U30" s="801"/>
      <c r="V30" s="801">
        <v>1163</v>
      </c>
      <c r="W30" s="801"/>
      <c r="X30" s="801"/>
      <c r="Y30" s="801"/>
      <c r="Z30" s="801"/>
      <c r="AA30" s="801">
        <v>51</v>
      </c>
      <c r="AB30" s="801"/>
      <c r="AC30" s="801"/>
      <c r="AD30" s="801"/>
      <c r="AE30" s="802"/>
      <c r="AF30" s="803">
        <v>51</v>
      </c>
      <c r="AG30" s="804"/>
      <c r="AH30" s="804"/>
      <c r="AI30" s="804"/>
      <c r="AJ30" s="805"/>
      <c r="AK30" s="872">
        <v>184</v>
      </c>
      <c r="AL30" s="873"/>
      <c r="AM30" s="873"/>
      <c r="AN30" s="873"/>
      <c r="AO30" s="873"/>
      <c r="AP30" s="873" t="s">
        <v>591</v>
      </c>
      <c r="AQ30" s="873"/>
      <c r="AR30" s="873"/>
      <c r="AS30" s="873"/>
      <c r="AT30" s="873"/>
      <c r="AU30" s="873" t="s">
        <v>591</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406</v>
      </c>
      <c r="C31" s="798"/>
      <c r="D31" s="798"/>
      <c r="E31" s="798"/>
      <c r="F31" s="798"/>
      <c r="G31" s="798"/>
      <c r="H31" s="798"/>
      <c r="I31" s="798"/>
      <c r="J31" s="798"/>
      <c r="K31" s="798"/>
      <c r="L31" s="798"/>
      <c r="M31" s="798"/>
      <c r="N31" s="798"/>
      <c r="O31" s="798"/>
      <c r="P31" s="799"/>
      <c r="Q31" s="800">
        <v>167</v>
      </c>
      <c r="R31" s="801"/>
      <c r="S31" s="801"/>
      <c r="T31" s="801"/>
      <c r="U31" s="801"/>
      <c r="V31" s="801">
        <v>165</v>
      </c>
      <c r="W31" s="801"/>
      <c r="X31" s="801"/>
      <c r="Y31" s="801"/>
      <c r="Z31" s="801"/>
      <c r="AA31" s="801">
        <v>2</v>
      </c>
      <c r="AB31" s="801"/>
      <c r="AC31" s="801"/>
      <c r="AD31" s="801"/>
      <c r="AE31" s="802"/>
      <c r="AF31" s="803">
        <v>2</v>
      </c>
      <c r="AG31" s="804"/>
      <c r="AH31" s="804"/>
      <c r="AI31" s="804"/>
      <c r="AJ31" s="805"/>
      <c r="AK31" s="872">
        <v>37</v>
      </c>
      <c r="AL31" s="873"/>
      <c r="AM31" s="873"/>
      <c r="AN31" s="873"/>
      <c r="AO31" s="873"/>
      <c r="AP31" s="873" t="s">
        <v>591</v>
      </c>
      <c r="AQ31" s="873"/>
      <c r="AR31" s="873"/>
      <c r="AS31" s="873"/>
      <c r="AT31" s="873"/>
      <c r="AU31" s="873" t="s">
        <v>591</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407</v>
      </c>
      <c r="C32" s="798"/>
      <c r="D32" s="798"/>
      <c r="E32" s="798"/>
      <c r="F32" s="798"/>
      <c r="G32" s="798"/>
      <c r="H32" s="798"/>
      <c r="I32" s="798"/>
      <c r="J32" s="798"/>
      <c r="K32" s="798"/>
      <c r="L32" s="798"/>
      <c r="M32" s="798"/>
      <c r="N32" s="798"/>
      <c r="O32" s="798"/>
      <c r="P32" s="799"/>
      <c r="Q32" s="800">
        <v>251</v>
      </c>
      <c r="R32" s="801"/>
      <c r="S32" s="801"/>
      <c r="T32" s="801"/>
      <c r="U32" s="801"/>
      <c r="V32" s="801">
        <v>248</v>
      </c>
      <c r="W32" s="801"/>
      <c r="X32" s="801"/>
      <c r="Y32" s="801"/>
      <c r="Z32" s="801"/>
      <c r="AA32" s="801">
        <v>3</v>
      </c>
      <c r="AB32" s="801"/>
      <c r="AC32" s="801"/>
      <c r="AD32" s="801"/>
      <c r="AE32" s="802"/>
      <c r="AF32" s="803">
        <v>2</v>
      </c>
      <c r="AG32" s="804"/>
      <c r="AH32" s="804"/>
      <c r="AI32" s="804"/>
      <c r="AJ32" s="805"/>
      <c r="AK32" s="872">
        <v>103</v>
      </c>
      <c r="AL32" s="873"/>
      <c r="AM32" s="873"/>
      <c r="AN32" s="873"/>
      <c r="AO32" s="873"/>
      <c r="AP32" s="873">
        <v>1577</v>
      </c>
      <c r="AQ32" s="873"/>
      <c r="AR32" s="873"/>
      <c r="AS32" s="873"/>
      <c r="AT32" s="873"/>
      <c r="AU32" s="873">
        <v>968</v>
      </c>
      <c r="AV32" s="873"/>
      <c r="AW32" s="873"/>
      <c r="AX32" s="873"/>
      <c r="AY32" s="873"/>
      <c r="AZ32" s="874" t="s">
        <v>602</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390</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70</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241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412</v>
      </c>
      <c r="B66" s="783"/>
      <c r="C66" s="783"/>
      <c r="D66" s="783"/>
      <c r="E66" s="783"/>
      <c r="F66" s="783"/>
      <c r="G66" s="783"/>
      <c r="H66" s="783"/>
      <c r="I66" s="783"/>
      <c r="J66" s="783"/>
      <c r="K66" s="783"/>
      <c r="L66" s="783"/>
      <c r="M66" s="783"/>
      <c r="N66" s="783"/>
      <c r="O66" s="783"/>
      <c r="P66" s="784"/>
      <c r="Q66" s="759" t="s">
        <v>395</v>
      </c>
      <c r="R66" s="760"/>
      <c r="S66" s="760"/>
      <c r="T66" s="760"/>
      <c r="U66" s="761"/>
      <c r="V66" s="759" t="s">
        <v>396</v>
      </c>
      <c r="W66" s="760"/>
      <c r="X66" s="760"/>
      <c r="Y66" s="760"/>
      <c r="Z66" s="761"/>
      <c r="AA66" s="759" t="s">
        <v>413</v>
      </c>
      <c r="AB66" s="760"/>
      <c r="AC66" s="760"/>
      <c r="AD66" s="760"/>
      <c r="AE66" s="761"/>
      <c r="AF66" s="894" t="s">
        <v>398</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577</v>
      </c>
      <c r="C68" s="912"/>
      <c r="D68" s="912"/>
      <c r="E68" s="912"/>
      <c r="F68" s="912"/>
      <c r="G68" s="912"/>
      <c r="H68" s="912"/>
      <c r="I68" s="912"/>
      <c r="J68" s="912"/>
      <c r="K68" s="912"/>
      <c r="L68" s="912"/>
      <c r="M68" s="912"/>
      <c r="N68" s="912"/>
      <c r="O68" s="912"/>
      <c r="P68" s="913"/>
      <c r="Q68" s="914">
        <v>729</v>
      </c>
      <c r="R68" s="908"/>
      <c r="S68" s="908"/>
      <c r="T68" s="908"/>
      <c r="U68" s="908"/>
      <c r="V68" s="908">
        <v>726</v>
      </c>
      <c r="W68" s="908"/>
      <c r="X68" s="908"/>
      <c r="Y68" s="908"/>
      <c r="Z68" s="908"/>
      <c r="AA68" s="908">
        <v>3</v>
      </c>
      <c r="AB68" s="908"/>
      <c r="AC68" s="908"/>
      <c r="AD68" s="908"/>
      <c r="AE68" s="908"/>
      <c r="AF68" s="908">
        <v>3</v>
      </c>
      <c r="AG68" s="908"/>
      <c r="AH68" s="908"/>
      <c r="AI68" s="908"/>
      <c r="AJ68" s="908"/>
      <c r="AK68" s="908" t="s">
        <v>603</v>
      </c>
      <c r="AL68" s="908"/>
      <c r="AM68" s="908"/>
      <c r="AN68" s="908"/>
      <c r="AO68" s="908"/>
      <c r="AP68" s="908">
        <v>110</v>
      </c>
      <c r="AQ68" s="908"/>
      <c r="AR68" s="908"/>
      <c r="AS68" s="908"/>
      <c r="AT68" s="908"/>
      <c r="AU68" s="908">
        <v>33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578</v>
      </c>
      <c r="C69" s="916"/>
      <c r="D69" s="916"/>
      <c r="E69" s="916"/>
      <c r="F69" s="916"/>
      <c r="G69" s="916"/>
      <c r="H69" s="916"/>
      <c r="I69" s="916"/>
      <c r="J69" s="916"/>
      <c r="K69" s="916"/>
      <c r="L69" s="916"/>
      <c r="M69" s="916"/>
      <c r="N69" s="916"/>
      <c r="O69" s="916"/>
      <c r="P69" s="917"/>
      <c r="Q69" s="918">
        <v>4526</v>
      </c>
      <c r="R69" s="873"/>
      <c r="S69" s="873"/>
      <c r="T69" s="873"/>
      <c r="U69" s="873"/>
      <c r="V69" s="873">
        <v>4075</v>
      </c>
      <c r="W69" s="873"/>
      <c r="X69" s="873"/>
      <c r="Y69" s="873"/>
      <c r="Z69" s="873"/>
      <c r="AA69" s="873">
        <v>451</v>
      </c>
      <c r="AB69" s="873"/>
      <c r="AC69" s="873"/>
      <c r="AD69" s="873"/>
      <c r="AE69" s="873"/>
      <c r="AF69" s="873">
        <v>451</v>
      </c>
      <c r="AG69" s="873"/>
      <c r="AH69" s="873"/>
      <c r="AI69" s="873"/>
      <c r="AJ69" s="873"/>
      <c r="AK69" s="873">
        <v>5</v>
      </c>
      <c r="AL69" s="873"/>
      <c r="AM69" s="873"/>
      <c r="AN69" s="873"/>
      <c r="AO69" s="873"/>
      <c r="AP69" s="873" t="s">
        <v>592</v>
      </c>
      <c r="AQ69" s="873"/>
      <c r="AR69" s="873"/>
      <c r="AS69" s="873"/>
      <c r="AT69" s="873"/>
      <c r="AU69" s="873" t="s">
        <v>595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579</v>
      </c>
      <c r="C70" s="916"/>
      <c r="D70" s="916"/>
      <c r="E70" s="916"/>
      <c r="F70" s="916"/>
      <c r="G70" s="916"/>
      <c r="H70" s="916"/>
      <c r="I70" s="916"/>
      <c r="J70" s="916"/>
      <c r="K70" s="916"/>
      <c r="L70" s="916"/>
      <c r="M70" s="916"/>
      <c r="N70" s="916"/>
      <c r="O70" s="916"/>
      <c r="P70" s="917"/>
      <c r="Q70" s="918">
        <v>518</v>
      </c>
      <c r="R70" s="873"/>
      <c r="S70" s="873"/>
      <c r="T70" s="873"/>
      <c r="U70" s="873"/>
      <c r="V70" s="873">
        <v>504</v>
      </c>
      <c r="W70" s="873"/>
      <c r="X70" s="873"/>
      <c r="Y70" s="873"/>
      <c r="Z70" s="873"/>
      <c r="AA70" s="873">
        <v>14</v>
      </c>
      <c r="AB70" s="873"/>
      <c r="AC70" s="873"/>
      <c r="AD70" s="873"/>
      <c r="AE70" s="873"/>
      <c r="AF70" s="873">
        <v>14</v>
      </c>
      <c r="AG70" s="873"/>
      <c r="AH70" s="873"/>
      <c r="AI70" s="873"/>
      <c r="AJ70" s="873"/>
      <c r="AK70" s="873">
        <v>48</v>
      </c>
      <c r="AL70" s="873"/>
      <c r="AM70" s="873"/>
      <c r="AN70" s="873"/>
      <c r="AO70" s="873"/>
      <c r="AP70" s="873" t="s">
        <v>592</v>
      </c>
      <c r="AQ70" s="873"/>
      <c r="AR70" s="873"/>
      <c r="AS70" s="873"/>
      <c r="AT70" s="873"/>
      <c r="AU70" s="873" t="s">
        <v>592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580</v>
      </c>
      <c r="C71" s="916"/>
      <c r="D71" s="916"/>
      <c r="E71" s="916"/>
      <c r="F71" s="916"/>
      <c r="G71" s="916"/>
      <c r="H71" s="916"/>
      <c r="I71" s="916"/>
      <c r="J71" s="916"/>
      <c r="K71" s="916"/>
      <c r="L71" s="916"/>
      <c r="M71" s="916"/>
      <c r="N71" s="916"/>
      <c r="O71" s="916"/>
      <c r="P71" s="917"/>
      <c r="Q71" s="918">
        <v>143454</v>
      </c>
      <c r="R71" s="873"/>
      <c r="S71" s="873"/>
      <c r="T71" s="873"/>
      <c r="U71" s="873"/>
      <c r="V71" s="873">
        <v>139425</v>
      </c>
      <c r="W71" s="873"/>
      <c r="X71" s="873"/>
      <c r="Y71" s="873"/>
      <c r="Z71" s="873"/>
      <c r="AA71" s="873">
        <v>4029</v>
      </c>
      <c r="AB71" s="873"/>
      <c r="AC71" s="873"/>
      <c r="AD71" s="873"/>
      <c r="AE71" s="873"/>
      <c r="AF71" s="873">
        <v>4029</v>
      </c>
      <c r="AG71" s="873"/>
      <c r="AH71" s="873"/>
      <c r="AI71" s="873"/>
      <c r="AJ71" s="873"/>
      <c r="AK71" s="873">
        <v>2264</v>
      </c>
      <c r="AL71" s="873"/>
      <c r="AM71" s="873"/>
      <c r="AN71" s="873"/>
      <c r="AO71" s="873"/>
      <c r="AP71" s="873" t="s">
        <v>592</v>
      </c>
      <c r="AQ71" s="873"/>
      <c r="AR71" s="873"/>
      <c r="AS71" s="873"/>
      <c r="AT71" s="873"/>
      <c r="AU71" s="873" t="s">
        <v>592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581</v>
      </c>
      <c r="C72" s="916"/>
      <c r="D72" s="916"/>
      <c r="E72" s="916"/>
      <c r="F72" s="916"/>
      <c r="G72" s="916"/>
      <c r="H72" s="916"/>
      <c r="I72" s="916"/>
      <c r="J72" s="916"/>
      <c r="K72" s="916"/>
      <c r="L72" s="916"/>
      <c r="M72" s="916"/>
      <c r="N72" s="916"/>
      <c r="O72" s="916"/>
      <c r="P72" s="917"/>
      <c r="Q72" s="918">
        <v>7624</v>
      </c>
      <c r="R72" s="873"/>
      <c r="S72" s="873"/>
      <c r="T72" s="873"/>
      <c r="U72" s="873"/>
      <c r="V72" s="873">
        <v>7622</v>
      </c>
      <c r="W72" s="873"/>
      <c r="X72" s="873"/>
      <c r="Y72" s="873"/>
      <c r="Z72" s="873"/>
      <c r="AA72" s="873">
        <v>2</v>
      </c>
      <c r="AB72" s="873"/>
      <c r="AC72" s="873"/>
      <c r="AD72" s="873"/>
      <c r="AE72" s="873"/>
      <c r="AF72" s="873">
        <v>2</v>
      </c>
      <c r="AG72" s="873"/>
      <c r="AH72" s="873"/>
      <c r="AI72" s="873"/>
      <c r="AJ72" s="873"/>
      <c r="AK72" s="873" t="s">
        <v>605</v>
      </c>
      <c r="AL72" s="873"/>
      <c r="AM72" s="873"/>
      <c r="AN72" s="873"/>
      <c r="AO72" s="873"/>
      <c r="AP72" s="873" t="s">
        <v>592</v>
      </c>
      <c r="AQ72" s="873"/>
      <c r="AR72" s="873"/>
      <c r="AS72" s="873"/>
      <c r="AT72" s="873"/>
      <c r="AU72" s="873" t="s">
        <v>592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582</v>
      </c>
      <c r="C73" s="916"/>
      <c r="D73" s="916"/>
      <c r="E73" s="916"/>
      <c r="F73" s="916"/>
      <c r="G73" s="916"/>
      <c r="H73" s="916"/>
      <c r="I73" s="916"/>
      <c r="J73" s="916"/>
      <c r="K73" s="916"/>
      <c r="L73" s="916"/>
      <c r="M73" s="916"/>
      <c r="N73" s="916"/>
      <c r="O73" s="916"/>
      <c r="P73" s="917"/>
      <c r="Q73" s="918">
        <v>1084</v>
      </c>
      <c r="R73" s="873"/>
      <c r="S73" s="873"/>
      <c r="T73" s="873"/>
      <c r="U73" s="873"/>
      <c r="V73" s="873">
        <v>1051</v>
      </c>
      <c r="W73" s="873"/>
      <c r="X73" s="873"/>
      <c r="Y73" s="873"/>
      <c r="Z73" s="873"/>
      <c r="AA73" s="873">
        <v>32</v>
      </c>
      <c r="AB73" s="873"/>
      <c r="AC73" s="873"/>
      <c r="AD73" s="873"/>
      <c r="AE73" s="873"/>
      <c r="AF73" s="873">
        <v>32</v>
      </c>
      <c r="AG73" s="873"/>
      <c r="AH73" s="873"/>
      <c r="AI73" s="873"/>
      <c r="AJ73" s="873"/>
      <c r="AK73" s="873">
        <v>59</v>
      </c>
      <c r="AL73" s="873"/>
      <c r="AM73" s="873"/>
      <c r="AN73" s="873"/>
      <c r="AO73" s="873"/>
      <c r="AP73" s="873">
        <v>169</v>
      </c>
      <c r="AQ73" s="873"/>
      <c r="AR73" s="873"/>
      <c r="AS73" s="873"/>
      <c r="AT73" s="873"/>
      <c r="AU73" s="873">
        <v>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583</v>
      </c>
      <c r="C74" s="916"/>
      <c r="D74" s="916"/>
      <c r="E74" s="916"/>
      <c r="F74" s="916"/>
      <c r="G74" s="916"/>
      <c r="H74" s="916"/>
      <c r="I74" s="916"/>
      <c r="J74" s="916"/>
      <c r="K74" s="916"/>
      <c r="L74" s="916"/>
      <c r="M74" s="916"/>
      <c r="N74" s="916"/>
      <c r="O74" s="916"/>
      <c r="P74" s="917"/>
      <c r="Q74" s="918">
        <v>320</v>
      </c>
      <c r="R74" s="873"/>
      <c r="S74" s="873"/>
      <c r="T74" s="873"/>
      <c r="U74" s="873"/>
      <c r="V74" s="873">
        <v>305</v>
      </c>
      <c r="W74" s="873"/>
      <c r="X74" s="873"/>
      <c r="Y74" s="873"/>
      <c r="Z74" s="873"/>
      <c r="AA74" s="873">
        <v>15</v>
      </c>
      <c r="AB74" s="873"/>
      <c r="AC74" s="873"/>
      <c r="AD74" s="873"/>
      <c r="AE74" s="873"/>
      <c r="AF74" s="873">
        <v>15</v>
      </c>
      <c r="AG74" s="873"/>
      <c r="AH74" s="873"/>
      <c r="AI74" s="873"/>
      <c r="AJ74" s="873"/>
      <c r="AK74" s="873">
        <v>25</v>
      </c>
      <c r="AL74" s="873"/>
      <c r="AM74" s="873"/>
      <c r="AN74" s="873"/>
      <c r="AO74" s="873"/>
      <c r="AP74" s="873" t="s">
        <v>592</v>
      </c>
      <c r="AQ74" s="873"/>
      <c r="AR74" s="873"/>
      <c r="AS74" s="873"/>
      <c r="AT74" s="873"/>
      <c r="AU74" s="873" t="s">
        <v>592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584</v>
      </c>
      <c r="C75" s="916"/>
      <c r="D75" s="916"/>
      <c r="E75" s="916"/>
      <c r="F75" s="916"/>
      <c r="G75" s="916"/>
      <c r="H75" s="916"/>
      <c r="I75" s="916"/>
      <c r="J75" s="916"/>
      <c r="K75" s="916"/>
      <c r="L75" s="916"/>
      <c r="M75" s="916"/>
      <c r="N75" s="916"/>
      <c r="O75" s="916"/>
      <c r="P75" s="917"/>
      <c r="Q75" s="921">
        <v>589</v>
      </c>
      <c r="R75" s="922"/>
      <c r="S75" s="922"/>
      <c r="T75" s="922"/>
      <c r="U75" s="872"/>
      <c r="V75" s="923">
        <v>581</v>
      </c>
      <c r="W75" s="922"/>
      <c r="X75" s="922"/>
      <c r="Y75" s="922"/>
      <c r="Z75" s="872"/>
      <c r="AA75" s="923">
        <v>8</v>
      </c>
      <c r="AB75" s="922"/>
      <c r="AC75" s="922"/>
      <c r="AD75" s="922"/>
      <c r="AE75" s="872"/>
      <c r="AF75" s="923">
        <v>8</v>
      </c>
      <c r="AG75" s="922"/>
      <c r="AH75" s="922"/>
      <c r="AI75" s="922"/>
      <c r="AJ75" s="872"/>
      <c r="AK75" s="923">
        <v>41</v>
      </c>
      <c r="AL75" s="922"/>
      <c r="AM75" s="922"/>
      <c r="AN75" s="922"/>
      <c r="AO75" s="872"/>
      <c r="AP75" s="923">
        <v>1527</v>
      </c>
      <c r="AQ75" s="922"/>
      <c r="AR75" s="922"/>
      <c r="AS75" s="922"/>
      <c r="AT75" s="872"/>
      <c r="AU75" s="923">
        <v>33</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585</v>
      </c>
      <c r="C76" s="916"/>
      <c r="D76" s="916"/>
      <c r="E76" s="916"/>
      <c r="F76" s="916"/>
      <c r="G76" s="916"/>
      <c r="H76" s="916"/>
      <c r="I76" s="916"/>
      <c r="J76" s="916"/>
      <c r="K76" s="916"/>
      <c r="L76" s="916"/>
      <c r="M76" s="916"/>
      <c r="N76" s="916"/>
      <c r="O76" s="916"/>
      <c r="P76" s="917"/>
      <c r="Q76" s="921">
        <v>14</v>
      </c>
      <c r="R76" s="922"/>
      <c r="S76" s="922"/>
      <c r="T76" s="922"/>
      <c r="U76" s="872"/>
      <c r="V76" s="923">
        <v>5</v>
      </c>
      <c r="W76" s="922"/>
      <c r="X76" s="922"/>
      <c r="Y76" s="922"/>
      <c r="Z76" s="872"/>
      <c r="AA76" s="923">
        <v>8</v>
      </c>
      <c r="AB76" s="922"/>
      <c r="AC76" s="922"/>
      <c r="AD76" s="922"/>
      <c r="AE76" s="872"/>
      <c r="AF76" s="923">
        <v>8</v>
      </c>
      <c r="AG76" s="922"/>
      <c r="AH76" s="922"/>
      <c r="AI76" s="922"/>
      <c r="AJ76" s="872"/>
      <c r="AK76" s="923" t="s">
        <v>599</v>
      </c>
      <c r="AL76" s="922"/>
      <c r="AM76" s="922"/>
      <c r="AN76" s="922"/>
      <c r="AO76" s="872"/>
      <c r="AP76" s="923" t="s">
        <v>592</v>
      </c>
      <c r="AQ76" s="922"/>
      <c r="AR76" s="922"/>
      <c r="AS76" s="922"/>
      <c r="AT76" s="872"/>
      <c r="AU76" s="923" t="s">
        <v>594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586</v>
      </c>
      <c r="C77" s="916"/>
      <c r="D77" s="916"/>
      <c r="E77" s="916"/>
      <c r="F77" s="916"/>
      <c r="G77" s="916"/>
      <c r="H77" s="916"/>
      <c r="I77" s="916"/>
      <c r="J77" s="916"/>
      <c r="K77" s="916"/>
      <c r="L77" s="916"/>
      <c r="M77" s="916"/>
      <c r="N77" s="916"/>
      <c r="O77" s="916"/>
      <c r="P77" s="917"/>
      <c r="Q77" s="921">
        <v>8</v>
      </c>
      <c r="R77" s="922"/>
      <c r="S77" s="922"/>
      <c r="T77" s="922"/>
      <c r="U77" s="872"/>
      <c r="V77" s="923">
        <v>6</v>
      </c>
      <c r="W77" s="922"/>
      <c r="X77" s="922"/>
      <c r="Y77" s="922"/>
      <c r="Z77" s="872"/>
      <c r="AA77" s="923">
        <v>2</v>
      </c>
      <c r="AB77" s="922"/>
      <c r="AC77" s="922"/>
      <c r="AD77" s="922"/>
      <c r="AE77" s="872"/>
      <c r="AF77" s="923">
        <v>2</v>
      </c>
      <c r="AG77" s="922"/>
      <c r="AH77" s="922"/>
      <c r="AI77" s="922"/>
      <c r="AJ77" s="872"/>
      <c r="AK77" s="923" t="s">
        <v>599</v>
      </c>
      <c r="AL77" s="922"/>
      <c r="AM77" s="922"/>
      <c r="AN77" s="922"/>
      <c r="AO77" s="872"/>
      <c r="AP77" s="923" t="s">
        <v>593</v>
      </c>
      <c r="AQ77" s="922"/>
      <c r="AR77" s="922"/>
      <c r="AS77" s="922"/>
      <c r="AT77" s="872"/>
      <c r="AU77" s="923" t="s">
        <v>592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587</v>
      </c>
      <c r="C78" s="916"/>
      <c r="D78" s="916"/>
      <c r="E78" s="916"/>
      <c r="F78" s="916"/>
      <c r="G78" s="916"/>
      <c r="H78" s="916"/>
      <c r="I78" s="916"/>
      <c r="J78" s="916"/>
      <c r="K78" s="916"/>
      <c r="L78" s="916"/>
      <c r="M78" s="916"/>
      <c r="N78" s="916"/>
      <c r="O78" s="916"/>
      <c r="P78" s="917"/>
      <c r="Q78" s="918">
        <v>1</v>
      </c>
      <c r="R78" s="873"/>
      <c r="S78" s="873"/>
      <c r="T78" s="873"/>
      <c r="U78" s="873"/>
      <c r="V78" s="873">
        <v>0</v>
      </c>
      <c r="W78" s="873"/>
      <c r="X78" s="873"/>
      <c r="Y78" s="873"/>
      <c r="Z78" s="873"/>
      <c r="AA78" s="873">
        <v>0</v>
      </c>
      <c r="AB78" s="873"/>
      <c r="AC78" s="873"/>
      <c r="AD78" s="873"/>
      <c r="AE78" s="873"/>
      <c r="AF78" s="873">
        <v>0</v>
      </c>
      <c r="AG78" s="873"/>
      <c r="AH78" s="873"/>
      <c r="AI78" s="873"/>
      <c r="AJ78" s="873"/>
      <c r="AK78" s="873" t="s">
        <v>599</v>
      </c>
      <c r="AL78" s="873"/>
      <c r="AM78" s="873"/>
      <c r="AN78" s="873"/>
      <c r="AO78" s="873"/>
      <c r="AP78" s="873" t="s">
        <v>592</v>
      </c>
      <c r="AQ78" s="873"/>
      <c r="AR78" s="873"/>
      <c r="AS78" s="873"/>
      <c r="AT78" s="873"/>
      <c r="AU78" s="873" t="s">
        <v>592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588</v>
      </c>
      <c r="C79" s="916"/>
      <c r="D79" s="916"/>
      <c r="E79" s="916"/>
      <c r="F79" s="916"/>
      <c r="G79" s="916"/>
      <c r="H79" s="916"/>
      <c r="I79" s="916"/>
      <c r="J79" s="916"/>
      <c r="K79" s="916"/>
      <c r="L79" s="916"/>
      <c r="M79" s="916"/>
      <c r="N79" s="916"/>
      <c r="O79" s="916"/>
      <c r="P79" s="917"/>
      <c r="Q79" s="918">
        <v>890</v>
      </c>
      <c r="R79" s="873"/>
      <c r="S79" s="873"/>
      <c r="T79" s="873"/>
      <c r="U79" s="873"/>
      <c r="V79" s="873">
        <v>879</v>
      </c>
      <c r="W79" s="873"/>
      <c r="X79" s="873"/>
      <c r="Y79" s="873"/>
      <c r="Z79" s="873"/>
      <c r="AA79" s="873">
        <v>12</v>
      </c>
      <c r="AB79" s="873"/>
      <c r="AC79" s="873"/>
      <c r="AD79" s="873"/>
      <c r="AE79" s="873"/>
      <c r="AF79" s="873">
        <v>12</v>
      </c>
      <c r="AG79" s="873"/>
      <c r="AH79" s="873"/>
      <c r="AI79" s="873"/>
      <c r="AJ79" s="873"/>
      <c r="AK79" s="873">
        <v>26</v>
      </c>
      <c r="AL79" s="873"/>
      <c r="AM79" s="873"/>
      <c r="AN79" s="873"/>
      <c r="AO79" s="873"/>
      <c r="AP79" s="873" t="s">
        <v>592</v>
      </c>
      <c r="AQ79" s="873"/>
      <c r="AR79" s="873"/>
      <c r="AS79" s="873"/>
      <c r="AT79" s="873"/>
      <c r="AU79" s="873" t="s">
        <v>591</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t="s">
        <v>600</v>
      </c>
      <c r="C80" s="916"/>
      <c r="D80" s="916"/>
      <c r="E80" s="916"/>
      <c r="F80" s="916"/>
      <c r="G80" s="916"/>
      <c r="H80" s="916"/>
      <c r="I80" s="916"/>
      <c r="J80" s="916"/>
      <c r="K80" s="916"/>
      <c r="L80" s="916"/>
      <c r="M80" s="916"/>
      <c r="N80" s="916"/>
      <c r="O80" s="916"/>
      <c r="P80" s="917"/>
      <c r="Q80" s="918">
        <v>22618</v>
      </c>
      <c r="R80" s="873"/>
      <c r="S80" s="873"/>
      <c r="T80" s="873"/>
      <c r="U80" s="873"/>
      <c r="V80" s="873">
        <v>20172</v>
      </c>
      <c r="W80" s="873"/>
      <c r="X80" s="873"/>
      <c r="Y80" s="873"/>
      <c r="Z80" s="873"/>
      <c r="AA80" s="873">
        <v>2446</v>
      </c>
      <c r="AB80" s="873"/>
      <c r="AC80" s="873"/>
      <c r="AD80" s="873"/>
      <c r="AE80" s="873"/>
      <c r="AF80" s="873">
        <v>32681</v>
      </c>
      <c r="AG80" s="873"/>
      <c r="AH80" s="873"/>
      <c r="AI80" s="873"/>
      <c r="AJ80" s="873"/>
      <c r="AK80" s="873" t="s">
        <v>605</v>
      </c>
      <c r="AL80" s="873"/>
      <c r="AM80" s="873"/>
      <c r="AN80" s="873"/>
      <c r="AO80" s="873"/>
      <c r="AP80" s="873">
        <v>55385</v>
      </c>
      <c r="AQ80" s="873"/>
      <c r="AR80" s="873"/>
      <c r="AS80" s="873"/>
      <c r="AT80" s="873"/>
      <c r="AU80" s="873" t="s">
        <v>601</v>
      </c>
      <c r="AV80" s="873"/>
      <c r="AW80" s="873"/>
      <c r="AX80" s="873"/>
      <c r="AY80" s="873"/>
      <c r="AZ80" s="919" t="s">
        <v>604</v>
      </c>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390</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37258</v>
      </c>
      <c r="AG88" s="884"/>
      <c r="AH88" s="884"/>
      <c r="AI88" s="884"/>
      <c r="AJ88" s="884"/>
      <c r="AK88" s="881"/>
      <c r="AL88" s="881"/>
      <c r="AM88" s="881"/>
      <c r="AN88" s="881"/>
      <c r="AO88" s="881"/>
      <c r="AP88" s="884">
        <v>57192</v>
      </c>
      <c r="AQ88" s="884"/>
      <c r="AR88" s="884"/>
      <c r="AS88" s="884"/>
      <c r="AT88" s="884"/>
      <c r="AU88" s="884">
        <v>74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t="s">
        <v>598</v>
      </c>
      <c r="CX102" s="892"/>
      <c r="CY102" s="892"/>
      <c r="CZ102" s="892"/>
      <c r="DA102" s="935"/>
      <c r="DB102" s="934" t="s">
        <v>598</v>
      </c>
      <c r="DC102" s="892"/>
      <c r="DD102" s="892"/>
      <c r="DE102" s="892"/>
      <c r="DF102" s="935"/>
      <c r="DG102" s="934" t="s">
        <v>598</v>
      </c>
      <c r="DH102" s="892"/>
      <c r="DI102" s="892"/>
      <c r="DJ102" s="892"/>
      <c r="DK102" s="935"/>
      <c r="DL102" s="934" t="s">
        <v>598</v>
      </c>
      <c r="DM102" s="892"/>
      <c r="DN102" s="892"/>
      <c r="DO102" s="892"/>
      <c r="DP102" s="935"/>
      <c r="DQ102" s="934" t="s">
        <v>598</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307</v>
      </c>
      <c r="AG109" s="937"/>
      <c r="AH109" s="937"/>
      <c r="AI109" s="937"/>
      <c r="AJ109" s="938"/>
      <c r="AK109" s="936" t="s">
        <v>306</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307</v>
      </c>
      <c r="BW109" s="937"/>
      <c r="BX109" s="937"/>
      <c r="BY109" s="937"/>
      <c r="BZ109" s="938"/>
      <c r="CA109" s="936" t="s">
        <v>306</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307</v>
      </c>
      <c r="DM109" s="937"/>
      <c r="DN109" s="937"/>
      <c r="DO109" s="937"/>
      <c r="DP109" s="938"/>
      <c r="DQ109" s="936" t="s">
        <v>306</v>
      </c>
      <c r="DR109" s="937"/>
      <c r="DS109" s="937"/>
      <c r="DT109" s="937"/>
      <c r="DU109" s="938"/>
      <c r="DV109" s="936" t="s">
        <v>427</v>
      </c>
      <c r="DW109" s="937"/>
      <c r="DX109" s="937"/>
      <c r="DY109" s="937"/>
      <c r="DZ109" s="939"/>
    </row>
    <row r="110" spans="1:131" s="246" customFormat="1" ht="26.25" customHeight="1" x14ac:dyDescent="0.2">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386460</v>
      </c>
      <c r="AB110" s="944"/>
      <c r="AC110" s="944"/>
      <c r="AD110" s="944"/>
      <c r="AE110" s="945"/>
      <c r="AF110" s="946">
        <v>404807</v>
      </c>
      <c r="AG110" s="944"/>
      <c r="AH110" s="944"/>
      <c r="AI110" s="944"/>
      <c r="AJ110" s="945"/>
      <c r="AK110" s="946">
        <v>404984</v>
      </c>
      <c r="AL110" s="944"/>
      <c r="AM110" s="944"/>
      <c r="AN110" s="944"/>
      <c r="AO110" s="945"/>
      <c r="AP110" s="947">
        <v>17.7</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4076598</v>
      </c>
      <c r="BR110" s="979"/>
      <c r="BS110" s="979"/>
      <c r="BT110" s="979"/>
      <c r="BU110" s="979"/>
      <c r="BV110" s="979">
        <v>4061105</v>
      </c>
      <c r="BW110" s="979"/>
      <c r="BX110" s="979"/>
      <c r="BY110" s="979"/>
      <c r="BZ110" s="979"/>
      <c r="CA110" s="979">
        <v>4193224</v>
      </c>
      <c r="CB110" s="979"/>
      <c r="CC110" s="979"/>
      <c r="CD110" s="979"/>
      <c r="CE110" s="979"/>
      <c r="CF110" s="993">
        <v>182.9</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241</v>
      </c>
      <c r="DH110" s="979"/>
      <c r="DI110" s="979"/>
      <c r="DJ110" s="979"/>
      <c r="DK110" s="979"/>
      <c r="DL110" s="979" t="s">
        <v>392</v>
      </c>
      <c r="DM110" s="979"/>
      <c r="DN110" s="979"/>
      <c r="DO110" s="979"/>
      <c r="DP110" s="979"/>
      <c r="DQ110" s="979" t="s">
        <v>241</v>
      </c>
      <c r="DR110" s="979"/>
      <c r="DS110" s="979"/>
      <c r="DT110" s="979"/>
      <c r="DU110" s="979"/>
      <c r="DV110" s="980" t="s">
        <v>241</v>
      </c>
      <c r="DW110" s="980"/>
      <c r="DX110" s="980"/>
      <c r="DY110" s="980"/>
      <c r="DZ110" s="981"/>
    </row>
    <row r="111" spans="1:131" s="246" customFormat="1" ht="26.25" customHeight="1" x14ac:dyDescent="0.2">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392</v>
      </c>
      <c r="AB111" s="986"/>
      <c r="AC111" s="986"/>
      <c r="AD111" s="986"/>
      <c r="AE111" s="987"/>
      <c r="AF111" s="988" t="s">
        <v>241</v>
      </c>
      <c r="AG111" s="986"/>
      <c r="AH111" s="986"/>
      <c r="AI111" s="986"/>
      <c r="AJ111" s="987"/>
      <c r="AK111" s="988" t="s">
        <v>241</v>
      </c>
      <c r="AL111" s="986"/>
      <c r="AM111" s="986"/>
      <c r="AN111" s="986"/>
      <c r="AO111" s="987"/>
      <c r="AP111" s="989" t="s">
        <v>392</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t="s">
        <v>392</v>
      </c>
      <c r="BR111" s="972"/>
      <c r="BS111" s="972"/>
      <c r="BT111" s="972"/>
      <c r="BU111" s="972"/>
      <c r="BV111" s="972" t="s">
        <v>241</v>
      </c>
      <c r="BW111" s="972"/>
      <c r="BX111" s="972"/>
      <c r="BY111" s="972"/>
      <c r="BZ111" s="972"/>
      <c r="CA111" s="972" t="s">
        <v>392</v>
      </c>
      <c r="CB111" s="972"/>
      <c r="CC111" s="972"/>
      <c r="CD111" s="972"/>
      <c r="CE111" s="972"/>
      <c r="CF111" s="966" t="s">
        <v>241</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392</v>
      </c>
      <c r="DH111" s="972"/>
      <c r="DI111" s="972"/>
      <c r="DJ111" s="972"/>
      <c r="DK111" s="972"/>
      <c r="DL111" s="972" t="s">
        <v>392</v>
      </c>
      <c r="DM111" s="972"/>
      <c r="DN111" s="972"/>
      <c r="DO111" s="972"/>
      <c r="DP111" s="972"/>
      <c r="DQ111" s="972" t="s">
        <v>241</v>
      </c>
      <c r="DR111" s="972"/>
      <c r="DS111" s="972"/>
      <c r="DT111" s="972"/>
      <c r="DU111" s="972"/>
      <c r="DV111" s="973" t="s">
        <v>392</v>
      </c>
      <c r="DW111" s="973"/>
      <c r="DX111" s="973"/>
      <c r="DY111" s="973"/>
      <c r="DZ111" s="974"/>
    </row>
    <row r="112" spans="1:131" s="246" customFormat="1" ht="26.25" customHeight="1" x14ac:dyDescent="0.2">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241</v>
      </c>
      <c r="AB112" s="1011"/>
      <c r="AC112" s="1011"/>
      <c r="AD112" s="1011"/>
      <c r="AE112" s="1012"/>
      <c r="AF112" s="1013" t="s">
        <v>392</v>
      </c>
      <c r="AG112" s="1011"/>
      <c r="AH112" s="1011"/>
      <c r="AI112" s="1011"/>
      <c r="AJ112" s="1012"/>
      <c r="AK112" s="1013" t="s">
        <v>241</v>
      </c>
      <c r="AL112" s="1011"/>
      <c r="AM112" s="1011"/>
      <c r="AN112" s="1011"/>
      <c r="AO112" s="1012"/>
      <c r="AP112" s="1014" t="s">
        <v>241</v>
      </c>
      <c r="AQ112" s="1015"/>
      <c r="AR112" s="1015"/>
      <c r="AS112" s="1015"/>
      <c r="AT112" s="1016"/>
      <c r="AU112" s="952"/>
      <c r="AV112" s="953"/>
      <c r="AW112" s="953"/>
      <c r="AX112" s="953"/>
      <c r="AY112" s="953"/>
      <c r="AZ112" s="1001" t="s">
        <v>438</v>
      </c>
      <c r="BA112" s="1002"/>
      <c r="BB112" s="1002"/>
      <c r="BC112" s="1002"/>
      <c r="BD112" s="1002"/>
      <c r="BE112" s="1002"/>
      <c r="BF112" s="1002"/>
      <c r="BG112" s="1002"/>
      <c r="BH112" s="1002"/>
      <c r="BI112" s="1002"/>
      <c r="BJ112" s="1002"/>
      <c r="BK112" s="1002"/>
      <c r="BL112" s="1002"/>
      <c r="BM112" s="1002"/>
      <c r="BN112" s="1002"/>
      <c r="BO112" s="1002"/>
      <c r="BP112" s="1003"/>
      <c r="BQ112" s="971">
        <v>1134581</v>
      </c>
      <c r="BR112" s="972"/>
      <c r="BS112" s="972"/>
      <c r="BT112" s="972"/>
      <c r="BU112" s="972"/>
      <c r="BV112" s="972">
        <v>1034043</v>
      </c>
      <c r="BW112" s="972"/>
      <c r="BX112" s="972"/>
      <c r="BY112" s="972"/>
      <c r="BZ112" s="972"/>
      <c r="CA112" s="972">
        <v>968268</v>
      </c>
      <c r="CB112" s="972"/>
      <c r="CC112" s="972"/>
      <c r="CD112" s="972"/>
      <c r="CE112" s="972"/>
      <c r="CF112" s="966">
        <v>42.2</v>
      </c>
      <c r="CG112" s="967"/>
      <c r="CH112" s="967"/>
      <c r="CI112" s="967"/>
      <c r="CJ112" s="967"/>
      <c r="CK112" s="997"/>
      <c r="CL112" s="998"/>
      <c r="CM112" s="968" t="s">
        <v>439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241</v>
      </c>
      <c r="DH112" s="972"/>
      <c r="DI112" s="972"/>
      <c r="DJ112" s="972"/>
      <c r="DK112" s="972"/>
      <c r="DL112" s="972" t="s">
        <v>241</v>
      </c>
      <c r="DM112" s="972"/>
      <c r="DN112" s="972"/>
      <c r="DO112" s="972"/>
      <c r="DP112" s="972"/>
      <c r="DQ112" s="972" t="s">
        <v>241</v>
      </c>
      <c r="DR112" s="972"/>
      <c r="DS112" s="972"/>
      <c r="DT112" s="972"/>
      <c r="DU112" s="972"/>
      <c r="DV112" s="973" t="s">
        <v>241</v>
      </c>
      <c r="DW112" s="973"/>
      <c r="DX112" s="973"/>
      <c r="DY112" s="973"/>
      <c r="DZ112" s="974"/>
    </row>
    <row r="113" spans="1:130" s="246" customFormat="1" ht="26.25" customHeight="1" x14ac:dyDescent="0.2">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98358</v>
      </c>
      <c r="AB113" s="986"/>
      <c r="AC113" s="986"/>
      <c r="AD113" s="986"/>
      <c r="AE113" s="987"/>
      <c r="AF113" s="988">
        <v>91263</v>
      </c>
      <c r="AG113" s="986"/>
      <c r="AH113" s="986"/>
      <c r="AI113" s="986"/>
      <c r="AJ113" s="987"/>
      <c r="AK113" s="988">
        <v>94661</v>
      </c>
      <c r="AL113" s="986"/>
      <c r="AM113" s="986"/>
      <c r="AN113" s="986"/>
      <c r="AO113" s="987"/>
      <c r="AP113" s="989">
        <v>4.0999999999999996</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98430</v>
      </c>
      <c r="BR113" s="972"/>
      <c r="BS113" s="972"/>
      <c r="BT113" s="972"/>
      <c r="BU113" s="972"/>
      <c r="BV113" s="972">
        <v>86874</v>
      </c>
      <c r="BW113" s="972"/>
      <c r="BX113" s="972"/>
      <c r="BY113" s="972"/>
      <c r="BZ113" s="972"/>
      <c r="CA113" s="972">
        <v>74070</v>
      </c>
      <c r="CB113" s="972"/>
      <c r="CC113" s="972"/>
      <c r="CD113" s="972"/>
      <c r="CE113" s="972"/>
      <c r="CF113" s="966">
        <v>3.2</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241</v>
      </c>
      <c r="DH113" s="1011"/>
      <c r="DI113" s="1011"/>
      <c r="DJ113" s="1011"/>
      <c r="DK113" s="1012"/>
      <c r="DL113" s="1013" t="s">
        <v>392</v>
      </c>
      <c r="DM113" s="1011"/>
      <c r="DN113" s="1011"/>
      <c r="DO113" s="1011"/>
      <c r="DP113" s="1012"/>
      <c r="DQ113" s="1013" t="s">
        <v>392</v>
      </c>
      <c r="DR113" s="1011"/>
      <c r="DS113" s="1011"/>
      <c r="DT113" s="1011"/>
      <c r="DU113" s="1012"/>
      <c r="DV113" s="1014" t="s">
        <v>392</v>
      </c>
      <c r="DW113" s="1015"/>
      <c r="DX113" s="1015"/>
      <c r="DY113" s="1015"/>
      <c r="DZ113" s="1016"/>
    </row>
    <row r="114" spans="1:130" s="246" customFormat="1" ht="26.25" customHeight="1" x14ac:dyDescent="0.2">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14935</v>
      </c>
      <c r="AB114" s="1011"/>
      <c r="AC114" s="1011"/>
      <c r="AD114" s="1011"/>
      <c r="AE114" s="1012"/>
      <c r="AF114" s="1013">
        <v>10508</v>
      </c>
      <c r="AG114" s="1011"/>
      <c r="AH114" s="1011"/>
      <c r="AI114" s="1011"/>
      <c r="AJ114" s="1012"/>
      <c r="AK114" s="1013">
        <v>12220</v>
      </c>
      <c r="AL114" s="1011"/>
      <c r="AM114" s="1011"/>
      <c r="AN114" s="1011"/>
      <c r="AO114" s="1012"/>
      <c r="AP114" s="1014">
        <v>0.5</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982346</v>
      </c>
      <c r="BR114" s="972"/>
      <c r="BS114" s="972"/>
      <c r="BT114" s="972"/>
      <c r="BU114" s="972"/>
      <c r="BV114" s="972">
        <v>916154</v>
      </c>
      <c r="BW114" s="972"/>
      <c r="BX114" s="972"/>
      <c r="BY114" s="972"/>
      <c r="BZ114" s="972"/>
      <c r="CA114" s="972">
        <v>905050</v>
      </c>
      <c r="CB114" s="972"/>
      <c r="CC114" s="972"/>
      <c r="CD114" s="972"/>
      <c r="CE114" s="972"/>
      <c r="CF114" s="966">
        <v>39.5</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392</v>
      </c>
      <c r="DH114" s="1011"/>
      <c r="DI114" s="1011"/>
      <c r="DJ114" s="1011"/>
      <c r="DK114" s="1012"/>
      <c r="DL114" s="1013" t="s">
        <v>241</v>
      </c>
      <c r="DM114" s="1011"/>
      <c r="DN114" s="1011"/>
      <c r="DO114" s="1011"/>
      <c r="DP114" s="1012"/>
      <c r="DQ114" s="1013" t="s">
        <v>241</v>
      </c>
      <c r="DR114" s="1011"/>
      <c r="DS114" s="1011"/>
      <c r="DT114" s="1011"/>
      <c r="DU114" s="1012"/>
      <c r="DV114" s="1014" t="s">
        <v>241</v>
      </c>
      <c r="DW114" s="1015"/>
      <c r="DX114" s="1015"/>
      <c r="DY114" s="1015"/>
      <c r="DZ114" s="1016"/>
    </row>
    <row r="115" spans="1:130" s="246" customFormat="1" ht="26.25" customHeight="1" x14ac:dyDescent="0.2">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241</v>
      </c>
      <c r="AB115" s="986"/>
      <c r="AC115" s="986"/>
      <c r="AD115" s="986"/>
      <c r="AE115" s="987"/>
      <c r="AF115" s="988" t="s">
        <v>241</v>
      </c>
      <c r="AG115" s="986"/>
      <c r="AH115" s="986"/>
      <c r="AI115" s="986"/>
      <c r="AJ115" s="987"/>
      <c r="AK115" s="988" t="s">
        <v>392</v>
      </c>
      <c r="AL115" s="986"/>
      <c r="AM115" s="986"/>
      <c r="AN115" s="986"/>
      <c r="AO115" s="987"/>
      <c r="AP115" s="989" t="s">
        <v>241</v>
      </c>
      <c r="AQ115" s="990"/>
      <c r="AR115" s="990"/>
      <c r="AS115" s="990"/>
      <c r="AT115" s="991"/>
      <c r="AU115" s="952"/>
      <c r="AV115" s="953"/>
      <c r="AW115" s="953"/>
      <c r="AX115" s="953"/>
      <c r="AY115" s="953"/>
      <c r="AZ115" s="1001" t="s">
        <v>447</v>
      </c>
      <c r="BA115" s="1002"/>
      <c r="BB115" s="1002"/>
      <c r="BC115" s="1002"/>
      <c r="BD115" s="1002"/>
      <c r="BE115" s="1002"/>
      <c r="BF115" s="1002"/>
      <c r="BG115" s="1002"/>
      <c r="BH115" s="1002"/>
      <c r="BI115" s="1002"/>
      <c r="BJ115" s="1002"/>
      <c r="BK115" s="1002"/>
      <c r="BL115" s="1002"/>
      <c r="BM115" s="1002"/>
      <c r="BN115" s="1002"/>
      <c r="BO115" s="1002"/>
      <c r="BP115" s="1003"/>
      <c r="BQ115" s="971" t="s">
        <v>241</v>
      </c>
      <c r="BR115" s="972"/>
      <c r="BS115" s="972"/>
      <c r="BT115" s="972"/>
      <c r="BU115" s="972"/>
      <c r="BV115" s="972" t="s">
        <v>241</v>
      </c>
      <c r="BW115" s="972"/>
      <c r="BX115" s="972"/>
      <c r="BY115" s="972"/>
      <c r="BZ115" s="972"/>
      <c r="CA115" s="972" t="s">
        <v>241</v>
      </c>
      <c r="CB115" s="972"/>
      <c r="CC115" s="972"/>
      <c r="CD115" s="972"/>
      <c r="CE115" s="972"/>
      <c r="CF115" s="966" t="s">
        <v>241</v>
      </c>
      <c r="CG115" s="967"/>
      <c r="CH115" s="967"/>
      <c r="CI115" s="967"/>
      <c r="CJ115" s="967"/>
      <c r="CK115" s="997"/>
      <c r="CL115" s="998"/>
      <c r="CM115" s="1001" t="s">
        <v>448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392</v>
      </c>
      <c r="DH115" s="1011"/>
      <c r="DI115" s="1011"/>
      <c r="DJ115" s="1011"/>
      <c r="DK115" s="1012"/>
      <c r="DL115" s="1013" t="s">
        <v>392</v>
      </c>
      <c r="DM115" s="1011"/>
      <c r="DN115" s="1011"/>
      <c r="DO115" s="1011"/>
      <c r="DP115" s="1012"/>
      <c r="DQ115" s="1013" t="s">
        <v>241</v>
      </c>
      <c r="DR115" s="1011"/>
      <c r="DS115" s="1011"/>
      <c r="DT115" s="1011"/>
      <c r="DU115" s="1012"/>
      <c r="DV115" s="1014" t="s">
        <v>392</v>
      </c>
      <c r="DW115" s="1015"/>
      <c r="DX115" s="1015"/>
      <c r="DY115" s="1015"/>
      <c r="DZ115" s="1016"/>
    </row>
    <row r="116" spans="1:130" s="246" customFormat="1" ht="26.25" customHeight="1" x14ac:dyDescent="0.2">
      <c r="A116" s="1008"/>
      <c r="B116" s="1009"/>
      <c r="C116" s="1017" t="s">
        <v>449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392</v>
      </c>
      <c r="AB116" s="1011"/>
      <c r="AC116" s="1011"/>
      <c r="AD116" s="1011"/>
      <c r="AE116" s="1012"/>
      <c r="AF116" s="1013" t="s">
        <v>392</v>
      </c>
      <c r="AG116" s="1011"/>
      <c r="AH116" s="1011"/>
      <c r="AI116" s="1011"/>
      <c r="AJ116" s="1012"/>
      <c r="AK116" s="1013" t="s">
        <v>241</v>
      </c>
      <c r="AL116" s="1011"/>
      <c r="AM116" s="1011"/>
      <c r="AN116" s="1011"/>
      <c r="AO116" s="1012"/>
      <c r="AP116" s="1014" t="s">
        <v>241</v>
      </c>
      <c r="AQ116" s="1015"/>
      <c r="AR116" s="1015"/>
      <c r="AS116" s="1015"/>
      <c r="AT116" s="1016"/>
      <c r="AU116" s="952"/>
      <c r="AV116" s="953"/>
      <c r="AW116" s="953"/>
      <c r="AX116" s="953"/>
      <c r="AY116" s="953"/>
      <c r="AZ116" s="1019" t="s">
        <v>450</v>
      </c>
      <c r="BA116" s="1020"/>
      <c r="BB116" s="1020"/>
      <c r="BC116" s="1020"/>
      <c r="BD116" s="1020"/>
      <c r="BE116" s="1020"/>
      <c r="BF116" s="1020"/>
      <c r="BG116" s="1020"/>
      <c r="BH116" s="1020"/>
      <c r="BI116" s="1020"/>
      <c r="BJ116" s="1020"/>
      <c r="BK116" s="1020"/>
      <c r="BL116" s="1020"/>
      <c r="BM116" s="1020"/>
      <c r="BN116" s="1020"/>
      <c r="BO116" s="1020"/>
      <c r="BP116" s="1021"/>
      <c r="BQ116" s="971" t="s">
        <v>241</v>
      </c>
      <c r="BR116" s="972"/>
      <c r="BS116" s="972"/>
      <c r="BT116" s="972"/>
      <c r="BU116" s="972"/>
      <c r="BV116" s="972" t="s">
        <v>241</v>
      </c>
      <c r="BW116" s="972"/>
      <c r="BX116" s="972"/>
      <c r="BY116" s="972"/>
      <c r="BZ116" s="972"/>
      <c r="CA116" s="972" t="s">
        <v>241</v>
      </c>
      <c r="CB116" s="972"/>
      <c r="CC116" s="972"/>
      <c r="CD116" s="972"/>
      <c r="CE116" s="972"/>
      <c r="CF116" s="966" t="s">
        <v>392</v>
      </c>
      <c r="CG116" s="967"/>
      <c r="CH116" s="967"/>
      <c r="CI116" s="967"/>
      <c r="CJ116" s="967"/>
      <c r="CK116" s="997"/>
      <c r="CL116" s="998"/>
      <c r="CM116" s="968" t="s">
        <v>451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241</v>
      </c>
      <c r="DH116" s="1011"/>
      <c r="DI116" s="1011"/>
      <c r="DJ116" s="1011"/>
      <c r="DK116" s="1012"/>
      <c r="DL116" s="1013" t="s">
        <v>241</v>
      </c>
      <c r="DM116" s="1011"/>
      <c r="DN116" s="1011"/>
      <c r="DO116" s="1011"/>
      <c r="DP116" s="1012"/>
      <c r="DQ116" s="1013" t="s">
        <v>241</v>
      </c>
      <c r="DR116" s="1011"/>
      <c r="DS116" s="1011"/>
      <c r="DT116" s="1011"/>
      <c r="DU116" s="1012"/>
      <c r="DV116" s="1014" t="s">
        <v>392</v>
      </c>
      <c r="DW116" s="1015"/>
      <c r="DX116" s="1015"/>
      <c r="DY116" s="1015"/>
      <c r="DZ116" s="1016"/>
    </row>
    <row r="117" spans="1:130" s="246" customFormat="1" ht="26.25" customHeight="1" x14ac:dyDescent="0.2">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452</v>
      </c>
      <c r="Z117" s="938"/>
      <c r="AA117" s="1028">
        <v>499753</v>
      </c>
      <c r="AB117" s="1029"/>
      <c r="AC117" s="1029"/>
      <c r="AD117" s="1029"/>
      <c r="AE117" s="1030"/>
      <c r="AF117" s="1031">
        <v>506578</v>
      </c>
      <c r="AG117" s="1029"/>
      <c r="AH117" s="1029"/>
      <c r="AI117" s="1029"/>
      <c r="AJ117" s="1030"/>
      <c r="AK117" s="1031">
        <v>511865</v>
      </c>
      <c r="AL117" s="1029"/>
      <c r="AM117" s="1029"/>
      <c r="AN117" s="1029"/>
      <c r="AO117" s="1030"/>
      <c r="AP117" s="1032"/>
      <c r="AQ117" s="1033"/>
      <c r="AR117" s="1033"/>
      <c r="AS117" s="1033"/>
      <c r="AT117" s="1034"/>
      <c r="AU117" s="952"/>
      <c r="AV117" s="953"/>
      <c r="AW117" s="953"/>
      <c r="AX117" s="953"/>
      <c r="AY117" s="953"/>
      <c r="AZ117" s="1019" t="s">
        <v>453</v>
      </c>
      <c r="BA117" s="1020"/>
      <c r="BB117" s="1020"/>
      <c r="BC117" s="1020"/>
      <c r="BD117" s="1020"/>
      <c r="BE117" s="1020"/>
      <c r="BF117" s="1020"/>
      <c r="BG117" s="1020"/>
      <c r="BH117" s="1020"/>
      <c r="BI117" s="1020"/>
      <c r="BJ117" s="1020"/>
      <c r="BK117" s="1020"/>
      <c r="BL117" s="1020"/>
      <c r="BM117" s="1020"/>
      <c r="BN117" s="1020"/>
      <c r="BO117" s="1020"/>
      <c r="BP117" s="1021"/>
      <c r="BQ117" s="971" t="s">
        <v>392</v>
      </c>
      <c r="BR117" s="972"/>
      <c r="BS117" s="972"/>
      <c r="BT117" s="972"/>
      <c r="BU117" s="972"/>
      <c r="BV117" s="972" t="s">
        <v>392</v>
      </c>
      <c r="BW117" s="972"/>
      <c r="BX117" s="972"/>
      <c r="BY117" s="972"/>
      <c r="BZ117" s="972"/>
      <c r="CA117" s="972" t="s">
        <v>392</v>
      </c>
      <c r="CB117" s="972"/>
      <c r="CC117" s="972"/>
      <c r="CD117" s="972"/>
      <c r="CE117" s="972"/>
      <c r="CF117" s="966" t="s">
        <v>392</v>
      </c>
      <c r="CG117" s="967"/>
      <c r="CH117" s="967"/>
      <c r="CI117" s="967"/>
      <c r="CJ117" s="967"/>
      <c r="CK117" s="997"/>
      <c r="CL117" s="998"/>
      <c r="CM117" s="968" t="s">
        <v>454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392</v>
      </c>
      <c r="DH117" s="1011"/>
      <c r="DI117" s="1011"/>
      <c r="DJ117" s="1011"/>
      <c r="DK117" s="1012"/>
      <c r="DL117" s="1013" t="s">
        <v>392</v>
      </c>
      <c r="DM117" s="1011"/>
      <c r="DN117" s="1011"/>
      <c r="DO117" s="1011"/>
      <c r="DP117" s="1012"/>
      <c r="DQ117" s="1013" t="s">
        <v>241</v>
      </c>
      <c r="DR117" s="1011"/>
      <c r="DS117" s="1011"/>
      <c r="DT117" s="1011"/>
      <c r="DU117" s="1012"/>
      <c r="DV117" s="1014" t="s">
        <v>392</v>
      </c>
      <c r="DW117" s="1015"/>
      <c r="DX117" s="1015"/>
      <c r="DY117" s="1015"/>
      <c r="DZ117" s="1016"/>
    </row>
    <row r="118" spans="1:130" s="246" customFormat="1" ht="26.25" customHeight="1" x14ac:dyDescent="0.2">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307</v>
      </c>
      <c r="AG118" s="937"/>
      <c r="AH118" s="937"/>
      <c r="AI118" s="937"/>
      <c r="AJ118" s="938"/>
      <c r="AK118" s="936" t="s">
        <v>306</v>
      </c>
      <c r="AL118" s="937"/>
      <c r="AM118" s="937"/>
      <c r="AN118" s="937"/>
      <c r="AO118" s="938"/>
      <c r="AP118" s="1023" t="s">
        <v>427</v>
      </c>
      <c r="AQ118" s="1024"/>
      <c r="AR118" s="1024"/>
      <c r="AS118" s="1024"/>
      <c r="AT118" s="1025"/>
      <c r="AU118" s="952"/>
      <c r="AV118" s="953"/>
      <c r="AW118" s="953"/>
      <c r="AX118" s="953"/>
      <c r="AY118" s="953"/>
      <c r="AZ118" s="1026" t="s">
        <v>455</v>
      </c>
      <c r="BA118" s="1017"/>
      <c r="BB118" s="1017"/>
      <c r="BC118" s="1017"/>
      <c r="BD118" s="1017"/>
      <c r="BE118" s="1017"/>
      <c r="BF118" s="1017"/>
      <c r="BG118" s="1017"/>
      <c r="BH118" s="1017"/>
      <c r="BI118" s="1017"/>
      <c r="BJ118" s="1017"/>
      <c r="BK118" s="1017"/>
      <c r="BL118" s="1017"/>
      <c r="BM118" s="1017"/>
      <c r="BN118" s="1017"/>
      <c r="BO118" s="1017"/>
      <c r="BP118" s="1018"/>
      <c r="BQ118" s="1049" t="s">
        <v>241</v>
      </c>
      <c r="BR118" s="1050"/>
      <c r="BS118" s="1050"/>
      <c r="BT118" s="1050"/>
      <c r="BU118" s="1050"/>
      <c r="BV118" s="1050" t="s">
        <v>241</v>
      </c>
      <c r="BW118" s="1050"/>
      <c r="BX118" s="1050"/>
      <c r="BY118" s="1050"/>
      <c r="BZ118" s="1050"/>
      <c r="CA118" s="1050" t="s">
        <v>241</v>
      </c>
      <c r="CB118" s="1050"/>
      <c r="CC118" s="1050"/>
      <c r="CD118" s="1050"/>
      <c r="CE118" s="1050"/>
      <c r="CF118" s="966" t="s">
        <v>241</v>
      </c>
      <c r="CG118" s="967"/>
      <c r="CH118" s="967"/>
      <c r="CI118" s="967"/>
      <c r="CJ118" s="967"/>
      <c r="CK118" s="997"/>
      <c r="CL118" s="998"/>
      <c r="CM118" s="968" t="s">
        <v>456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241</v>
      </c>
      <c r="DH118" s="1011"/>
      <c r="DI118" s="1011"/>
      <c r="DJ118" s="1011"/>
      <c r="DK118" s="1012"/>
      <c r="DL118" s="1013" t="s">
        <v>241</v>
      </c>
      <c r="DM118" s="1011"/>
      <c r="DN118" s="1011"/>
      <c r="DO118" s="1011"/>
      <c r="DP118" s="1012"/>
      <c r="DQ118" s="1013" t="s">
        <v>241</v>
      </c>
      <c r="DR118" s="1011"/>
      <c r="DS118" s="1011"/>
      <c r="DT118" s="1011"/>
      <c r="DU118" s="1012"/>
      <c r="DV118" s="1014" t="s">
        <v>241</v>
      </c>
      <c r="DW118" s="1015"/>
      <c r="DX118" s="1015"/>
      <c r="DY118" s="1015"/>
      <c r="DZ118" s="1016"/>
    </row>
    <row r="119" spans="1:130" s="246" customFormat="1" ht="26.25" customHeight="1" x14ac:dyDescent="0.2">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241</v>
      </c>
      <c r="AB119" s="944"/>
      <c r="AC119" s="944"/>
      <c r="AD119" s="944"/>
      <c r="AE119" s="945"/>
      <c r="AF119" s="946" t="s">
        <v>241</v>
      </c>
      <c r="AG119" s="944"/>
      <c r="AH119" s="944"/>
      <c r="AI119" s="944"/>
      <c r="AJ119" s="945"/>
      <c r="AK119" s="946" t="s">
        <v>241</v>
      </c>
      <c r="AL119" s="944"/>
      <c r="AM119" s="944"/>
      <c r="AN119" s="944"/>
      <c r="AO119" s="945"/>
      <c r="AP119" s="947" t="s">
        <v>241</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457</v>
      </c>
      <c r="BP119" s="1058"/>
      <c r="BQ119" s="1049">
        <v>6291955</v>
      </c>
      <c r="BR119" s="1050"/>
      <c r="BS119" s="1050"/>
      <c r="BT119" s="1050"/>
      <c r="BU119" s="1050"/>
      <c r="BV119" s="1050">
        <v>6098176</v>
      </c>
      <c r="BW119" s="1050"/>
      <c r="BX119" s="1050"/>
      <c r="BY119" s="1050"/>
      <c r="BZ119" s="1050"/>
      <c r="CA119" s="1050">
        <v>6140612</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241</v>
      </c>
      <c r="DH119" s="1036"/>
      <c r="DI119" s="1036"/>
      <c r="DJ119" s="1036"/>
      <c r="DK119" s="1037"/>
      <c r="DL119" s="1035" t="s">
        <v>241</v>
      </c>
      <c r="DM119" s="1036"/>
      <c r="DN119" s="1036"/>
      <c r="DO119" s="1036"/>
      <c r="DP119" s="1037"/>
      <c r="DQ119" s="1035" t="s">
        <v>241</v>
      </c>
      <c r="DR119" s="1036"/>
      <c r="DS119" s="1036"/>
      <c r="DT119" s="1036"/>
      <c r="DU119" s="1037"/>
      <c r="DV119" s="1038" t="s">
        <v>241</v>
      </c>
      <c r="DW119" s="1039"/>
      <c r="DX119" s="1039"/>
      <c r="DY119" s="1039"/>
      <c r="DZ119" s="1040"/>
    </row>
    <row r="120" spans="1:130" s="246" customFormat="1" ht="26.25" customHeight="1" x14ac:dyDescent="0.2">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241</v>
      </c>
      <c r="AB120" s="1011"/>
      <c r="AC120" s="1011"/>
      <c r="AD120" s="1011"/>
      <c r="AE120" s="1012"/>
      <c r="AF120" s="1013" t="s">
        <v>241</v>
      </c>
      <c r="AG120" s="1011"/>
      <c r="AH120" s="1011"/>
      <c r="AI120" s="1011"/>
      <c r="AJ120" s="1012"/>
      <c r="AK120" s="1013" t="s">
        <v>241</v>
      </c>
      <c r="AL120" s="1011"/>
      <c r="AM120" s="1011"/>
      <c r="AN120" s="1011"/>
      <c r="AO120" s="1012"/>
      <c r="AP120" s="1014" t="s">
        <v>241</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1772504</v>
      </c>
      <c r="BR120" s="979"/>
      <c r="BS120" s="979"/>
      <c r="BT120" s="979"/>
      <c r="BU120" s="979"/>
      <c r="BV120" s="979">
        <v>1796903</v>
      </c>
      <c r="BW120" s="979"/>
      <c r="BX120" s="979"/>
      <c r="BY120" s="979"/>
      <c r="BZ120" s="979"/>
      <c r="CA120" s="979">
        <v>1774900</v>
      </c>
      <c r="CB120" s="979"/>
      <c r="CC120" s="979"/>
      <c r="CD120" s="979"/>
      <c r="CE120" s="979"/>
      <c r="CF120" s="993">
        <v>77.400000000000006</v>
      </c>
      <c r="CG120" s="994"/>
      <c r="CH120" s="994"/>
      <c r="CI120" s="994"/>
      <c r="CJ120" s="994"/>
      <c r="CK120" s="1059" t="s">
        <v>461</v>
      </c>
      <c r="CL120" s="1060"/>
      <c r="CM120" s="1060"/>
      <c r="CN120" s="1060"/>
      <c r="CO120" s="1061"/>
      <c r="CP120" s="1067" t="s">
        <v>407</v>
      </c>
      <c r="CQ120" s="1068"/>
      <c r="CR120" s="1068"/>
      <c r="CS120" s="1068"/>
      <c r="CT120" s="1068"/>
      <c r="CU120" s="1068"/>
      <c r="CV120" s="1068"/>
      <c r="CW120" s="1068"/>
      <c r="CX120" s="1068"/>
      <c r="CY120" s="1068"/>
      <c r="CZ120" s="1068"/>
      <c r="DA120" s="1068"/>
      <c r="DB120" s="1068"/>
      <c r="DC120" s="1068"/>
      <c r="DD120" s="1068"/>
      <c r="DE120" s="1068"/>
      <c r="DF120" s="1069"/>
      <c r="DG120" s="978">
        <v>1134581</v>
      </c>
      <c r="DH120" s="979"/>
      <c r="DI120" s="979"/>
      <c r="DJ120" s="979"/>
      <c r="DK120" s="979"/>
      <c r="DL120" s="979">
        <v>1034043</v>
      </c>
      <c r="DM120" s="979"/>
      <c r="DN120" s="979"/>
      <c r="DO120" s="979"/>
      <c r="DP120" s="979"/>
      <c r="DQ120" s="979">
        <v>968268</v>
      </c>
      <c r="DR120" s="979"/>
      <c r="DS120" s="979"/>
      <c r="DT120" s="979"/>
      <c r="DU120" s="979"/>
      <c r="DV120" s="980">
        <v>42.2</v>
      </c>
      <c r="DW120" s="980"/>
      <c r="DX120" s="980"/>
      <c r="DY120" s="980"/>
      <c r="DZ120" s="981"/>
    </row>
    <row r="121" spans="1:130" s="246" customFormat="1" ht="26.25" customHeight="1" x14ac:dyDescent="0.2">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241</v>
      </c>
      <c r="AB121" s="1011"/>
      <c r="AC121" s="1011"/>
      <c r="AD121" s="1011"/>
      <c r="AE121" s="1012"/>
      <c r="AF121" s="1013" t="s">
        <v>241</v>
      </c>
      <c r="AG121" s="1011"/>
      <c r="AH121" s="1011"/>
      <c r="AI121" s="1011"/>
      <c r="AJ121" s="1012"/>
      <c r="AK121" s="1013" t="s">
        <v>241</v>
      </c>
      <c r="AL121" s="1011"/>
      <c r="AM121" s="1011"/>
      <c r="AN121" s="1011"/>
      <c r="AO121" s="1012"/>
      <c r="AP121" s="1014" t="s">
        <v>241</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115321</v>
      </c>
      <c r="BR121" s="972"/>
      <c r="BS121" s="972"/>
      <c r="BT121" s="972"/>
      <c r="BU121" s="972"/>
      <c r="BV121" s="972">
        <v>109099</v>
      </c>
      <c r="BW121" s="972"/>
      <c r="BX121" s="972"/>
      <c r="BY121" s="972"/>
      <c r="BZ121" s="972"/>
      <c r="CA121" s="972">
        <v>99046</v>
      </c>
      <c r="CB121" s="972"/>
      <c r="CC121" s="972"/>
      <c r="CD121" s="972"/>
      <c r="CE121" s="972"/>
      <c r="CF121" s="966">
        <v>4.3</v>
      </c>
      <c r="CG121" s="967"/>
      <c r="CH121" s="967"/>
      <c r="CI121" s="967"/>
      <c r="CJ121" s="967"/>
      <c r="CK121" s="1062"/>
      <c r="CL121" s="1063"/>
      <c r="CM121" s="1063"/>
      <c r="CN121" s="1063"/>
      <c r="CO121" s="1064"/>
      <c r="CP121" s="1072" t="s">
        <v>405</v>
      </c>
      <c r="CQ121" s="1073"/>
      <c r="CR121" s="1073"/>
      <c r="CS121" s="1073"/>
      <c r="CT121" s="1073"/>
      <c r="CU121" s="1073"/>
      <c r="CV121" s="1073"/>
      <c r="CW121" s="1073"/>
      <c r="CX121" s="1073"/>
      <c r="CY121" s="1073"/>
      <c r="CZ121" s="1073"/>
      <c r="DA121" s="1073"/>
      <c r="DB121" s="1073"/>
      <c r="DC121" s="1073"/>
      <c r="DD121" s="1073"/>
      <c r="DE121" s="1073"/>
      <c r="DF121" s="1074"/>
      <c r="DG121" s="971" t="s">
        <v>241</v>
      </c>
      <c r="DH121" s="972"/>
      <c r="DI121" s="972"/>
      <c r="DJ121" s="972"/>
      <c r="DK121" s="972"/>
      <c r="DL121" s="972" t="s">
        <v>241</v>
      </c>
      <c r="DM121" s="972"/>
      <c r="DN121" s="972"/>
      <c r="DO121" s="972"/>
      <c r="DP121" s="972"/>
      <c r="DQ121" s="972" t="s">
        <v>241</v>
      </c>
      <c r="DR121" s="972"/>
      <c r="DS121" s="972"/>
      <c r="DT121" s="972"/>
      <c r="DU121" s="972"/>
      <c r="DV121" s="973" t="s">
        <v>241</v>
      </c>
      <c r="DW121" s="973"/>
      <c r="DX121" s="973"/>
      <c r="DY121" s="973"/>
      <c r="DZ121" s="974"/>
    </row>
    <row r="122" spans="1:130" s="246" customFormat="1" ht="26.25" customHeight="1" x14ac:dyDescent="0.2">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241</v>
      </c>
      <c r="AB122" s="1011"/>
      <c r="AC122" s="1011"/>
      <c r="AD122" s="1011"/>
      <c r="AE122" s="1012"/>
      <c r="AF122" s="1013" t="s">
        <v>241</v>
      </c>
      <c r="AG122" s="1011"/>
      <c r="AH122" s="1011"/>
      <c r="AI122" s="1011"/>
      <c r="AJ122" s="1012"/>
      <c r="AK122" s="1013" t="s">
        <v>241</v>
      </c>
      <c r="AL122" s="1011"/>
      <c r="AM122" s="1011"/>
      <c r="AN122" s="1011"/>
      <c r="AO122" s="1012"/>
      <c r="AP122" s="1014" t="s">
        <v>241</v>
      </c>
      <c r="AQ122" s="1015"/>
      <c r="AR122" s="1015"/>
      <c r="AS122" s="1015"/>
      <c r="AT122" s="1016"/>
      <c r="AU122" s="1044"/>
      <c r="AV122" s="1045"/>
      <c r="AW122" s="1045"/>
      <c r="AX122" s="1045"/>
      <c r="AY122" s="1046"/>
      <c r="AZ122" s="1026" t="s">
        <v>464</v>
      </c>
      <c r="BA122" s="1017"/>
      <c r="BB122" s="1017"/>
      <c r="BC122" s="1017"/>
      <c r="BD122" s="1017"/>
      <c r="BE122" s="1017"/>
      <c r="BF122" s="1017"/>
      <c r="BG122" s="1017"/>
      <c r="BH122" s="1017"/>
      <c r="BI122" s="1017"/>
      <c r="BJ122" s="1017"/>
      <c r="BK122" s="1017"/>
      <c r="BL122" s="1017"/>
      <c r="BM122" s="1017"/>
      <c r="BN122" s="1017"/>
      <c r="BO122" s="1017"/>
      <c r="BP122" s="1018"/>
      <c r="BQ122" s="1049">
        <v>3888348</v>
      </c>
      <c r="BR122" s="1050"/>
      <c r="BS122" s="1050"/>
      <c r="BT122" s="1050"/>
      <c r="BU122" s="1050"/>
      <c r="BV122" s="1050">
        <v>3812929</v>
      </c>
      <c r="BW122" s="1050"/>
      <c r="BX122" s="1050"/>
      <c r="BY122" s="1050"/>
      <c r="BZ122" s="1050"/>
      <c r="CA122" s="1050">
        <v>3783413</v>
      </c>
      <c r="CB122" s="1050"/>
      <c r="CC122" s="1050"/>
      <c r="CD122" s="1050"/>
      <c r="CE122" s="1050"/>
      <c r="CF122" s="1070">
        <v>165</v>
      </c>
      <c r="CG122" s="1071"/>
      <c r="CH122" s="1071"/>
      <c r="CI122" s="1071"/>
      <c r="CJ122" s="1071"/>
      <c r="CK122" s="1062"/>
      <c r="CL122" s="1063"/>
      <c r="CM122" s="1063"/>
      <c r="CN122" s="1063"/>
      <c r="CO122" s="1064"/>
      <c r="CP122" s="1072" t="s">
        <v>465</v>
      </c>
      <c r="CQ122" s="1073"/>
      <c r="CR122" s="1073"/>
      <c r="CS122" s="1073"/>
      <c r="CT122" s="1073"/>
      <c r="CU122" s="1073"/>
      <c r="CV122" s="1073"/>
      <c r="CW122" s="1073"/>
      <c r="CX122" s="1073"/>
      <c r="CY122" s="1073"/>
      <c r="CZ122" s="1073"/>
      <c r="DA122" s="1073"/>
      <c r="DB122" s="1073"/>
      <c r="DC122" s="1073"/>
      <c r="DD122" s="1073"/>
      <c r="DE122" s="1073"/>
      <c r="DF122" s="1074"/>
      <c r="DG122" s="971" t="s">
        <v>241</v>
      </c>
      <c r="DH122" s="972"/>
      <c r="DI122" s="972"/>
      <c r="DJ122" s="972"/>
      <c r="DK122" s="972"/>
      <c r="DL122" s="972" t="s">
        <v>241</v>
      </c>
      <c r="DM122" s="972"/>
      <c r="DN122" s="972"/>
      <c r="DO122" s="972"/>
      <c r="DP122" s="972"/>
      <c r="DQ122" s="972" t="s">
        <v>241</v>
      </c>
      <c r="DR122" s="972"/>
      <c r="DS122" s="972"/>
      <c r="DT122" s="972"/>
      <c r="DU122" s="972"/>
      <c r="DV122" s="973" t="s">
        <v>241</v>
      </c>
      <c r="DW122" s="973"/>
      <c r="DX122" s="973"/>
      <c r="DY122" s="973"/>
      <c r="DZ122" s="974"/>
    </row>
    <row r="123" spans="1:130" s="246" customFormat="1" ht="26.25" customHeight="1" x14ac:dyDescent="0.2">
      <c r="A123" s="1111"/>
      <c r="B123" s="998"/>
      <c r="C123" s="968" t="s">
        <v>451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241</v>
      </c>
      <c r="AB123" s="1011"/>
      <c r="AC123" s="1011"/>
      <c r="AD123" s="1011"/>
      <c r="AE123" s="1012"/>
      <c r="AF123" s="1013" t="s">
        <v>241</v>
      </c>
      <c r="AG123" s="1011"/>
      <c r="AH123" s="1011"/>
      <c r="AI123" s="1011"/>
      <c r="AJ123" s="1012"/>
      <c r="AK123" s="1013" t="s">
        <v>241</v>
      </c>
      <c r="AL123" s="1011"/>
      <c r="AM123" s="1011"/>
      <c r="AN123" s="1011"/>
      <c r="AO123" s="1012"/>
      <c r="AP123" s="1014" t="s">
        <v>241</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466</v>
      </c>
      <c r="BP123" s="1058"/>
      <c r="BQ123" s="1117">
        <v>5776173</v>
      </c>
      <c r="BR123" s="1118"/>
      <c r="BS123" s="1118"/>
      <c r="BT123" s="1118"/>
      <c r="BU123" s="1118"/>
      <c r="BV123" s="1118">
        <v>5718931</v>
      </c>
      <c r="BW123" s="1118"/>
      <c r="BX123" s="1118"/>
      <c r="BY123" s="1118"/>
      <c r="BZ123" s="1118"/>
      <c r="CA123" s="1118">
        <v>5657359</v>
      </c>
      <c r="CB123" s="1118"/>
      <c r="CC123" s="1118"/>
      <c r="CD123" s="1118"/>
      <c r="CE123" s="1118"/>
      <c r="CF123" s="1051"/>
      <c r="CG123" s="1052"/>
      <c r="CH123" s="1052"/>
      <c r="CI123" s="1052"/>
      <c r="CJ123" s="1053"/>
      <c r="CK123" s="1062"/>
      <c r="CL123" s="1063"/>
      <c r="CM123" s="1063"/>
      <c r="CN123" s="1063"/>
      <c r="CO123" s="1064"/>
      <c r="CP123" s="1072" t="s">
        <v>467</v>
      </c>
      <c r="CQ123" s="1073"/>
      <c r="CR123" s="1073"/>
      <c r="CS123" s="1073"/>
      <c r="CT123" s="1073"/>
      <c r="CU123" s="1073"/>
      <c r="CV123" s="1073"/>
      <c r="CW123" s="1073"/>
      <c r="CX123" s="1073"/>
      <c r="CY123" s="1073"/>
      <c r="CZ123" s="1073"/>
      <c r="DA123" s="1073"/>
      <c r="DB123" s="1073"/>
      <c r="DC123" s="1073"/>
      <c r="DD123" s="1073"/>
      <c r="DE123" s="1073"/>
      <c r="DF123" s="1074"/>
      <c r="DG123" s="1010" t="s">
        <v>241</v>
      </c>
      <c r="DH123" s="1011"/>
      <c r="DI123" s="1011"/>
      <c r="DJ123" s="1011"/>
      <c r="DK123" s="1012"/>
      <c r="DL123" s="1013" t="s">
        <v>241</v>
      </c>
      <c r="DM123" s="1011"/>
      <c r="DN123" s="1011"/>
      <c r="DO123" s="1011"/>
      <c r="DP123" s="1012"/>
      <c r="DQ123" s="1013" t="s">
        <v>241</v>
      </c>
      <c r="DR123" s="1011"/>
      <c r="DS123" s="1011"/>
      <c r="DT123" s="1011"/>
      <c r="DU123" s="1012"/>
      <c r="DV123" s="1014" t="s">
        <v>241</v>
      </c>
      <c r="DW123" s="1015"/>
      <c r="DX123" s="1015"/>
      <c r="DY123" s="1015"/>
      <c r="DZ123" s="1016"/>
    </row>
    <row r="124" spans="1:130" s="246" customFormat="1" ht="26.25" customHeight="1" thickBot="1" x14ac:dyDescent="0.25">
      <c r="A124" s="1111"/>
      <c r="B124" s="998"/>
      <c r="C124" s="968" t="s">
        <v>454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241</v>
      </c>
      <c r="AB124" s="1011"/>
      <c r="AC124" s="1011"/>
      <c r="AD124" s="1011"/>
      <c r="AE124" s="1012"/>
      <c r="AF124" s="1013" t="s">
        <v>241</v>
      </c>
      <c r="AG124" s="1011"/>
      <c r="AH124" s="1011"/>
      <c r="AI124" s="1011"/>
      <c r="AJ124" s="1012"/>
      <c r="AK124" s="1013" t="s">
        <v>241</v>
      </c>
      <c r="AL124" s="1011"/>
      <c r="AM124" s="1011"/>
      <c r="AN124" s="1011"/>
      <c r="AO124" s="1012"/>
      <c r="AP124" s="1014" t="s">
        <v>241</v>
      </c>
      <c r="AQ124" s="1015"/>
      <c r="AR124" s="1015"/>
      <c r="AS124" s="1015"/>
      <c r="AT124" s="1016"/>
      <c r="AU124" s="1113" t="s">
        <v>468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21.6</v>
      </c>
      <c r="BR124" s="1080"/>
      <c r="BS124" s="1080"/>
      <c r="BT124" s="1080"/>
      <c r="BU124" s="1080"/>
      <c r="BV124" s="1080">
        <v>16.399999999999999</v>
      </c>
      <c r="BW124" s="1080"/>
      <c r="BX124" s="1080"/>
      <c r="BY124" s="1080"/>
      <c r="BZ124" s="1080"/>
      <c r="CA124" s="1080">
        <v>21</v>
      </c>
      <c r="CB124" s="1080"/>
      <c r="CC124" s="1080"/>
      <c r="CD124" s="1080"/>
      <c r="CE124" s="1080"/>
      <c r="CF124" s="1081"/>
      <c r="CG124" s="1082"/>
      <c r="CH124" s="1082"/>
      <c r="CI124" s="1082"/>
      <c r="CJ124" s="1083"/>
      <c r="CK124" s="1065"/>
      <c r="CL124" s="1065"/>
      <c r="CM124" s="1065"/>
      <c r="CN124" s="1065"/>
      <c r="CO124" s="1066"/>
      <c r="CP124" s="1072" t="s">
        <v>469</v>
      </c>
      <c r="CQ124" s="1073"/>
      <c r="CR124" s="1073"/>
      <c r="CS124" s="1073"/>
      <c r="CT124" s="1073"/>
      <c r="CU124" s="1073"/>
      <c r="CV124" s="1073"/>
      <c r="CW124" s="1073"/>
      <c r="CX124" s="1073"/>
      <c r="CY124" s="1073"/>
      <c r="CZ124" s="1073"/>
      <c r="DA124" s="1073"/>
      <c r="DB124" s="1073"/>
      <c r="DC124" s="1073"/>
      <c r="DD124" s="1073"/>
      <c r="DE124" s="1073"/>
      <c r="DF124" s="1074"/>
      <c r="DG124" s="1057" t="s">
        <v>241</v>
      </c>
      <c r="DH124" s="1036"/>
      <c r="DI124" s="1036"/>
      <c r="DJ124" s="1036"/>
      <c r="DK124" s="1037"/>
      <c r="DL124" s="1035" t="s">
        <v>241</v>
      </c>
      <c r="DM124" s="1036"/>
      <c r="DN124" s="1036"/>
      <c r="DO124" s="1036"/>
      <c r="DP124" s="1037"/>
      <c r="DQ124" s="1035" t="s">
        <v>241</v>
      </c>
      <c r="DR124" s="1036"/>
      <c r="DS124" s="1036"/>
      <c r="DT124" s="1036"/>
      <c r="DU124" s="1037"/>
      <c r="DV124" s="1038" t="s">
        <v>241</v>
      </c>
      <c r="DW124" s="1039"/>
      <c r="DX124" s="1039"/>
      <c r="DY124" s="1039"/>
      <c r="DZ124" s="1040"/>
    </row>
    <row r="125" spans="1:130" s="246" customFormat="1" ht="26.25" customHeight="1" x14ac:dyDescent="0.2">
      <c r="A125" s="1111"/>
      <c r="B125" s="998"/>
      <c r="C125" s="968" t="s">
        <v>456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241</v>
      </c>
      <c r="AB125" s="1011"/>
      <c r="AC125" s="1011"/>
      <c r="AD125" s="1011"/>
      <c r="AE125" s="1012"/>
      <c r="AF125" s="1013" t="s">
        <v>241</v>
      </c>
      <c r="AG125" s="1011"/>
      <c r="AH125" s="1011"/>
      <c r="AI125" s="1011"/>
      <c r="AJ125" s="1012"/>
      <c r="AK125" s="1013" t="s">
        <v>241</v>
      </c>
      <c r="AL125" s="1011"/>
      <c r="AM125" s="1011"/>
      <c r="AN125" s="1011"/>
      <c r="AO125" s="1012"/>
      <c r="AP125" s="1014" t="s">
        <v>241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470</v>
      </c>
      <c r="CL125" s="1060"/>
      <c r="CM125" s="1060"/>
      <c r="CN125" s="1060"/>
      <c r="CO125" s="1061"/>
      <c r="CP125" s="992" t="s">
        <v>471</v>
      </c>
      <c r="CQ125" s="941"/>
      <c r="CR125" s="941"/>
      <c r="CS125" s="941"/>
      <c r="CT125" s="941"/>
      <c r="CU125" s="941"/>
      <c r="CV125" s="941"/>
      <c r="CW125" s="941"/>
      <c r="CX125" s="941"/>
      <c r="CY125" s="941"/>
      <c r="CZ125" s="941"/>
      <c r="DA125" s="941"/>
      <c r="DB125" s="941"/>
      <c r="DC125" s="941"/>
      <c r="DD125" s="941"/>
      <c r="DE125" s="941"/>
      <c r="DF125" s="942"/>
      <c r="DG125" s="978" t="s">
        <v>241</v>
      </c>
      <c r="DH125" s="979"/>
      <c r="DI125" s="979"/>
      <c r="DJ125" s="979"/>
      <c r="DK125" s="979"/>
      <c r="DL125" s="979" t="s">
        <v>241</v>
      </c>
      <c r="DM125" s="979"/>
      <c r="DN125" s="979"/>
      <c r="DO125" s="979"/>
      <c r="DP125" s="979"/>
      <c r="DQ125" s="979" t="s">
        <v>241</v>
      </c>
      <c r="DR125" s="979"/>
      <c r="DS125" s="979"/>
      <c r="DT125" s="979"/>
      <c r="DU125" s="979"/>
      <c r="DV125" s="980" t="s">
        <v>241</v>
      </c>
      <c r="DW125" s="980"/>
      <c r="DX125" s="980"/>
      <c r="DY125" s="980"/>
      <c r="DZ125" s="981"/>
    </row>
    <row r="126" spans="1:130" s="246" customFormat="1" ht="26.25" customHeight="1" thickBot="1" x14ac:dyDescent="0.25">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241</v>
      </c>
      <c r="AB126" s="1011"/>
      <c r="AC126" s="1011"/>
      <c r="AD126" s="1011"/>
      <c r="AE126" s="1012"/>
      <c r="AF126" s="1013" t="s">
        <v>241</v>
      </c>
      <c r="AG126" s="1011"/>
      <c r="AH126" s="1011"/>
      <c r="AI126" s="1011"/>
      <c r="AJ126" s="1012"/>
      <c r="AK126" s="1013" t="s">
        <v>241</v>
      </c>
      <c r="AL126" s="1011"/>
      <c r="AM126" s="1011"/>
      <c r="AN126" s="1011"/>
      <c r="AO126" s="1012"/>
      <c r="AP126" s="1014" t="s">
        <v>241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472</v>
      </c>
      <c r="CQ126" s="1002"/>
      <c r="CR126" s="1002"/>
      <c r="CS126" s="1002"/>
      <c r="CT126" s="1002"/>
      <c r="CU126" s="1002"/>
      <c r="CV126" s="1002"/>
      <c r="CW126" s="1002"/>
      <c r="CX126" s="1002"/>
      <c r="CY126" s="1002"/>
      <c r="CZ126" s="1002"/>
      <c r="DA126" s="1002"/>
      <c r="DB126" s="1002"/>
      <c r="DC126" s="1002"/>
      <c r="DD126" s="1002"/>
      <c r="DE126" s="1002"/>
      <c r="DF126" s="1003"/>
      <c r="DG126" s="971" t="s">
        <v>241</v>
      </c>
      <c r="DH126" s="972"/>
      <c r="DI126" s="972"/>
      <c r="DJ126" s="972"/>
      <c r="DK126" s="972"/>
      <c r="DL126" s="972" t="s">
        <v>241</v>
      </c>
      <c r="DM126" s="972"/>
      <c r="DN126" s="972"/>
      <c r="DO126" s="972"/>
      <c r="DP126" s="972"/>
      <c r="DQ126" s="972" t="s">
        <v>241</v>
      </c>
      <c r="DR126" s="972"/>
      <c r="DS126" s="972"/>
      <c r="DT126" s="972"/>
      <c r="DU126" s="972"/>
      <c r="DV126" s="973" t="s">
        <v>241</v>
      </c>
      <c r="DW126" s="973"/>
      <c r="DX126" s="973"/>
      <c r="DY126" s="973"/>
      <c r="DZ126" s="974"/>
    </row>
    <row r="127" spans="1:130" s="246" customFormat="1" ht="26.25" customHeight="1" x14ac:dyDescent="0.2">
      <c r="A127" s="1112"/>
      <c r="B127" s="1000"/>
      <c r="C127" s="1054" t="s">
        <v>473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241</v>
      </c>
      <c r="AB127" s="1011"/>
      <c r="AC127" s="1011"/>
      <c r="AD127" s="1011"/>
      <c r="AE127" s="1012"/>
      <c r="AF127" s="1013" t="s">
        <v>241</v>
      </c>
      <c r="AG127" s="1011"/>
      <c r="AH127" s="1011"/>
      <c r="AI127" s="1011"/>
      <c r="AJ127" s="1012"/>
      <c r="AK127" s="1013" t="s">
        <v>241</v>
      </c>
      <c r="AL127" s="1011"/>
      <c r="AM127" s="1011"/>
      <c r="AN127" s="1011"/>
      <c r="AO127" s="1012"/>
      <c r="AP127" s="1014" t="s">
        <v>241</v>
      </c>
      <c r="AQ127" s="1015"/>
      <c r="AR127" s="1015"/>
      <c r="AS127" s="1015"/>
      <c r="AT127" s="1016"/>
      <c r="AU127" s="282"/>
      <c r="AV127" s="282"/>
      <c r="AW127" s="282"/>
      <c r="AX127" s="1084" t="s">
        <v>474</v>
      </c>
      <c r="AY127" s="1085"/>
      <c r="AZ127" s="1085"/>
      <c r="BA127" s="1085"/>
      <c r="BB127" s="1085"/>
      <c r="BC127" s="1085"/>
      <c r="BD127" s="1085"/>
      <c r="BE127" s="1086"/>
      <c r="BF127" s="1087" t="s">
        <v>475</v>
      </c>
      <c r="BG127" s="1085"/>
      <c r="BH127" s="1085"/>
      <c r="BI127" s="1085"/>
      <c r="BJ127" s="1085"/>
      <c r="BK127" s="1085"/>
      <c r="BL127" s="1086"/>
      <c r="BM127" s="1087" t="s">
        <v>476</v>
      </c>
      <c r="BN127" s="1085"/>
      <c r="BO127" s="1085"/>
      <c r="BP127" s="1085"/>
      <c r="BQ127" s="1085"/>
      <c r="BR127" s="1085"/>
      <c r="BS127" s="1086"/>
      <c r="BT127" s="1087" t="s">
        <v>477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478</v>
      </c>
      <c r="CQ127" s="1002"/>
      <c r="CR127" s="1002"/>
      <c r="CS127" s="1002"/>
      <c r="CT127" s="1002"/>
      <c r="CU127" s="1002"/>
      <c r="CV127" s="1002"/>
      <c r="CW127" s="1002"/>
      <c r="CX127" s="1002"/>
      <c r="CY127" s="1002"/>
      <c r="CZ127" s="1002"/>
      <c r="DA127" s="1002"/>
      <c r="DB127" s="1002"/>
      <c r="DC127" s="1002"/>
      <c r="DD127" s="1002"/>
      <c r="DE127" s="1002"/>
      <c r="DF127" s="1003"/>
      <c r="DG127" s="971" t="s">
        <v>241</v>
      </c>
      <c r="DH127" s="972"/>
      <c r="DI127" s="972"/>
      <c r="DJ127" s="972"/>
      <c r="DK127" s="972"/>
      <c r="DL127" s="972" t="s">
        <v>241</v>
      </c>
      <c r="DM127" s="972"/>
      <c r="DN127" s="972"/>
      <c r="DO127" s="972"/>
      <c r="DP127" s="972"/>
      <c r="DQ127" s="972" t="s">
        <v>479</v>
      </c>
      <c r="DR127" s="972"/>
      <c r="DS127" s="972"/>
      <c r="DT127" s="972"/>
      <c r="DU127" s="972"/>
      <c r="DV127" s="973" t="s">
        <v>241</v>
      </c>
      <c r="DW127" s="973"/>
      <c r="DX127" s="973"/>
      <c r="DY127" s="973"/>
      <c r="DZ127" s="974"/>
    </row>
    <row r="128" spans="1:130" s="246" customFormat="1" ht="26.25" customHeight="1" thickBot="1" x14ac:dyDescent="0.25">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13485</v>
      </c>
      <c r="AB128" s="1100"/>
      <c r="AC128" s="1100"/>
      <c r="AD128" s="1100"/>
      <c r="AE128" s="1101"/>
      <c r="AF128" s="1102">
        <v>11139</v>
      </c>
      <c r="AG128" s="1100"/>
      <c r="AH128" s="1100"/>
      <c r="AI128" s="1100"/>
      <c r="AJ128" s="1101"/>
      <c r="AK128" s="1102">
        <v>19350</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241</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241</v>
      </c>
      <c r="DH128" s="1092"/>
      <c r="DI128" s="1092"/>
      <c r="DJ128" s="1092"/>
      <c r="DK128" s="1092"/>
      <c r="DL128" s="1092" t="s">
        <v>241</v>
      </c>
      <c r="DM128" s="1092"/>
      <c r="DN128" s="1092"/>
      <c r="DO128" s="1092"/>
      <c r="DP128" s="1092"/>
      <c r="DQ128" s="1092" t="s">
        <v>479</v>
      </c>
      <c r="DR128" s="1092"/>
      <c r="DS128" s="1092"/>
      <c r="DT128" s="1092"/>
      <c r="DU128" s="1092"/>
      <c r="DV128" s="1093" t="s">
        <v>241</v>
      </c>
      <c r="DW128" s="1093"/>
      <c r="DX128" s="1093"/>
      <c r="DY128" s="1093"/>
      <c r="DZ128" s="1094"/>
    </row>
    <row r="129" spans="1:131" s="246" customFormat="1" ht="26.25" customHeight="1" x14ac:dyDescent="0.2">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2699161</v>
      </c>
      <c r="AB129" s="1011"/>
      <c r="AC129" s="1011"/>
      <c r="AD129" s="1011"/>
      <c r="AE129" s="1012"/>
      <c r="AF129" s="1013">
        <v>2654193</v>
      </c>
      <c r="AG129" s="1011"/>
      <c r="AH129" s="1011"/>
      <c r="AI129" s="1011"/>
      <c r="AJ129" s="1012"/>
      <c r="AK129" s="1013">
        <v>2621145</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241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314269</v>
      </c>
      <c r="AB130" s="1011"/>
      <c r="AC130" s="1011"/>
      <c r="AD130" s="1011"/>
      <c r="AE130" s="1012"/>
      <c r="AF130" s="1013">
        <v>342698</v>
      </c>
      <c r="AG130" s="1011"/>
      <c r="AH130" s="1011"/>
      <c r="AI130" s="1011"/>
      <c r="AJ130" s="1012"/>
      <c r="AK130" s="1013">
        <v>328857</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6.9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2384892</v>
      </c>
      <c r="AB131" s="1036"/>
      <c r="AC131" s="1036"/>
      <c r="AD131" s="1036"/>
      <c r="AE131" s="1037"/>
      <c r="AF131" s="1035">
        <v>2311495</v>
      </c>
      <c r="AG131" s="1036"/>
      <c r="AH131" s="1036"/>
      <c r="AI131" s="1036"/>
      <c r="AJ131" s="1037"/>
      <c r="AK131" s="1035">
        <v>2292288</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21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7.2120246950000002</v>
      </c>
      <c r="AB132" s="1152"/>
      <c r="AC132" s="1152"/>
      <c r="AD132" s="1152"/>
      <c r="AE132" s="1153"/>
      <c r="AF132" s="1154">
        <v>6.6078879690000001</v>
      </c>
      <c r="AG132" s="1152"/>
      <c r="AH132" s="1152"/>
      <c r="AI132" s="1152"/>
      <c r="AJ132" s="1153"/>
      <c r="AK132" s="1154">
        <v>7.1395042860000002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7.7</v>
      </c>
      <c r="AB133" s="1135"/>
      <c r="AC133" s="1135"/>
      <c r="AD133" s="1135"/>
      <c r="AE133" s="1136"/>
      <c r="AF133" s="1134">
        <v>6.8</v>
      </c>
      <c r="AG133" s="1135"/>
      <c r="AH133" s="1135"/>
      <c r="AI133" s="1135"/>
      <c r="AJ133" s="1136"/>
      <c r="AK133" s="1134">
        <v>6.9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8xn/SAXvN4bZCB9nIFxa+hRMi7opW8B44Q+hjn6i2s0Ga1UD6Xq2E3c8L7TF/6eIJ9Ozte3oRkiq84uusGfng==" saltValue="5ETNVdU5NFMeCzVqCmnG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cNTeR+7Ir9j3ByxkpzWCYUbMvXy4OeZjGrnonGrj+11haKYCT8qpmh0c4wuBWbxXcDfoU1nBdEWV4zs07P8ZLQ==" saltValue="BUUHRl6fUBQ43svSrw1qz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9Y/Kx9EZAqKySlW5y2tLHAEIzfLWJjluNHVI5TRWdYMzNiPkncZNO7sCQH8oQWdoryXmBxmfxK6gUzMnVXqQ==" saltValue="5fyVUpDaH1lGAfVihfq+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1005390</v>
      </c>
      <c r="AP9" s="312">
        <v>109795</v>
      </c>
      <c r="AQ9" s="313">
        <v>116834</v>
      </c>
      <c r="AR9" s="314">
        <v>-6</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76629</v>
      </c>
      <c r="AP10" s="315">
        <v>8368</v>
      </c>
      <c r="AQ10" s="316">
        <v>12766</v>
      </c>
      <c r="AR10" s="317">
        <v>-34.5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163786</v>
      </c>
      <c r="AP11" s="315">
        <v>17886</v>
      </c>
      <c r="AQ11" s="316">
        <v>19336</v>
      </c>
      <c r="AR11" s="317">
        <v>-7.5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1049</v>
      </c>
      <c r="AR12" s="317" t="s">
        <v>506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t="s">
        <v>506</v>
      </c>
      <c r="AR13" s="317" t="s">
        <v>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53901</v>
      </c>
      <c r="AP14" s="315">
        <v>5886</v>
      </c>
      <c r="AQ14" s="316">
        <v>5063</v>
      </c>
      <c r="AR14" s="317">
        <v>16.3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t="s">
        <v>506</v>
      </c>
      <c r="AP15" s="315" t="s">
        <v>506</v>
      </c>
      <c r="AQ15" s="316">
        <v>3168</v>
      </c>
      <c r="AR15" s="317" t="s">
        <v>506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-119150</v>
      </c>
      <c r="AP16" s="315">
        <v>-13012</v>
      </c>
      <c r="AQ16" s="316">
        <v>-11723</v>
      </c>
      <c r="AR16" s="317">
        <v>11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1180556</v>
      </c>
      <c r="AP17" s="315">
        <v>128924</v>
      </c>
      <c r="AQ17" s="316">
        <v>146494</v>
      </c>
      <c r="AR17" s="317">
        <v>-12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11.9</v>
      </c>
      <c r="AP21" s="328">
        <v>13.76</v>
      </c>
      <c r="AQ21" s="329">
        <v>-1.86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97.8</v>
      </c>
      <c r="AP22" s="333">
        <v>94.9</v>
      </c>
      <c r="AQ22" s="334">
        <v>2.9</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404984</v>
      </c>
      <c r="AP32" s="342">
        <v>44227</v>
      </c>
      <c r="AQ32" s="343">
        <v>73591</v>
      </c>
      <c r="AR32" s="344">
        <v>-39.9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t="s">
        <v>506</v>
      </c>
      <c r="AR33" s="344" t="s">
        <v>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v>1</v>
      </c>
      <c r="AR34" s="344" t="s">
        <v>506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94661</v>
      </c>
      <c r="AP35" s="342">
        <v>10338</v>
      </c>
      <c r="AQ35" s="343">
        <v>19214</v>
      </c>
      <c r="AR35" s="344">
        <v>-46.2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v>12220</v>
      </c>
      <c r="AP36" s="342">
        <v>1334</v>
      </c>
      <c r="AQ36" s="343">
        <v>5293</v>
      </c>
      <c r="AR36" s="344">
        <v>-74.8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t="s">
        <v>506</v>
      </c>
      <c r="AP37" s="342" t="s">
        <v>506</v>
      </c>
      <c r="AQ37" s="343">
        <v>1256</v>
      </c>
      <c r="AR37" s="344" t="s">
        <v>506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506</v>
      </c>
      <c r="AP38" s="345" t="s">
        <v>506</v>
      </c>
      <c r="AQ38" s="346">
        <v>9</v>
      </c>
      <c r="AR38" s="334" t="s">
        <v>506</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-19350</v>
      </c>
      <c r="AP39" s="342">
        <v>-2113</v>
      </c>
      <c r="AQ39" s="343">
        <v>-3572</v>
      </c>
      <c r="AR39" s="344">
        <v>-40.799999999999997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-328857</v>
      </c>
      <c r="AP40" s="342">
        <v>-35913</v>
      </c>
      <c r="AQ40" s="343">
        <v>-65248</v>
      </c>
      <c r="AR40" s="344">
        <v>-45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163658</v>
      </c>
      <c r="AP41" s="342">
        <v>17872</v>
      </c>
      <c r="AQ41" s="343">
        <v>30545</v>
      </c>
      <c r="AR41" s="344">
        <v>-41.5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230308</v>
      </c>
      <c r="AN51" s="364">
        <v>23795</v>
      </c>
      <c r="AO51" s="365">
        <v>45.5</v>
      </c>
      <c r="AP51" s="366">
        <v>119685</v>
      </c>
      <c r="AQ51" s="367">
        <v>0</v>
      </c>
      <c r="AR51" s="368">
        <v>45.5</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206448</v>
      </c>
      <c r="AN52" s="372">
        <v>21329</v>
      </c>
      <c r="AO52" s="373">
        <v>208.6</v>
      </c>
      <c r="AP52" s="374">
        <v>68464</v>
      </c>
      <c r="AQ52" s="375">
        <v>18.399999999999999</v>
      </c>
      <c r="AR52" s="376">
        <v>190.2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279249</v>
      </c>
      <c r="AN53" s="364">
        <v>29174</v>
      </c>
      <c r="AO53" s="365">
        <v>22.6</v>
      </c>
      <c r="AP53" s="366">
        <v>109920</v>
      </c>
      <c r="AQ53" s="367">
        <v>-8.1999999999999993</v>
      </c>
      <c r="AR53" s="368">
        <v>30.8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137600</v>
      </c>
      <c r="AN54" s="372">
        <v>14375</v>
      </c>
      <c r="AO54" s="373">
        <v>-32.6</v>
      </c>
      <c r="AP54" s="374">
        <v>62739</v>
      </c>
      <c r="AQ54" s="375">
        <v>-8.4</v>
      </c>
      <c r="AR54" s="376">
        <v>-24.2</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100865</v>
      </c>
      <c r="AN55" s="364">
        <v>10726</v>
      </c>
      <c r="AO55" s="365">
        <v>-63.2</v>
      </c>
      <c r="AP55" s="366">
        <v>119882</v>
      </c>
      <c r="AQ55" s="367">
        <v>9.1</v>
      </c>
      <c r="AR55" s="368">
        <v>-72.3</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83414</v>
      </c>
      <c r="AN56" s="372">
        <v>8870</v>
      </c>
      <c r="AO56" s="373">
        <v>-38.299999999999997</v>
      </c>
      <c r="AP56" s="374">
        <v>66481</v>
      </c>
      <c r="AQ56" s="375">
        <v>6</v>
      </c>
      <c r="AR56" s="376">
        <v>-44.3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306710</v>
      </c>
      <c r="AN57" s="364">
        <v>32902</v>
      </c>
      <c r="AO57" s="365">
        <v>206.7</v>
      </c>
      <c r="AP57" s="366">
        <v>116162</v>
      </c>
      <c r="AQ57" s="367">
        <v>-3.1</v>
      </c>
      <c r="AR57" s="368">
        <v>209.8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101642</v>
      </c>
      <c r="AN58" s="372">
        <v>10903</v>
      </c>
      <c r="AO58" s="373">
        <v>22.9</v>
      </c>
      <c r="AP58" s="374">
        <v>61562</v>
      </c>
      <c r="AQ58" s="375">
        <v>-7.4</v>
      </c>
      <c r="AR58" s="376">
        <v>30.3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532866</v>
      </c>
      <c r="AN59" s="364">
        <v>58192</v>
      </c>
      <c r="AO59" s="365">
        <v>76.900000000000006</v>
      </c>
      <c r="AP59" s="366">
        <v>121449</v>
      </c>
      <c r="AQ59" s="367">
        <v>4.5999999999999996</v>
      </c>
      <c r="AR59" s="368">
        <v>72.3</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104023</v>
      </c>
      <c r="AN60" s="372">
        <v>11360</v>
      </c>
      <c r="AO60" s="373">
        <v>4.2</v>
      </c>
      <c r="AP60" s="374">
        <v>62922</v>
      </c>
      <c r="AQ60" s="375">
        <v>2.2000000000000002</v>
      </c>
      <c r="AR60" s="376">
        <v>2</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290000</v>
      </c>
      <c r="AN61" s="379">
        <v>30958</v>
      </c>
      <c r="AO61" s="380">
        <v>57.7</v>
      </c>
      <c r="AP61" s="381">
        <v>117420</v>
      </c>
      <c r="AQ61" s="382">
        <v>0.5</v>
      </c>
      <c r="AR61" s="368">
        <v>57.2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126625</v>
      </c>
      <c r="AN62" s="372">
        <v>13367</v>
      </c>
      <c r="AO62" s="373">
        <v>33</v>
      </c>
      <c r="AP62" s="374">
        <v>64434</v>
      </c>
      <c r="AQ62" s="375">
        <v>2.2000000000000002</v>
      </c>
      <c r="AR62" s="376">
        <v>30.8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2gpTcvzxu09QRbICBG+OTe+H0vIWoc1feVmeec1s7ZxNhbMZZ8dTywgOt9vckgovqo5KtDrCJTMwnR9UYtGJAQ==" saltValue="d/gY8ecPMcFujeVMuR+z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zrWj1yDEdGZyv9Zc2nn4h62QCM2m0k63M9HAP/1LCXpiJZwOI8OvrOEE17V8mrTHm3MItRfP4HyBgJZJsSgAQ==" saltValue="uOV1rs8aQvfoGpfBRIQe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f1VIZZI523vY7N09hic6gEaEbkhDl9oRljF7xCBjRfibj/uozKaYrPF/2YKvuhC2odfIYfVwxnrrgkeZybGqg==" saltValue="RnR+/i7+yPjcDS0VrP30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94" t="s">
        <v>3</v>
      </c>
      <c r="D47" s="1194"/>
      <c r="E47" s="1195"/>
      <c r="F47" s="11">
        <v>21.34</v>
      </c>
      <c r="G47" s="12">
        <v>24.52</v>
      </c>
      <c r="H47" s="12">
        <v>27.84</v>
      </c>
      <c r="I47" s="12">
        <v>26.94</v>
      </c>
      <c r="J47" s="13">
        <v>22.06</v>
      </c>
    </row>
    <row r="48" spans="2:10" ht="57.75" customHeight="1" x14ac:dyDescent="0.2">
      <c r="B48" s="14"/>
      <c r="C48" s="1196" t="s">
        <v>4</v>
      </c>
      <c r="D48" s="1196"/>
      <c r="E48" s="1197"/>
      <c r="F48" s="15">
        <v>5.7</v>
      </c>
      <c r="G48" s="16">
        <v>7.47</v>
      </c>
      <c r="H48" s="16">
        <v>9.58</v>
      </c>
      <c r="I48" s="16">
        <v>9.84</v>
      </c>
      <c r="J48" s="17">
        <v>8.33</v>
      </c>
    </row>
    <row r="49" spans="2:10" ht="57.75" customHeight="1" thickBot="1" x14ac:dyDescent="0.25">
      <c r="B49" s="18"/>
      <c r="C49" s="1198" t="s">
        <v>5</v>
      </c>
      <c r="D49" s="1198"/>
      <c r="E49" s="1199"/>
      <c r="F49" s="19" t="s">
        <v>553</v>
      </c>
      <c r="G49" s="20">
        <v>1.96</v>
      </c>
      <c r="H49" s="20" t="s">
        <v>554</v>
      </c>
      <c r="I49" s="20" t="s">
        <v>555</v>
      </c>
      <c r="J49" s="21" t="s">
        <v>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1zOqCs1KOEo/3qkiA/yU2Om1fTbsQDiGqkVOBNRDKsB0ayb5bVAsufRSRG2Uc+pvnAEr2fPwK0aUClHxu03Ag==" saltValue="sgr/gyab950XiTLynb02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2020-03-15T03:29:44Z</cp:lastPrinted>
  <dcterms:created xsi:type="dcterms:W3CDTF">2020-02-10T05:36:58Z</dcterms:created>
  <dcterms:modified xsi:type="dcterms:W3CDTF">2020-09-21T02:39:43Z</dcterms:modified>
  <cp:category/>
</cp:coreProperties>
</file>