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BW43" i="10" s="1"/>
  <c r="AM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<sst xmlns="http://schemas.openxmlformats.org/spreadsheetml/2006/main" count="1136" uniqueCount="616">
  <si>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</si>
  <si>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</si>
  <si>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</si>
  <si>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</si>
  <si>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</si>
  <si>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</si>
  <si>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</si>
  <si>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</si>
  <si>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</si>
  <si>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</si>
  <si>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</si>
  <si>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</si>
  <si>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</si>
  <si>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</si>
  <si>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</si>
  <si>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</si>
  <si>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</si>
  <si>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</si>
  <si>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</si>
  <si>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</si>
  <si>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</si>
  <si>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</si>
  <si>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</si>
  <si>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</si>
  <si>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</si>
  <si>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</si>
  <si>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</si>
  <si>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</si>
  <si>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</si>
  <si>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</si>
  <si>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</si>
  <si>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</si>
  <si>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</si>
  <si>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</si>
  <si>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</si>
  <si>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</si>
  <si>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</si>
  <si>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</si>
  <si>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</si>
  <si>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</si>
  <si>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</si>
  <si>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</si>
  <si>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</si>
  <si>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</si>
  <si>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</si>
  <si>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</si>
  <si>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</si>
  <si>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</si>
  <si>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</si>
  <si>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</si>
  <si>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</si>
  <si>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</si>
  <si>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</si>
  <si>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</si>
  <si>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</si>
  <si>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</si>
  <si>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</si>
  <si>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</si>
  <si>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</si>
  <si>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</si>
  <si>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</si>
  <si>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</si>
  <si>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</si>
  <si>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</si>
  <si>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</si>
  <si>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</si>
  <si>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</si>
  <si>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</si>
  <si>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</si>
  <si>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</si>
  <si>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</si>
  <si>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</si>
  <si>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</si>
  <si>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</si>
  <si>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</si>
  <si>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</si>
  <si>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</si>
  <si>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</si>
  <si>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</si>
  <si>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</si>
  <si>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</si>
  <si>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</si>
  <si>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</si>
  <si>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</si>
  <si>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</si>
  <si>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</si>
  <si>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</si>
  <si>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</si>
  <si>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</si>
  <si>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</si>
  <si>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</si>
  <si>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</si>
  <si>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</si>
  <si>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</si>
  <si>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</si>
  <si>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</si>
  <si>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</si>
  <si>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</si>
  <si>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</si>
  <si>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</si>
  <si>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</si>
  <si>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</si>
  <si>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</si>
  <si>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</si>
  <si>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</si>
  <si>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</si>
  <si>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</si>
  <si>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</si>
  <si>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</si>
  <si>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</si>
  <si>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</si>
  <si>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</si>
  <si>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</si>
  <si>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</si>
  <si>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</si>
  <si>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</si>
  <si>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</si>
  <si>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</si>
  <si>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</si>
  <si>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</si>
  <si>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</si>
  <si>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</si>
  <si>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</si>
  <si>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</si>
  <si>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</si>
  <si>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</si>
  <si>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</si>
  <si>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</si>
  <si>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</si>
  <si>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</si>
  <si>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</si>
  <si>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</si>
  <si>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</si>
  <si>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</si>
  <si>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</si>
  <si>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</si>
  <si>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</si>
  <si>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</si>
  <si>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</si>
  <si>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</si>
  <si>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</si>
  <si>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</si>
  <si>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</si>
  <si>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</si>
  <si>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</si>
  <si>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</si>
  <si>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</si>
  <si>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</si>
  <si>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</si>
  <si>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</si>
  <si>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</si>
  <si>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</si>
  <si>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</si>
  <si>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</si>
  <si>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</si>
  <si>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</si>
  <si>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</si>
  <si>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</si>
  <si>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</si>
  <si>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</si>
  <si>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</si>
  <si>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</si>
  <si>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</si>
  <si>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</si>
  <si>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</si>
  <si>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</si>
  <si>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</si>
  <si>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</si>
  <si>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</si>
  <si>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</si>
  <si>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</si>
  <si>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</si>
  <si>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</si>
  <si>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</si>
  <si>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</si>
  <si>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</si>
  <si>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</si>
  <si>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</si>
  <si>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</si>
  <si>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</si>
  <si>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</si>
  <si>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</si>
  <si>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</si>
  <si>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</si>
  <si>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</si>
  <si>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</si>
  <si>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</si>
  <si>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</si>
  <si>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</si>
  <si>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</si>
  <si>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</si>
  <si>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</si>
  <si>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</si>
  <si>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</si>
  <si>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</si>
  <si>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</si>
  <si>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</si>
  <si>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</si>
  <si>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</si>
  <si>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</si>
  <si>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</si>
  <si>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</si>
  <si>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</si>
  <si>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</si>
  <si>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</si>
  <si>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</si>
  <si>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</si>
  <si>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</si>
  <si>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</si>
  <si>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</si>
  <si>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</si>
  <si>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</si>
  <si>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</si>
  <si>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</si>
  <si>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</si>
  <si>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</si>
  <si>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</si>
  <si>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</si>
  <si>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</si>
  <si>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</si>
  <si>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</si>
  <si>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</si>
  <si>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</si>
  <si>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</si>
  <si>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</si>
  <si>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</si>
  <si>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</si>
  <si>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</si>
  <si>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</si>
  <si>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</si>
  <si>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</si>
  <si>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</si>
  <si>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</si>
  <si>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</si>
  <si>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</si>
  <si>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</si>
  <si>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</si>
  <si>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</si>
  <si>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</si>
  <si>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</si>
  <si>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</si>
  <si>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</si>
  <si>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</si>
  <si>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</si>
  <si>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</si>
  <si>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</si>
  <si>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</si>
  <si>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</si>
  <si>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</si>
  <si>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</si>
  <si>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</si>
  <si>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</si>
  <si>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</si>
  <si>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</si>
  <si>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</si>
  <si>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</si>
  <si>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</si>
  <si>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</si>
  <si>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</si>
  <si>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</si>
  <si>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</si>
  <si>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</si>
  <si>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</si>
  <si>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</si>
  <si>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</si>
  <si>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</si>
  <si>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</si>
  <si>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</si>
  <si>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</si>
  <si>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</si>
  <si>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</si>
  <si>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</si>
  <si>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</si>
  <si>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</si>
  <si>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</si>
  <si>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</si>
  <si>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</si>
  <si>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</si>
  <si>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</si>
  <si>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</si>
  <si>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</si>
  <si>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</si>
  <si>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</si>
  <si>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</si>
  <si>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</si>
  <si>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</si>
  <si>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</si>
  <si>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</si>
  <si>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</si>
  <si>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</si>
  <si>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</si>
  <si>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</si>
  <si>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</si>
  <si>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</si>
  <si>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</si>
  <si>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</si>
  <si>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</si>
  <si>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</si>
  <si>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</si>
  <si>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</si>
  <si>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</si>
  <si>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</si>
  <si>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</si>
  <si>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</si>
  <si>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</si>
  <si>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</si>
  <si>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</si>
  <si>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</si>
  <si>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</si>
  <si>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</si>
  <si>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</si>
  <si>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</si>
  <si>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</si>
  <si>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</si>
  <si>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</si>
  <si>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</si>
  <si>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</si>
  <si>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</si>
  <si>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</si>
  <si>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</si>
  <si>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</si>
  <si>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</si>
  <si>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</si>
  <si>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</si>
  <si>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</si>
  <si>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</si>
  <si>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</si>
  <si>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</si>
  <si>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</si>
  <si>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</si>
  <si>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</si>
  <si>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</si>
  <si>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</si>
  <si>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</si>
  <si>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</si>
  <si>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</si>
  <si>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</si>
  <si>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</si>
  <si>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</si>
  <si>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</si>
  <si>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</si>
  <si>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</si>
  <si>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</si>
  <si>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</si>
  <si>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</si>
  <si>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</si>
  <si>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</si>
  <si>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</si>
  <si>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</si>
  <si>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</si>
  <si>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</si>
  <si>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</si>
  <si>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</si>
  <si>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</si>
  <si>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</si>
  <si>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</si>
  <si>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</si>
  <si>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</si>
  <si>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</si>
  <si>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</si>
  <si>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</si>
  <si>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</si>
  <si>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</si>
  <si>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</si>
  <si>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</si>
  <si>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</si>
  <si>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</si>
  <si>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</si>
  <si>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</si>
  <si>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</si>
  <si>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</si>
  <si>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</si>
  <si>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</si>
  <si>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</si>
  <si>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</si>
  <si>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</si>
  <si>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</si>
  <si>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</si>
  <si>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</si>
  <si>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</si>
  <si>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</si>
  <si>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</si>
  <si>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</si>
  <si>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</si>
  <si>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</si>
  <si>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</si>
  <si>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</si>
  <si>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</si>
  <si>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</si>
  <si>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</si>
  <si>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</si>
  <si>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</si>
  <si>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</si>
  <si>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</si>
  <si>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</si>
  <si>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</si>
  <si>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</si>
  <si>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</si>
  <si>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</si>
  <si>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</si>
  <si>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</si>
  <si>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</si>
  <si>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</si>
  <si>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</si>
  <si>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</si>
  <si>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</si>
  <si>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</si>
  <si>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</si>
  <si>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</si>
  <si>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</si>
  <si>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</si>
  <si>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</si>
  <si>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</si>
  <si>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</si>
  <si>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</si>
  <si>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</si>
  <si>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</si>
  <si>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</si>
  <si>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</si>
  <si>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</si>
  <si>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</si>
  <si>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</si>
  <si>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</si>
  <si>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</si>
  <si>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</si>
  <si>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</si>
  <si>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</si>
  <si>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</si>
  <si>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</si>
  <si>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</si>
  <si>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</si>
  <si>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</si>
  <si>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</si>
  <si>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</si>
  <si>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</si>
  <si>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</si>
  <si>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</si>
  <si>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</si>
  <si>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</si>
  <si>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</si>
  <si>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</si>
  <si>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</si>
  <si>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</si>
  <si>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</si>
  <si>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</si>
  <si>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</si>
  <si>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</si>
  <si>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</si>
  <si>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</si>
  <si>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</si>
  <si>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</si>
  <si>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</si>
  <si>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</si>
  <si>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</si>
  <si>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</si>
  <si>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</si>
  <si>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</si>
  <si>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</si>
  <si>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</si>
  <si>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</si>
  <si>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</si>
  <si>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</si>
  <si>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</si>
  <si>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</si>
  <si>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</si>
  <si>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</si>
  <si>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</si>
  <si>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</si>
  <si>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</si>
  <si>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</si>
  <si>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</si>
  <si>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</si>
  <si>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</si>
  <si>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</si>
  <si>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</si>
  <si>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</si>
  <si>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</si>
  <si>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</si>
  <si>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</si>
  <si>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</si>
  <si>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</si>
  <si>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</si>
  <si>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</si>
  <si>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</si>
  <si>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</si>
  <si>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</si>
  <si>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</si>
  <si>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</si>
  <si>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</si>
  <si>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</si>
  <si>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</si>
  <si>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</si>
  <si>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</si>
  <si>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</si>
  <si>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</si>
  <si>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</si>
  <si>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</si>
  <si>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</si>
  <si>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</si>
  <si>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</si>
  <si>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</si>
  <si>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</si>
  <si>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</si>
  <si>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</si>
  <si>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</si>
  <si>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</si>
  <si>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</si>
  <si>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</si>
  <si>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</si>
  <si>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</si>
  <si>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</si>
  <si>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</si>
  <si>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</si>
  <si>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</si>
  <si>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</si>
  <si>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</si>
  <si>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</si>
  <si>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</si>
  <si>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</si>
  <si>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</si>
  <si>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</si>
  <si>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</si>
  <si>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</si>
  <si>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</si>
  <si>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</si>
  <si>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</si>
  <si>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</si>
  <si>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</si>
  <si>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</si>
  <si>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</si>
  <si>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</si>
  <si>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</si>
  <si>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</si>
  <si>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</si>
  <si>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</si>
  <si>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</si>
  <si>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</si>
  <si>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</si>
  <si>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</si>
  <si>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</si>
  <si>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</si>
  <si>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</si>
  <si>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</si>
  <si>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</si>
  <si>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</si>
  <si>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</si>
  <si>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</si>
  <si>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</si>
  <si>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</si>
  <si>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</si>
  <si>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</si>
  <si>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</si>
  <si>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</si>
  <si>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</si>
  <si>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8.81</t>
  </si>
  <si>
    <t>▲ 14.49</t>
  </si>
  <si>
    <t>▲ 6.02</t>
  </si>
  <si>
    <t>一般会計</t>
  </si>
  <si>
    <t>介護保険特別会計</t>
  </si>
  <si>
    <t>国民健康保険特別会計</t>
  </si>
  <si>
    <t>下水道特別会計</t>
  </si>
  <si>
    <t>後期高齢者医療特別会計</t>
  </si>
  <si>
    <t>温泉事業特別会計</t>
  </si>
  <si>
    <t>駐車場特別会計</t>
  </si>
  <si>
    <t>学校給食特別会計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</si>
  <si>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</si>
  <si>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</si>
  <si>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</si>
  <si>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</si>
  <si>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</si>
  <si>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</si>
  <si>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</si>
  <si>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</si>
  <si>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</si>
  <si>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</si>
  <si>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</si>
  <si>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</si>
  <si>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</si>
  <si>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</si>
  <si>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</si>
  <si>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</si>
  <si>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t>
    <phoneticPr fontId="2"/>
  </si>
  <si>
    <t>-</t>
    <phoneticPr fontId="2"/>
  </si>
  <si>
    <t>-</t>
    <phoneticPr fontId="2"/>
  </si>
  <si>
    <t>-</t>
    <phoneticPr fontId="2"/>
  </si>
  <si>
    <t>いこいの郷づくり事業基金</t>
    <rPh sb="4" eb="5">
      <t>サト</t>
    </rPh>
    <rPh sb="8" eb="10">
      <t>ジギョウ</t>
    </rPh>
    <rPh sb="10" eb="12">
      <t>キキン</t>
    </rPh>
    <phoneticPr fontId="19"/>
  </si>
  <si>
    <t>琴平町地域振興基金</t>
    <rPh sb="0" eb="3">
      <t>コトヒラチョウ</t>
    </rPh>
    <rPh sb="3" eb="5">
      <t>チイキ</t>
    </rPh>
    <rPh sb="5" eb="7">
      <t>シンコウ</t>
    </rPh>
    <rPh sb="7" eb="9">
      <t>キキン</t>
    </rPh>
    <phoneticPr fontId="19"/>
  </si>
  <si>
    <t>位野木義行老人福祉事業基金</t>
    <rPh sb="0" eb="3">
      <t>イノキ</t>
    </rPh>
    <rPh sb="3" eb="5">
      <t>ヨシユキ</t>
    </rPh>
    <rPh sb="5" eb="7">
      <t>ロウジン</t>
    </rPh>
    <rPh sb="7" eb="9">
      <t>フクシ</t>
    </rPh>
    <rPh sb="9" eb="11">
      <t>ジギョウ</t>
    </rPh>
    <rPh sb="11" eb="13">
      <t>キキン</t>
    </rPh>
    <phoneticPr fontId="19"/>
  </si>
  <si>
    <t>中條晴夫文化振興基金</t>
    <rPh sb="0" eb="2">
      <t>チュウジョウ</t>
    </rPh>
    <rPh sb="2" eb="4">
      <t>ハルオ</t>
    </rPh>
    <rPh sb="4" eb="6">
      <t>ブンカ</t>
    </rPh>
    <rPh sb="6" eb="8">
      <t>シンコウ</t>
    </rPh>
    <rPh sb="8" eb="10">
      <t>キキン</t>
    </rPh>
    <phoneticPr fontId="19"/>
  </si>
  <si>
    <t>旧金毘羅大芝居保存事業基金</t>
    <rPh sb="0" eb="1">
      <t>キュウ</t>
    </rPh>
    <rPh sb="1" eb="4">
      <t>コンピラ</t>
    </rPh>
    <rPh sb="4" eb="7">
      <t>オオシバイ</t>
    </rPh>
    <rPh sb="7" eb="9">
      <t>ホゾン</t>
    </rPh>
    <rPh sb="9" eb="11">
      <t>ジギョウ</t>
    </rPh>
    <rPh sb="11" eb="13">
      <t>キキン</t>
    </rPh>
    <phoneticPr fontId="4"/>
  </si>
  <si>
    <t>-</t>
    <phoneticPr fontId="2"/>
  </si>
  <si>
    <t>-</t>
    <phoneticPr fontId="2"/>
  </si>
  <si>
    <t>-</t>
    <phoneticPr fontId="2"/>
  </si>
  <si>
    <t>-</t>
    <phoneticPr fontId="2"/>
  </si>
  <si>
    <t>-</t>
    <phoneticPr fontId="2"/>
  </si>
  <si>
    <t>-</t>
    <phoneticPr fontId="2"/>
  </si>
  <si>
    <t>まんのう町外二ヶ市町(十郷地区)山林組合</t>
    <phoneticPr fontId="2"/>
  </si>
  <si>
    <t>香川県広域水道企業団（水道事業会計）</t>
    <phoneticPr fontId="2"/>
  </si>
  <si>
    <t>まんのう町外三ヶ市町山林組合</t>
    <rPh sb="4" eb="5">
      <t>チョウ</t>
    </rPh>
    <rPh sb="5" eb="6">
      <t>ガイ</t>
    </rPh>
    <rPh sb="6" eb="7">
      <t>ミ</t>
    </rPh>
    <rPh sb="8" eb="10">
      <t>シチョウ</t>
    </rPh>
    <rPh sb="10" eb="12">
      <t>サンリン</t>
    </rPh>
    <rPh sb="12" eb="14">
      <t>クミアイ</t>
    </rPh>
    <phoneticPr fontId="2"/>
  </si>
  <si>
    <t>まんのう町外三ヶ市町(七箇地区)山林組合</t>
    <phoneticPr fontId="2"/>
  </si>
  <si>
    <t>-</t>
    <phoneticPr fontId="2"/>
  </si>
  <si>
    <t>-</t>
    <phoneticPr fontId="2"/>
  </si>
  <si>
    <t>-</t>
    <phoneticPr fontId="2"/>
  </si>
  <si>
    <t>中讃広域行政事務組合（クリントピア丸亀）</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</si>
  <si>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</si>
  <si>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</si>
  <si>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</si>
  <si>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</si>
  <si>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</si>
  <si>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</si>
  <si>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</si>
  <si>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</si>
  <si>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</si>
  <si>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</si>
  <si>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H30年度と比べると増加している。これは中学校建設に係る起債を発行したこと、また、善通寺市・琴平町・多度津町学校給食センターの債務負担行為（設計・建設費及び公債費部分）が計上されたこと、によるものと考えられる。
　実質公債費比率もH30年度と比較すると微増であるが、類似団体内平均値と比べると1.8％低い結果となった。今後は社会的要因により税収等の一般財源が減収が見込まれ、起債の発行額は増える可能性があることから、より財政措置のある起債を発行するなどし、歳入と負債返済金額の収支を計画的に行う必要がある。</t>
    <rPh sb="1" eb="5">
      <t>ショウライフタン</t>
    </rPh>
    <rPh sb="5" eb="7">
      <t>ヒリツ</t>
    </rPh>
    <rPh sb="12" eb="14">
      <t>ネンド</t>
    </rPh>
    <rPh sb="15" eb="16">
      <t>クラ</t>
    </rPh>
    <rPh sb="19" eb="21">
      <t>ゾウカ</t>
    </rPh>
    <rPh sb="29" eb="32">
      <t>チュウガッコウ</t>
    </rPh>
    <rPh sb="32" eb="34">
      <t>ケンセツ</t>
    </rPh>
    <rPh sb="35" eb="36">
      <t>カカ</t>
    </rPh>
    <rPh sb="37" eb="39">
      <t>キサイ</t>
    </rPh>
    <rPh sb="40" eb="42">
      <t>ハッコウ</t>
    </rPh>
    <rPh sb="50" eb="54">
      <t>ゼンツウジシ</t>
    </rPh>
    <rPh sb="55" eb="58">
      <t>コトヒラチョウ</t>
    </rPh>
    <rPh sb="59" eb="63">
      <t>タドツチョウ</t>
    </rPh>
    <rPh sb="63" eb="65">
      <t>ガッコウ</t>
    </rPh>
    <rPh sb="65" eb="67">
      <t>キュウショク</t>
    </rPh>
    <rPh sb="72" eb="74">
      <t>サイム</t>
    </rPh>
    <rPh sb="74" eb="76">
      <t>フタン</t>
    </rPh>
    <rPh sb="76" eb="78">
      <t>コウイ</t>
    </rPh>
    <rPh sb="108" eb="109">
      <t>カンガ</t>
    </rPh>
    <rPh sb="116" eb="118">
      <t>ジッシツ</t>
    </rPh>
    <rPh sb="118" eb="123">
      <t>コウサイヒヒリツ</t>
    </rPh>
    <rPh sb="127" eb="129">
      <t>ネンド</t>
    </rPh>
    <rPh sb="130" eb="132">
      <t>ヒカク</t>
    </rPh>
    <rPh sb="135" eb="137">
      <t>ビゾウ</t>
    </rPh>
    <rPh sb="142" eb="146">
      <t>ルイジダンタイ</t>
    </rPh>
    <rPh sb="146" eb="147">
      <t>ナイ</t>
    </rPh>
    <rPh sb="147" eb="150">
      <t>ヘイキンチ</t>
    </rPh>
    <rPh sb="151" eb="152">
      <t>クラ</t>
    </rPh>
    <rPh sb="159" eb="160">
      <t>ヒク</t>
    </rPh>
    <rPh sb="161" eb="163">
      <t>ケッカ</t>
    </rPh>
    <rPh sb="191" eb="193">
      <t>ミコ</t>
    </rPh>
    <rPh sb="196" eb="198">
      <t>キサイ</t>
    </rPh>
    <rPh sb="199" eb="201">
      <t>ハッコウ</t>
    </rPh>
    <rPh sb="201" eb="202">
      <t>ガク</t>
    </rPh>
    <rPh sb="203" eb="204">
      <t>フ</t>
    </rPh>
    <rPh sb="206" eb="209">
      <t>カノウセイ</t>
    </rPh>
    <rPh sb="221" eb="223">
      <t>ソチ</t>
    </rPh>
    <rPh sb="226" eb="228">
      <t>キサイ</t>
    </rPh>
    <rPh sb="229" eb="231">
      <t>ハッコウ</t>
    </rPh>
    <rPh sb="237" eb="239">
      <t>サイニュウ</t>
    </rPh>
    <rPh sb="240" eb="242">
      <t>フサイ</t>
    </rPh>
    <rPh sb="242" eb="244">
      <t>ヘンサイ</t>
    </rPh>
    <rPh sb="244" eb="246">
      <t>キンガク</t>
    </rPh>
    <rPh sb="247" eb="249">
      <t>シュウシ</t>
    </rPh>
    <rPh sb="250" eb="253">
      <t>ケイカクテキ</t>
    </rPh>
    <rPh sb="254" eb="255">
      <t>オコナ</t>
    </rPh>
    <rPh sb="256" eb="258">
      <t>ヒツヨウ</t>
    </rPh>
    <phoneticPr fontId="5"/>
  </si>
  <si>
    <t>　本町の将来負担比率は、H29年度まで減少傾向にあったが中学校建設事業の影響もあり、H30年度から一転、増加に転じた。また、有形固定資産減価償却率も年々増加傾向にあったが、R1年度は中学校の校舎等が完成したこと等により減少に転じた。
　今後、このまま将来負担比率が増加していくと、有形固定の改修工事や更新工事に充てる費用が不足してしまう可能性がある。
　現在の結果を真摯に受け止め、今後は将来負担比率に留意しながら、計画的に資産管理を実行していく必要がある。</t>
    <rPh sb="1" eb="3">
      <t>ホンチョウ</t>
    </rPh>
    <rPh sb="4" eb="6">
      <t>ショウライ</t>
    </rPh>
    <rPh sb="6" eb="8">
      <t>フタン</t>
    </rPh>
    <rPh sb="8" eb="10">
      <t>ヒリツ</t>
    </rPh>
    <rPh sb="15" eb="17">
      <t>ネンド</t>
    </rPh>
    <rPh sb="19" eb="21">
      <t>ゲンショウ</t>
    </rPh>
    <rPh sb="21" eb="23">
      <t>ケイコウ</t>
    </rPh>
    <rPh sb="28" eb="35">
      <t>チュウガッコウケンセツジギョウ</t>
    </rPh>
    <rPh sb="36" eb="38">
      <t>エイキョウ</t>
    </rPh>
    <rPh sb="45" eb="47">
      <t>ネンド</t>
    </rPh>
    <rPh sb="49" eb="51">
      <t>イッテン</t>
    </rPh>
    <rPh sb="52" eb="54">
      <t>ゾウカ</t>
    </rPh>
    <rPh sb="55" eb="56">
      <t>テン</t>
    </rPh>
    <rPh sb="62" eb="64">
      <t>ユウケイ</t>
    </rPh>
    <rPh sb="64" eb="66">
      <t>コテイ</t>
    </rPh>
    <rPh sb="66" eb="68">
      <t>シサン</t>
    </rPh>
    <rPh sb="68" eb="73">
      <t>ゲンカショウキャクリツ</t>
    </rPh>
    <rPh sb="74" eb="76">
      <t>ネンネン</t>
    </rPh>
    <rPh sb="76" eb="78">
      <t>ゾウカ</t>
    </rPh>
    <rPh sb="78" eb="80">
      <t>ケイコウ</t>
    </rPh>
    <rPh sb="88" eb="90">
      <t>ネンド</t>
    </rPh>
    <rPh sb="91" eb="94">
      <t>チュウガッコウ</t>
    </rPh>
    <rPh sb="95" eb="97">
      <t>コウシャ</t>
    </rPh>
    <rPh sb="97" eb="98">
      <t>トウ</t>
    </rPh>
    <rPh sb="99" eb="101">
      <t>カンセイ</t>
    </rPh>
    <rPh sb="105" eb="106">
      <t>トウ</t>
    </rPh>
    <rPh sb="109" eb="111">
      <t>ゲンショウ</t>
    </rPh>
    <rPh sb="112" eb="113">
      <t>テン</t>
    </rPh>
    <rPh sb="118" eb="120">
      <t>コンゴ</t>
    </rPh>
    <rPh sb="125" eb="127">
      <t>ショウライ</t>
    </rPh>
    <rPh sb="127" eb="129">
      <t>フタン</t>
    </rPh>
    <rPh sb="129" eb="131">
      <t>ヒリツ</t>
    </rPh>
    <rPh sb="132" eb="134">
      <t>ゾウカ</t>
    </rPh>
    <rPh sb="140" eb="144">
      <t>ユウケイコテイ</t>
    </rPh>
    <rPh sb="145" eb="147">
      <t>カイシュウ</t>
    </rPh>
    <rPh sb="147" eb="149">
      <t>コウジ</t>
    </rPh>
    <rPh sb="150" eb="152">
      <t>コウシン</t>
    </rPh>
    <rPh sb="152" eb="154">
      <t>コウジ</t>
    </rPh>
    <rPh sb="155" eb="156">
      <t>ア</t>
    </rPh>
    <rPh sb="158" eb="160">
      <t>ヒヨウ</t>
    </rPh>
    <rPh sb="161" eb="163">
      <t>フソク</t>
    </rPh>
    <rPh sb="168" eb="171">
      <t>カノウセイ</t>
    </rPh>
    <rPh sb="177" eb="179">
      <t>ゲンザイ</t>
    </rPh>
    <rPh sb="180" eb="182">
      <t>ケッカ</t>
    </rPh>
    <rPh sb="183" eb="185">
      <t>シンシ</t>
    </rPh>
    <rPh sb="186" eb="187">
      <t>ウ</t>
    </rPh>
    <rPh sb="188" eb="189">
      <t>ト</t>
    </rPh>
    <rPh sb="191" eb="193">
      <t>コンゴ</t>
    </rPh>
    <rPh sb="194" eb="196">
      <t>ショウライ</t>
    </rPh>
    <rPh sb="196" eb="198">
      <t>フタン</t>
    </rPh>
    <rPh sb="198" eb="200">
      <t>ヒリツ</t>
    </rPh>
    <rPh sb="201" eb="203">
      <t>リュウイ</t>
    </rPh>
    <rPh sb="208" eb="211">
      <t>ケイカクテキ</t>
    </rPh>
    <rPh sb="212" eb="214">
      <t>シサン</t>
    </rPh>
    <rPh sb="214" eb="216">
      <t>カンリ</t>
    </rPh>
    <rPh sb="217" eb="219">
      <t>ジッコウ</t>
    </rPh>
    <rPh sb="223" eb="2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</si>
</sst>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D34-4DBA-B5E4-A4E8078A5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29174</c:v>
                </c:pt>
                <c:pt idx="1">
                  <c:v>10726</c:v>
                </c:pt>
                <c:pt idx="2">
                  <c:v>32902</c:v>
                </c:pt>
                <c:pt idx="3">
                  <c:v>58192</c:v>
                </c:pt>
                <c:pt idx="4">
                  <c:v>216943</c:v>
                </c:pt>
              </c:numCache>
            </c:numRef>
          </c:val>
          <c:smooth val="0"/>
          <c:extLst>
            <c:ext xmlns:c16="http://schemas.microsoft.com/office/drawing/2014/chart" uri="{C3380CC4-5D6E-409C-BE32-E72D297353CC}">
              <c16:uniqueId val="{00000001-BD34-4DBA-B5E4-A4E8078A5C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7.47</c:v>
                </c:pt>
                <c:pt idx="1">
                  <c:v>9.58</c:v>
                </c:pt>
                <c:pt idx="2">
                  <c:v>9.84</c:v>
                </c:pt>
                <c:pt idx="3">
                  <c:v>8.33</c:v>
                </c:pt>
                <c:pt idx="4">
                  <c:v>10.36</c:v>
                </c:pt>
              </c:numCache>
            </c:numRef>
          </c:val>
          <c:extLst>
            <c:ext xmlns:c16="http://schemas.microsoft.com/office/drawing/2014/chart" uri="{C3380CC4-5D6E-409C-BE32-E72D297353CC}">
              <c16:uniqueId val="{00000000-AD6F-41EA-9301-25834A508E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24.52</c:v>
                </c:pt>
                <c:pt idx="1">
                  <c:v>27.84</c:v>
                </c:pt>
                <c:pt idx="2">
                  <c:v>26.94</c:v>
                </c:pt>
                <c:pt idx="3">
                  <c:v>22.06</c:v>
                </c:pt>
                <c:pt idx="4">
                  <c:v>18.420000000000002</c:v>
                </c:pt>
              </c:numCache>
            </c:numRef>
          </c:val>
          <c:extLst>
            <c:ext xmlns:c16="http://schemas.microsoft.com/office/drawing/2014/chart" uri="{C3380CC4-5D6E-409C-BE32-E72D297353CC}">
              <c16:uniqueId val="{00000001-AD6F-41EA-9301-25834A508E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-0.63</c:v>
                </c:pt>
                <c:pt idx="2">
                  <c:v>-8.81</c:v>
                </c:pt>
                <c:pt idx="3">
                  <c:v>-14.49</c:v>
                </c:pt>
                <c:pt idx="4">
                  <c:v>-6.02</c:v>
                </c:pt>
              </c:numCache>
            </c:numRef>
          </c:val>
          <c:smooth val="0"/>
          <c:extLst>
            <c:ext xmlns:c16="http://schemas.microsoft.com/office/drawing/2014/chart" uri="{C3380CC4-5D6E-409C-BE32-E72D297353CC}">
              <c16:uniqueId val="{00000002-AD6F-41EA-9301-25834A508E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7.61</c:v>
                </c:pt>
                <c:pt idx="2">
                  <c:v>#N/A</c:v>
                </c:pt>
                <c:pt idx="3">
                  <c:v>7.86</c:v>
                </c:pt>
                <c:pt idx="4">
                  <c:v>#N/A</c:v>
                </c:pt>
                <c:pt idx="5">
                  <c:v>7.27</c:v>
                </c:pt>
                <c:pt idx="6">
                  <c:v>0</c:v>
                </c:pt>
                <c:pt idx="7">
                  <c:v>0</c:v>
                </c:pt>
                <c:pt idx="8">
                  <c:v>0</c:v>
                </c:pt>
                <c:pt idx="9">
                  <c:v>0</c:v>
                </c:pt>
              </c:numCache>
            </c:numRef>
          </c:val>
          <c:extLst>
            <c:ext xmlns:c16="http://schemas.microsoft.com/office/drawing/2014/chart" uri="{C3380CC4-5D6E-409C-BE32-E72D297353CC}">
              <c16:uniqueId val="{00000000-6A03-4B33-92FB-7DBEE5CD23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03-4B33-92FB-7DBEE5CD2332}"/>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03-4B33-92FB-7DBEE5CD2332}"/>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0.03</c:v>
                </c:pt>
                <c:pt idx="4">
                  <c:v>#N/A</c:v>
                </c:pt>
                <c:pt idx="5">
                  <c:v>0.06</c:v>
                </c:pt>
                <c:pt idx="6">
                  <c:v>#N/A</c:v>
                </c:pt>
                <c:pt idx="7">
                  <c:v>0.03</c:v>
                </c:pt>
                <c:pt idx="8">
                  <c:v>#N/A</c:v>
                </c:pt>
                <c:pt idx="9">
                  <c:v>0.02</c:v>
                </c:pt>
              </c:numCache>
            </c:numRef>
          </c:val>
          <c:extLst>
            <c:ext xmlns:c16="http://schemas.microsoft.com/office/drawing/2014/chart" uri="{C3380CC4-5D6E-409C-BE32-E72D297353CC}">
              <c16:uniqueId val="{00000003-6A03-4B33-92FB-7DBEE5CD2332}"/>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0.04</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6A03-4B33-92FB-7DBEE5CD233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0.08</c:v>
                </c:pt>
                <c:pt idx="8">
                  <c:v>#N/A</c:v>
                </c:pt>
                <c:pt idx="9">
                  <c:v>0.06</c:v>
                </c:pt>
              </c:numCache>
            </c:numRef>
          </c:val>
          <c:extLst>
            <c:ext xmlns:c16="http://schemas.microsoft.com/office/drawing/2014/chart" uri="{C3380CC4-5D6E-409C-BE32-E72D297353CC}">
              <c16:uniqueId val="{00000005-6A03-4B33-92FB-7DBEE5CD2332}"/>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0.13</c:v>
                </c:pt>
                <c:pt idx="4">
                  <c:v>#N/A</c:v>
                </c:pt>
                <c:pt idx="5">
                  <c:v>0.19</c:v>
                </c:pt>
                <c:pt idx="6">
                  <c:v>#N/A</c:v>
                </c:pt>
                <c:pt idx="7">
                  <c:v>0.09</c:v>
                </c:pt>
                <c:pt idx="8">
                  <c:v>#N/A</c:v>
                </c:pt>
                <c:pt idx="9">
                  <c:v>0.19</c:v>
                </c:pt>
              </c:numCache>
            </c:numRef>
          </c:val>
          <c:extLst>
            <c:ext xmlns:c16="http://schemas.microsoft.com/office/drawing/2014/chart" uri="{C3380CC4-5D6E-409C-BE32-E72D297353CC}">
              <c16:uniqueId val="{00000006-6A03-4B33-92FB-7DBEE5CD233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2.2200000000000002</c:v>
                </c:pt>
                <c:pt idx="4">
                  <c:v>#N/A</c:v>
                </c:pt>
                <c:pt idx="5">
                  <c:v>1.87</c:v>
                </c:pt>
                <c:pt idx="6">
                  <c:v>#N/A</c:v>
                </c:pt>
                <c:pt idx="7">
                  <c:v>0.52</c:v>
                </c:pt>
                <c:pt idx="8">
                  <c:v>#N/A</c:v>
                </c:pt>
                <c:pt idx="9">
                  <c:v>0.45</c:v>
                </c:pt>
              </c:numCache>
            </c:numRef>
          </c:val>
          <c:extLst>
            <c:ext xmlns:c16="http://schemas.microsoft.com/office/drawing/2014/chart" uri="{C3380CC4-5D6E-409C-BE32-E72D297353CC}">
              <c16:uniqueId val="{00000007-6A03-4B33-92FB-7DBEE5CD233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c:v>
                </c:pt>
                <c:pt idx="2">
                  <c:v>#N/A</c:v>
                </c:pt>
                <c:pt idx="3">
                  <c:v>2.4</c:v>
                </c:pt>
                <c:pt idx="4">
                  <c:v>#N/A</c:v>
                </c:pt>
                <c:pt idx="5">
                  <c:v>1.98</c:v>
                </c:pt>
                <c:pt idx="6">
                  <c:v>#N/A</c:v>
                </c:pt>
                <c:pt idx="7">
                  <c:v>1.94</c:v>
                </c:pt>
                <c:pt idx="8">
                  <c:v>#N/A</c:v>
                </c:pt>
                <c:pt idx="9">
                  <c:v>1.28</c:v>
                </c:pt>
              </c:numCache>
            </c:numRef>
          </c:val>
          <c:extLst>
            <c:ext xmlns:c16="http://schemas.microsoft.com/office/drawing/2014/chart" uri="{C3380CC4-5D6E-409C-BE32-E72D297353CC}">
              <c16:uniqueId val="{00000008-6A03-4B33-92FB-7DBEE5CD23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7.45</c:v>
                </c:pt>
                <c:pt idx="2">
                  <c:v>#N/A</c:v>
                </c:pt>
                <c:pt idx="3">
                  <c:v>9.5299999999999994</c:v>
                </c:pt>
                <c:pt idx="4">
                  <c:v>#N/A</c:v>
                </c:pt>
                <c:pt idx="5">
                  <c:v>9.77</c:v>
                </c:pt>
                <c:pt idx="6">
                  <c:v>#N/A</c:v>
                </c:pt>
                <c:pt idx="7">
                  <c:v>8.25</c:v>
                </c:pt>
                <c:pt idx="8">
                  <c:v>#N/A</c:v>
                </c:pt>
                <c:pt idx="9">
                  <c:v>10.3</c:v>
                </c:pt>
              </c:numCache>
            </c:numRef>
          </c:val>
          <c:extLst>
            <c:ext xmlns:c16="http://schemas.microsoft.com/office/drawing/2014/chart" uri="{C3380CC4-5D6E-409C-BE32-E72D297353CC}">
              <c16:uniqueId val="{00000009-6A03-4B33-92FB-7DBEE5CD23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324</c:v>
                </c:pt>
                <c:pt idx="5">
                  <c:v>327</c:v>
                </c:pt>
                <c:pt idx="8">
                  <c:v>353</c:v>
                </c:pt>
                <c:pt idx="11">
                  <c:v>348</c:v>
                </c:pt>
                <c:pt idx="14">
                  <c:v>339</c:v>
                </c:pt>
              </c:numCache>
            </c:numRef>
          </c:val>
          <c:extLst>
            <c:ext xmlns:c16="http://schemas.microsoft.com/office/drawing/2014/chart" uri="{C3380CC4-5D6E-409C-BE32-E72D297353CC}">
              <c16:uniqueId val="{00000000-6924-41BF-82FD-44B801775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24-41BF-82FD-44B801775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2-6924-41BF-82FD-44B801775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15</c:v>
                </c:pt>
                <c:pt idx="6">
                  <c:v>11</c:v>
                </c:pt>
                <c:pt idx="9">
                  <c:v>12</c:v>
                </c:pt>
                <c:pt idx="12">
                  <c:v>12</c:v>
                </c:pt>
              </c:numCache>
            </c:numRef>
          </c:val>
          <c:extLst>
            <c:ext xmlns:c16="http://schemas.microsoft.com/office/drawing/2014/chart" uri="{C3380CC4-5D6E-409C-BE32-E72D297353CC}">
              <c16:uniqueId val="{00000003-6924-41BF-82FD-44B801775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c:v>
                </c:pt>
                <c:pt idx="3">
                  <c:v>98</c:v>
                </c:pt>
                <c:pt idx="6">
                  <c:v>91</c:v>
                </c:pt>
                <c:pt idx="9">
                  <c:v>95</c:v>
                </c:pt>
                <c:pt idx="12">
                  <c:v>70</c:v>
                </c:pt>
              </c:numCache>
            </c:numRef>
          </c:val>
          <c:extLst>
            <c:ext xmlns:c16="http://schemas.microsoft.com/office/drawing/2014/chart" uri="{C3380CC4-5D6E-409C-BE32-E72D297353CC}">
              <c16:uniqueId val="{00000004-6924-41BF-82FD-44B801775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4-41BF-82FD-44B801775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24-41BF-82FD-44B801775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385</c:v>
                </c:pt>
                <c:pt idx="3">
                  <c:v>386</c:v>
                </c:pt>
                <c:pt idx="6">
                  <c:v>405</c:v>
                </c:pt>
                <c:pt idx="9">
                  <c:v>405</c:v>
                </c:pt>
                <c:pt idx="12">
                  <c:v>420</c:v>
                </c:pt>
              </c:numCache>
            </c:numRef>
          </c:val>
          <c:extLst>
            <c:ext xmlns:c16="http://schemas.microsoft.com/office/drawing/2014/chart" uri="{C3380CC4-5D6E-409C-BE32-E72D297353CC}">
              <c16:uniqueId val="{00000007-6924-41BF-82FD-44B8017752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172</c:v>
                </c:pt>
                <c:pt idx="5">
                  <c:v>#N/A</c:v>
                </c:pt>
                <c:pt idx="6">
                  <c:v>#N/A</c:v>
                </c:pt>
                <c:pt idx="7">
                  <c:v>154</c:v>
                </c:pt>
                <c:pt idx="8">
                  <c:v>#N/A</c:v>
                </c:pt>
                <c:pt idx="9">
                  <c:v>#N/A</c:v>
                </c:pt>
                <c:pt idx="10">
                  <c:v>164</c:v>
                </c:pt>
                <c:pt idx="11">
                  <c:v>#N/A</c:v>
                </c:pt>
                <c:pt idx="12">
                  <c:v>#N/A</c:v>
                </c:pt>
                <c:pt idx="13">
                  <c:v>167</c:v>
                </c:pt>
                <c:pt idx="14">
                  <c:v>#N/A</c:v>
                </c:pt>
              </c:numCache>
            </c:numRef>
          </c:val>
          <c:smooth val="0"/>
          <c:extLst>
            <c:ext xmlns:c16="http://schemas.microsoft.com/office/drawing/2014/chart" uri="{C3380CC4-5D6E-409C-BE32-E72D297353CC}">
              <c16:uniqueId val="{00000008-6924-41BF-82FD-44B8017752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3928</c:v>
                </c:pt>
                <c:pt idx="5">
                  <c:v>3888</c:v>
                </c:pt>
                <c:pt idx="8">
                  <c:v>3813</c:v>
                </c:pt>
                <c:pt idx="11">
                  <c:v>3783</c:v>
                </c:pt>
                <c:pt idx="14">
                  <c:v>4527</c:v>
                </c:pt>
              </c:numCache>
            </c:numRef>
          </c:val>
          <c:extLst>
            <c:ext xmlns:c16="http://schemas.microsoft.com/office/drawing/2014/chart" uri="{C3380CC4-5D6E-409C-BE32-E72D297353CC}">
              <c16:uniqueId val="{00000000-9E9F-484E-B3E4-8F86741926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115</c:v>
                </c:pt>
                <c:pt idx="8">
                  <c:v>109</c:v>
                </c:pt>
                <c:pt idx="11">
                  <c:v>99</c:v>
                </c:pt>
                <c:pt idx="14">
                  <c:v>85</c:v>
                </c:pt>
              </c:numCache>
            </c:numRef>
          </c:val>
          <c:extLst>
            <c:ext xmlns:c16="http://schemas.microsoft.com/office/drawing/2014/chart" uri="{C3380CC4-5D6E-409C-BE32-E72D297353CC}">
              <c16:uniqueId val="{00000001-9E9F-484E-B3E4-8F86741926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1677</c:v>
                </c:pt>
                <c:pt idx="5">
                  <c:v>1773</c:v>
                </c:pt>
                <c:pt idx="8">
                  <c:v>1797</c:v>
                </c:pt>
                <c:pt idx="11">
                  <c:v>1775</c:v>
                </c:pt>
                <c:pt idx="14">
                  <c:v>1580</c:v>
                </c:pt>
              </c:numCache>
            </c:numRef>
          </c:val>
          <c:extLst>
            <c:ext xmlns:c16="http://schemas.microsoft.com/office/drawing/2014/chart" uri="{C3380CC4-5D6E-409C-BE32-E72D297353CC}">
              <c16:uniqueId val="{00000002-9E9F-484E-B3E4-8F86741926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9F-484E-B3E4-8F86741926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9F-484E-B3E4-8F86741926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9F-484E-B3E4-8F86741926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1120</c:v>
                </c:pt>
                <c:pt idx="3">
                  <c:v>982</c:v>
                </c:pt>
                <c:pt idx="6">
                  <c:v>916</c:v>
                </c:pt>
                <c:pt idx="9">
                  <c:v>905</c:v>
                </c:pt>
                <c:pt idx="12">
                  <c:v>850</c:v>
                </c:pt>
              </c:numCache>
            </c:numRef>
          </c:val>
          <c:extLst>
            <c:ext xmlns:c16="http://schemas.microsoft.com/office/drawing/2014/chart" uri="{C3380CC4-5D6E-409C-BE32-E72D297353CC}">
              <c16:uniqueId val="{00000006-9E9F-484E-B3E4-8F86741926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111</c:v>
                </c:pt>
                <c:pt idx="3">
                  <c:v>98</c:v>
                </c:pt>
                <c:pt idx="6">
                  <c:v>87</c:v>
                </c:pt>
                <c:pt idx="9">
                  <c:v>74</c:v>
                </c:pt>
                <c:pt idx="12">
                  <c:v>66</c:v>
                </c:pt>
              </c:numCache>
            </c:numRef>
          </c:val>
          <c:extLst>
            <c:ext xmlns:c16="http://schemas.microsoft.com/office/drawing/2014/chart" uri="{C3380CC4-5D6E-409C-BE32-E72D297353CC}">
              <c16:uniqueId val="{00000007-9E9F-484E-B3E4-8F86741926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1197</c:v>
                </c:pt>
                <c:pt idx="3">
                  <c:v>1135</c:v>
                </c:pt>
                <c:pt idx="6">
                  <c:v>1034</c:v>
                </c:pt>
                <c:pt idx="9">
                  <c:v>968</c:v>
                </c:pt>
                <c:pt idx="12">
                  <c:v>877</c:v>
                </c:pt>
              </c:numCache>
            </c:numRef>
          </c:val>
          <c:extLst>
            <c:ext xmlns:c16="http://schemas.microsoft.com/office/drawing/2014/chart" uri="{C3380CC4-5D6E-409C-BE32-E72D297353CC}">
              <c16:uniqueId val="{00000008-9E9F-484E-B3E4-8F86741926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349</c:v>
                </c:pt>
              </c:numCache>
            </c:numRef>
          </c:val>
          <c:extLst>
            <c:ext xmlns:c16="http://schemas.microsoft.com/office/drawing/2014/chart" uri="{C3380CC4-5D6E-409C-BE32-E72D297353CC}">
              <c16:uniqueId val="{00000009-9E9F-484E-B3E4-8F86741926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4171</c:v>
                </c:pt>
                <c:pt idx="3">
                  <c:v>4077</c:v>
                </c:pt>
                <c:pt idx="6">
                  <c:v>4061</c:v>
                </c:pt>
                <c:pt idx="9">
                  <c:v>4193</c:v>
                </c:pt>
                <c:pt idx="12">
                  <c:v>5308</c:v>
                </c:pt>
              </c:numCache>
            </c:numRef>
          </c:val>
          <c:extLst>
            <c:ext xmlns:c16="http://schemas.microsoft.com/office/drawing/2014/chart" uri="{C3380CC4-5D6E-409C-BE32-E72D297353CC}">
              <c16:uniqueId val="{0000000A-9E9F-484E-B3E4-8F86741926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902</c:v>
                </c:pt>
                <c:pt idx="2">
                  <c:v>#N/A</c:v>
                </c:pt>
                <c:pt idx="3">
                  <c:v>#N/A</c:v>
                </c:pt>
                <c:pt idx="4">
                  <c:v>516</c:v>
                </c:pt>
                <c:pt idx="5">
                  <c:v>#N/A</c:v>
                </c:pt>
                <c:pt idx="6">
                  <c:v>#N/A</c:v>
                </c:pt>
                <c:pt idx="7">
                  <c:v>379</c:v>
                </c:pt>
                <c:pt idx="8">
                  <c:v>#N/A</c:v>
                </c:pt>
                <c:pt idx="9">
                  <c:v>#N/A</c:v>
                </c:pt>
                <c:pt idx="10">
                  <c:v>483</c:v>
                </c:pt>
                <c:pt idx="11">
                  <c:v>#N/A</c:v>
                </c:pt>
                <c:pt idx="12">
                  <c:v>#N/A</c:v>
                </c:pt>
                <c:pt idx="13">
                  <c:v>1258</c:v>
                </c:pt>
                <c:pt idx="14">
                  <c:v>#N/A</c:v>
                </c:pt>
              </c:numCache>
            </c:numRef>
          </c:val>
          <c:smooth val="0"/>
          <c:extLst>
            <c:ext xmlns:c16="http://schemas.microsoft.com/office/drawing/2014/chart" uri="{C3380CC4-5D6E-409C-BE32-E72D297353CC}">
              <c16:uniqueId val="{0000000B-9E9F-484E-B3E4-8F86741926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715</c:v>
                </c:pt>
                <c:pt idx="1">
                  <c:v>578</c:v>
                </c:pt>
                <c:pt idx="2">
                  <c:v>480</c:v>
                </c:pt>
              </c:numCache>
            </c:numRef>
          </c:val>
          <c:extLst>
            <c:ext xmlns:c16="http://schemas.microsoft.com/office/drawing/2014/chart" uri="{C3380CC4-5D6E-409C-BE32-E72D297353CC}">
              <c16:uniqueId val="{00000000-88D3-4115-9389-04593663D3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8D3-4115-9389-04593663D3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737</c:v>
                </c:pt>
                <c:pt idx="1">
                  <c:v>776</c:v>
                </c:pt>
                <c:pt idx="2">
                  <c:v>639</c:v>
                </c:pt>
              </c:numCache>
            </c:numRef>
          </c:val>
          <c:extLst>
            <c:ext xmlns:c16="http://schemas.microsoft.com/office/drawing/2014/chart" uri="{C3380CC4-5D6E-409C-BE32-E72D297353CC}">
              <c16:uniqueId val="{00000002-88D3-4115-9389-04593663D3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{FC6D1694-D379-4FB0-BE65-0A69E49E9459}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BE6-49CB-B919-C7D4AF920D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{4309F23A-842A-4F65-B42F-3CD73A601211}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E6-49CB-B919-C7D4AF920D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{32D21C39-6776-4B47-AB23-2132DD4EAADC}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E6-49CB-B919-C7D4AF920D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{51087754-6764-419F-95D9-EDDC137518CA}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E6-49CB-B919-C7D4AF920D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{D6BF92F7-D852-46DF-B58E-385C5433C1C3}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E6-49CB-B919-C7D4AF920DC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{BAA6AE61-8239-48E7-8EBF-9102411D3925}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BE6-49CB-B919-C7D4AF920DC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{5701BD02-3CF0-4B1D-A580-DDF92BB2330F}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BE6-49CB-B919-C7D4AF920DC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{AE7629F0-0634-418E-8341-8785EA4CF073}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BE6-49CB-B919-C7D4AF920DC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{34191ADE-38D4-4C53-999B-267CAC9C0CBF}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BE6-49CB-B919-C7D4AF920D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53</c:v>
                </c:pt>
                <c:pt idx="16">
                  <c:v>54.3</c:v>
                </c:pt>
                <c:pt idx="24">
                  <c:v>54.5</c:v>
                </c:pt>
                <c:pt idx="32">
                  <c:v>48.8</c:v>
                </c:pt>
              </c:numCache>
            </c:numRef>
          </c:xVal>
          <c:yVal>
            <c:numRef>
              <c:f>公会計指標分析・財政指標組合せ分析表!$BP$51:$DC$51</c:f>
              <c:numCache>
                <c:formatCode>#,##0.0;"▲ "#,##0.0</c:formatCode>
                <c:ptCount val="40"/>
                <c:pt idx="0">
                  <c:v>37.1</c:v>
                </c:pt>
                <c:pt idx="8">
                  <c:v>21.6</c:v>
                </c:pt>
                <c:pt idx="16">
                  <c:v>16.399999999999999</c:v>
                </c:pt>
                <c:pt idx="24">
                  <c:v>21</c:v>
                </c:pt>
                <c:pt idx="32">
                  <c:v>55</c:v>
                </c:pt>
              </c:numCache>
            </c:numRef>
          </c:yVal>
          <c:smooth val="0"/>
          <c:extLst>
            <c:ext xmlns:c16="http://schemas.microsoft.com/office/drawing/2014/chart" uri="{C3380CC4-5D6E-409C-BE32-E72D297353CC}">
              <c16:uniqueId val="{00000009-9BE6-49CB-B919-C7D4AF920D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{C3B6F351-94A7-45C8-8196-C0E9D0C55088}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BE6-49CB-B919-C7D4AF920D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{D74ADE1A-D297-49B7-B258-509F73E23195}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E6-49CB-B919-C7D4AF920D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{D6D72C69-0F47-4A28-87A4-A461433AB0C7}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E6-49CB-B919-C7D4AF920D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{CA891935-E9E2-4E63-9AFA-F3D21AE56C67}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E6-49CB-B919-C7D4AF920D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{E6A98D6F-B210-4208-83E2-BA27AE7C8A02}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E6-49CB-B919-C7D4AF920DC1}"/>
                </c:ext>
              </c:extLst>
            </c:dLbl>
            <c:dLbl>
              <c:idx val="8"/>
              <c:layout>
                <c:manualLayout>
                  <c:x val="-3.388418187277339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{EEA401B8-E1A2-4CDB-9F32-4FF720266819}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BE6-49CB-B919-C7D4AF920DC1}"/>
                </c:ext>
              </c:extLst>
            </c:dLbl>
            <c:dLbl>
              <c:idx val="16"/>
              <c:layout>
                <c:manualLayout>
                  <c:x val="-3.040621906637120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{94672747-D381-4D26-B403-C7E390BA62FB}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BE6-49CB-B919-C7D4AF920DC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{8DBFC563-28AD-4C21-B65B-8E09BA2B5F02}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BE6-49CB-B919-C7D4AF920DC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{A5CEFABD-CDAA-43BD-A902-9B4A276446C5}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BE6-49CB-B919-C7D4AF920D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BE6-49CB-B919-C7D4AF920DC1}"/>
            </c:ext>
          </c:extLst>
        </c:ser>
        <c:dLbls>
          <c:showLegendKey val="0"/>
          <c:showVal val="1"/>
          <c:showCatName val="0"/>
          <c:showSerName val="0"/>
          <c:showPercent val="0"/>
          <c:showBubbleSize val="0"/>
        </c:dLbls>
        <c:axId val="46179840"/>
        <c:axId val="46181760"/>
      </c:scatterChart>
      <c:valAx>
        <c:axId val="46179840"/>
        <c:scaling>
          <c:orientation val="minMax"/>
          <c:max val="65"/>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{D66B0E39-2096-419B-9044-52FD22C2D9FB}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E9-4C96-B0A8-0A95883E8D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{627897DF-A5BD-46D2-9496-F191DAE88311}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9-4C96-B0A8-0A95883E8D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{83B8375D-8E8A-46D3-A2CB-2913C9C430CE}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9-4C96-B0A8-0A95883E8D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{1403CF4F-A521-495B-9AD4-71F6E7A2BF8C}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9-4C96-B0A8-0A95883E8D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{47926EDD-5192-4A3C-823B-E97C5BB47A1A}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9-4C96-B0A8-0A95883E8D7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{A00921AF-2BE3-4955-ADE4-F75B52DF589A}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E9-4C96-B0A8-0A95883E8D7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{4C08283D-7E81-4B37-9054-CE3AEFCB1083}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E9-4C96-B0A8-0A95883E8D7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{1D62F2D8-D345-47BA-A9D2-C64F77B37488}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E9-4C96-B0A8-0A95883E8D7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{36B7DF51-23E8-43D4-89CE-DCEE02502769}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E9-4C96-B0A8-0A95883E8D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7.7</c:v>
                </c:pt>
                <c:pt idx="16">
                  <c:v>6.8</c:v>
                </c:pt>
                <c:pt idx="24">
                  <c:v>6.9</c:v>
                </c:pt>
                <c:pt idx="32">
                  <c:v>7</c:v>
                </c:pt>
              </c:numCache>
            </c:numRef>
          </c:xVal>
          <c:yVal>
            <c:numRef>
              <c:f>公会計指標分析・財政指標組合せ分析表!$BP$73:$DC$73</c:f>
              <c:numCache>
                <c:formatCode>#,##0.0;"▲ "#,##0.0</c:formatCode>
                <c:ptCount val="40"/>
                <c:pt idx="0">
                  <c:v>37.1</c:v>
                </c:pt>
                <c:pt idx="8">
                  <c:v>21.6</c:v>
                </c:pt>
                <c:pt idx="16">
                  <c:v>16.399999999999999</c:v>
                </c:pt>
                <c:pt idx="24">
                  <c:v>21</c:v>
                </c:pt>
                <c:pt idx="32">
                  <c:v>55</c:v>
                </c:pt>
              </c:numCache>
            </c:numRef>
          </c:yVal>
          <c:smooth val="0"/>
          <c:extLst>
            <c:ext xmlns:c16="http://schemas.microsoft.com/office/drawing/2014/chart" uri="{C3380CC4-5D6E-409C-BE32-E72D297353CC}">
              <c16:uniqueId val="{00000009-5DE9-4C96-B0A8-0A95883E8D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{CC41484C-52B7-42D3-BB51-C9C61D23A04F}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E9-4C96-B0A8-0A95883E8D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{1FBF0AAA-B972-42CD-B47B-E996BE3A818E}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9-4C96-B0A8-0A95883E8D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{8D8D9072-CF1B-4C23-9EB0-0108476184B0}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9-4C96-B0A8-0A95883E8D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{8F0DB7FE-16AF-4EAC-A872-971931832C53}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9-4C96-B0A8-0A95883E8D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{3FA546D1-BEEE-4F9D-BCC1-1280F7A4B9CD}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9-4C96-B0A8-0A95883E8D7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{B393D107-DFE8-4F55-BB6E-E276F0EA1689}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E9-4C96-B0A8-0A95883E8D7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{2235746D-3587-4C30-8F47-B5FF87725829}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E9-4C96-B0A8-0A95883E8D7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{A3D2CB10-61B7-4E95-A3E0-75C0BEF0831A}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E9-4C96-B0A8-0A95883E8D7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{115E65C9-8943-4D48-809D-A18256D5EA4E}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E9-4C96-B0A8-0A95883E8D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5DE9-4C96-B0A8-0A95883E8D7E}"/>
            </c:ext>
          </c:extLst>
        </c:ser>
        <c:dLbls>
          <c:showLegendKey val="0"/>
          <c:showVal val="1"/>
          <c:showCatName val="0"/>
          <c:showSerName val="0"/>
          <c:showPercent val="0"/>
          <c:showBubbleSize val="0"/>
        </c:dLbls>
        <c:axId val="84219776"/>
        <c:axId val="84234240"/>
      </c:scatterChart>
      <c:valAx>
        <c:axId val="84219776"/>
        <c:scaling>
          <c:orientation val="minMax"/>
          <c:max val="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元金償還開始に伴う</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１５百万円）や債務負担行為に基づく支出額の計上（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４百万円）、</a:t>
          </a:r>
          <a:r>
            <a:rPr kumimoji="1" lang="ja-JP" altLang="ja-JP" sz="1100">
              <a:solidFill>
                <a:schemeClr val="dk1"/>
              </a:solidFill>
              <a:effectLst/>
              <a:latin typeface="+mn-lt"/>
              <a:ea typeface="+mn-ea"/>
              <a:cs typeface="+mn-cs"/>
            </a:rPr>
            <a:t>臨時財政対策債の減額（△</a:t>
          </a:r>
          <a:r>
            <a:rPr kumimoji="1" lang="ja-JP" altLang="en-US" sz="1100">
              <a:solidFill>
                <a:schemeClr val="dk1"/>
              </a:solidFill>
              <a:effectLst/>
              <a:latin typeface="+mn-lt"/>
              <a:ea typeface="+mn-ea"/>
              <a:cs typeface="+mn-cs"/>
            </a:rPr>
            <a:t>２９百万</a:t>
          </a:r>
          <a:r>
            <a:rPr kumimoji="1" lang="ja-JP" altLang="ja-JP" sz="1100">
              <a:solidFill>
                <a:schemeClr val="dk1"/>
              </a:solidFill>
              <a:effectLst/>
              <a:latin typeface="+mn-lt"/>
              <a:ea typeface="+mn-ea"/>
              <a:cs typeface="+mn-cs"/>
            </a:rPr>
            <a:t>円）等により算入公債費等が減少した</a:t>
          </a:r>
          <a:r>
            <a:rPr kumimoji="1" lang="ja-JP" altLang="en-US" sz="1100">
              <a:solidFill>
                <a:schemeClr val="dk1"/>
              </a:solidFill>
              <a:effectLst/>
              <a:latin typeface="+mn-lt"/>
              <a:ea typeface="+mn-ea"/>
              <a:cs typeface="+mn-cs"/>
            </a:rPr>
            <a:t>こと等により</a:t>
          </a:r>
          <a:r>
            <a:rPr kumimoji="1" lang="ja-JP" altLang="ja-JP" sz="1100">
              <a:solidFill>
                <a:schemeClr val="dk1"/>
              </a:solidFill>
              <a:effectLst/>
              <a:latin typeface="+mn-lt"/>
              <a:ea typeface="+mn-ea"/>
              <a:cs typeface="+mn-cs"/>
            </a:rPr>
            <a:t>、実質公債費比率の分子が増加する結果となった。</a:t>
          </a:r>
          <a:endParaRPr lang="ja-JP" altLang="ja-JP" sz="1400">
            <a:effectLst/>
          </a:endParaRPr>
        </a:p>
        <a:p>
          <a:r>
            <a:rPr kumimoji="1" lang="ja-JP" altLang="ja-JP" sz="1100">
              <a:solidFill>
                <a:schemeClr val="dk1"/>
              </a:solidFill>
              <a:effectLst/>
              <a:latin typeface="+mn-lt"/>
              <a:ea typeface="+mn-ea"/>
              <a:cs typeface="+mn-cs"/>
            </a:rPr>
            <a:t>　今後は事業の取捨選択等を通して将来を見据えた公債費負担の軽減に努め、比率のさらなる抑制を図る。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町立中学校整備事業に伴い</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地方債を借入れたことが主な要因となり、一般会計に係る地方債の現在高が</a:t>
          </a:r>
          <a:r>
            <a:rPr kumimoji="1" lang="ja-JP" altLang="en-US" sz="1100">
              <a:solidFill>
                <a:schemeClr val="dk1"/>
              </a:solidFill>
              <a:effectLst/>
              <a:latin typeface="+mn-lt"/>
              <a:ea typeface="+mn-ea"/>
              <a:cs typeface="+mn-cs"/>
            </a:rPr>
            <a:t>１，１１５</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善通寺市・琴平町・多度津町学校給食センター整備運営業務に係る支出予定額</a:t>
          </a:r>
          <a:r>
            <a:rPr kumimoji="1" lang="ja-JP" altLang="en-US" sz="1100">
              <a:solidFill>
                <a:schemeClr val="dk1"/>
              </a:solidFill>
              <a:effectLst/>
              <a:latin typeface="+mn-lt"/>
              <a:ea typeface="+mn-ea"/>
              <a:cs typeface="+mn-cs"/>
            </a:rPr>
            <a:t>３４９百万円の計上及び</a:t>
          </a:r>
          <a:r>
            <a:rPr kumimoji="1" lang="ja-JP" altLang="ja-JP" sz="1100">
              <a:solidFill>
                <a:schemeClr val="dk1"/>
              </a:solidFill>
              <a:effectLst/>
              <a:latin typeface="+mn-lt"/>
              <a:ea typeface="+mn-ea"/>
              <a:cs typeface="+mn-cs"/>
            </a:rPr>
            <a:t>財政調整基金の取崩しによる充当可能基金の減少等に伴い、将来負担比率の分子が</a:t>
          </a:r>
          <a:r>
            <a:rPr kumimoji="1" lang="ja-JP" altLang="en-US" sz="1100">
              <a:solidFill>
                <a:schemeClr val="dk1"/>
              </a:solidFill>
              <a:effectLst/>
              <a:latin typeface="+mn-lt"/>
              <a:ea typeface="+mn-ea"/>
              <a:cs typeface="+mn-cs"/>
            </a:rPr>
            <a:t>７７５百万円</a:t>
          </a:r>
          <a:r>
            <a:rPr kumimoji="1" lang="ja-JP" altLang="ja-JP" sz="1100">
              <a:solidFill>
                <a:schemeClr val="dk1"/>
              </a:solidFill>
              <a:effectLst/>
              <a:latin typeface="+mn-lt"/>
              <a:ea typeface="+mn-ea"/>
              <a:cs typeface="+mn-cs"/>
            </a:rPr>
            <a:t>増加する結果となった。</a:t>
          </a:r>
          <a:endParaRPr lang="ja-JP" altLang="ja-JP" sz="1400">
            <a:effectLst/>
          </a:endParaRPr>
        </a:p>
        <a:p>
          <a:r>
            <a:rPr kumimoji="1" lang="ja-JP" altLang="ja-JP" sz="1100">
              <a:solidFill>
                <a:schemeClr val="dk1"/>
              </a:solidFill>
              <a:effectLst/>
              <a:latin typeface="+mn-lt"/>
              <a:ea typeface="+mn-ea"/>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財源不足に伴う繰入による減少。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町立小学校統廃合等の大型の施設整備事業への着手に伴う財源不足補填のため、基金残高がさらに減少することが想定される。事業の優先順位を考慮しつつ、各基金の設置目的に即して着実かつ効率的に運用し、優先的に取り組むべき事業への活用を図る等、基金の適正管理及び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いこいの郷づくり事業基金：いこいの郷づくり事業の経費</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位野木義行老人福祉事業基金：老人福祉事業費（例：敬老会費等）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琴平町地域振興基金：社会福祉協議会運営費補助金等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中條晴夫文化振興基金：文化水準の向上と町民の地域文化意識の高揚及び文化活動に対する育成、助成等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旧金毘羅大芝居保存事業基金：旧金毘羅大芝居保存のための経費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mn-lt"/>
              <a:ea typeface="+mn-ea"/>
              <a:cs typeface="+mn-cs"/>
            </a:rPr>
            <a:t>琴平町地域振興基金：毎年、社会福祉協議会運営費補助金等として２９百万円余を繰り入れていることによる減少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今後の予算編成上、目的に係る事業については充当する等し、適正な管理に努める。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財源不足に伴う繰入による減少。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決算状況を踏まえた上での積み立てを行うが、残高が標準財政規模の２０％程度を維持できるよう努める。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特になし。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％となっており、類似団体、全国平均と比較すると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％ほど、香川県平均と比較しても</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％ほど下回っている。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この要因は、新たに中学校の校舎及び屋内運動場を建設したことによるものと考えられる。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130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81371</xdr:rowOff>
    </xdr:from>
    <xdr:to>
      <xdr:col>23</xdr:col>
      <xdr:colOff>136525</xdr:colOff>
      <xdr:row>28</xdr:row>
      <xdr:rowOff>11521</xdr:rowOff>
    </xdr:to>
    <xdr:sp macro="" textlink="">
      <xdr:nvSpPr>
        <xdr:cNvPr id="83" name="楕円 82"/>
        <xdr:cNvSpPr/>
      </xdr:nvSpPr>
      <xdr:spPr>
        <a:xfrm>
          <a:off x="47117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104248</xdr:rowOff>
    </xdr:from>
    <xdr:ext cx="405111" cy="259045"/>
    <xdr:sp macro="" textlink="">
      <xdr:nvSpPr>
        <xdr:cNvPr id="84" name="有形固定資産減価償却率該当値テキスト"/>
        <xdr:cNvSpPr txBox="1"/>
      </xdr:nvSpPr>
      <xdr:spPr>
        <a:xfrm>
          <a:off x="4813300" y="456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5" name="楕円 84"/>
        <xdr:cNvSpPr/>
      </xdr:nvSpPr>
      <xdr:spPr>
        <a:xfrm>
          <a:off x="4000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132171</xdr:rowOff>
    </xdr:from>
    <xdr:to>
      <xdr:col>23</xdr:col>
      <xdr:colOff>85725</xdr:colOff>
      <xdr:row>28</xdr:row>
      <xdr:rowOff>136525</xdr:rowOff>
    </xdr:to>
    <xdr:cxnSp macro="">
      <xdr:nvCxnSpPr>
        <xdr:cNvPr id="86" name="直線コネクタ 85"/>
        <xdr:cNvCxnSpPr/>
      </xdr:nvCxnSpPr>
      <xdr:spPr>
        <a:xfrm flipV="1">
          <a:off x="4051300" y="4761321"/>
          <a:ext cx="711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87" name="楕円 86"/>
        <xdr:cNvSpPr/>
      </xdr:nvSpPr>
      <xdr:spPr>
        <a:xfrm>
          <a:off x="32385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28</xdr:row>
      <xdr:rowOff>136525</xdr:rowOff>
    </xdr:to>
    <xdr:cxnSp macro="">
      <xdr:nvCxnSpPr>
        <xdr:cNvPr id="88" name="直線コネクタ 87"/>
        <xdr:cNvCxnSpPr/>
      </xdr:nvCxnSpPr>
      <xdr:spPr>
        <a:xfrm>
          <a:off x="3289300" y="4930956"/>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39461</xdr:rowOff>
    </xdr:from>
    <xdr:to>
      <xdr:col>11</xdr:col>
      <xdr:colOff>187325</xdr:colOff>
      <xdr:row>28</xdr:row>
      <xdr:rowOff>141061</xdr:rowOff>
    </xdr:to>
    <xdr:sp macro="" textlink="">
      <xdr:nvSpPr>
        <xdr:cNvPr id="89" name="楕円 88"/>
        <xdr:cNvSpPr/>
      </xdr:nvSpPr>
      <xdr:spPr>
        <a:xfrm>
          <a:off x="2476500" y="4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90261</xdr:rowOff>
    </xdr:from>
    <xdr:to>
      <xdr:col>15</xdr:col>
      <xdr:colOff>136525</xdr:colOff>
      <xdr:row>28</xdr:row>
      <xdr:rowOff>130356</xdr:rowOff>
    </xdr:to>
    <xdr:cxnSp macro="">
      <xdr:nvCxnSpPr>
        <xdr:cNvPr id="90" name="直線コネクタ 89"/>
        <xdr:cNvCxnSpPr/>
      </xdr:nvCxnSpPr>
      <xdr:spPr>
        <a:xfrm>
          <a:off x="2527300" y="4890861"/>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155394</xdr:rowOff>
    </xdr:from>
    <xdr:to>
      <xdr:col>7</xdr:col>
      <xdr:colOff>187325</xdr:colOff>
      <xdr:row>28</xdr:row>
      <xdr:rowOff>85544</xdr:rowOff>
    </xdr:to>
    <xdr:sp macro="" textlink="">
      <xdr:nvSpPr>
        <xdr:cNvPr id="91" name="楕円 90"/>
        <xdr:cNvSpPr/>
      </xdr:nvSpPr>
      <xdr:spPr>
        <a:xfrm>
          <a:off x="1714500" y="4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34744</xdr:rowOff>
    </xdr:from>
    <xdr:to>
      <xdr:col>11</xdr:col>
      <xdr:colOff>136525</xdr:colOff>
      <xdr:row>28</xdr:row>
      <xdr:rowOff>90261</xdr:rowOff>
    </xdr:to>
    <xdr:cxnSp macro="">
      <xdr:nvCxnSpPr>
        <xdr:cNvPr id="92" name="直線コネクタ 91"/>
        <xdr:cNvCxnSpPr/>
      </xdr:nvCxnSpPr>
      <xdr:spPr>
        <a:xfrm>
          <a:off x="1765300" y="483534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xdr:cNvSpPr txBox="1"/>
      </xdr:nvSpPr>
      <xdr:spPr>
        <a:xfrm>
          <a:off x="3836044" y="525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xdr:cNvSpPr txBox="1"/>
      </xdr:nvSpPr>
      <xdr:spPr>
        <a:xfrm>
          <a:off x="3086744" y="512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xdr:cNvSpPr txBox="1"/>
      </xdr:nvSpPr>
      <xdr:spPr>
        <a:xfrm>
          <a:off x="1562744" y="506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7" name="n_1mainValue有形固定資産減価償却率"/>
        <xdr:cNvSpPr txBox="1"/>
      </xdr:nvSpPr>
      <xdr:spPr>
        <a:xfrm>
          <a:off x="38360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98" name="n_2mainValue有形固定資産減価償却率"/>
        <xdr:cNvSpPr txBox="1"/>
      </xdr:nvSpPr>
      <xdr:spPr>
        <a:xfrm>
          <a:off x="3086744" y="465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157588</xdr:rowOff>
    </xdr:from>
    <xdr:ext cx="405111" cy="259045"/>
    <xdr:sp macro="" textlink="">
      <xdr:nvSpPr>
        <xdr:cNvPr id="99" name="n_3mainValue有形固定資産減価償却率"/>
        <xdr:cNvSpPr txBox="1"/>
      </xdr:nvSpPr>
      <xdr:spPr>
        <a:xfrm>
          <a:off x="2324744" y="461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102071</xdr:rowOff>
    </xdr:from>
    <xdr:ext cx="405111" cy="259045"/>
    <xdr:sp macro="" textlink="">
      <xdr:nvSpPr>
        <xdr:cNvPr id="100" name="n_4mainValue有形固定資産減価償却率"/>
        <xdr:cNvSpPr txBox="1"/>
      </xdr:nvSpPr>
      <xdr:spPr>
        <a:xfrm>
          <a:off x="1562744" y="455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年度までは類似団体よりも下回っていたが、中学校建設事業において地方債を発行したため</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年度から類似団体を上回った。</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年度においても引き続き中学校建設事業における地方債を発行したため、</a:t>
          </a:r>
          <a:r>
            <a:rPr kumimoji="1" lang="en-US" altLang="ja-JP" sz="1100">
              <a:latin typeface="ＭＳ Ｐゴシック" panose="020B0600070205080204" pitchFamily="50" charset="-128"/>
              <a:ea typeface="ＭＳ Ｐゴシック" panose="020B0600070205080204" pitchFamily="50" charset="-128"/>
            </a:rPr>
            <a:t>270</a:t>
          </a:r>
          <a:r>
            <a:rPr kumimoji="1" lang="ja-JP" altLang="en-US" sz="1100">
              <a:latin typeface="ＭＳ Ｐゴシック" panose="020B0600070205080204" pitchFamily="50" charset="-128"/>
              <a:ea typeface="ＭＳ Ｐゴシック" panose="020B0600070205080204" pitchFamily="50" charset="-128"/>
            </a:rPr>
            <a:t>％以上上昇した。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今後は、地方債の発行収入を抑制できるよう努めつつ、負債を適正に償還できるよう調整していく。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4808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25484</xdr:rowOff>
    </xdr:from>
    <xdr:to>
      <xdr:col>76</xdr:col>
      <xdr:colOff>73025</xdr:colOff>
      <xdr:row>31</xdr:row>
      <xdr:rowOff>127084</xdr:rowOff>
    </xdr:to>
    <xdr:sp macro="" textlink="">
      <xdr:nvSpPr>
        <xdr:cNvPr id="147" name="楕円 146"/>
        <xdr:cNvSpPr/>
      </xdr:nvSpPr>
      <xdr:spPr>
        <a:xfrm>
          <a:off x="14744700" y="53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3911</xdr:rowOff>
    </xdr:from>
    <xdr:ext cx="469744" cy="259045"/>
    <xdr:sp macro="" textlink="">
      <xdr:nvSpPr>
        <xdr:cNvPr id="148" name="債務償還比率該当値テキスト"/>
        <xdr:cNvSpPr txBox="1"/>
      </xdr:nvSpPr>
      <xdr:spPr>
        <a:xfrm>
          <a:off x="14846300" y="53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81135</xdr:rowOff>
    </xdr:from>
    <xdr:to>
      <xdr:col>72</xdr:col>
      <xdr:colOff>123825</xdr:colOff>
      <xdr:row>30</xdr:row>
      <xdr:rowOff>11285</xdr:rowOff>
    </xdr:to>
    <xdr:sp macro="" textlink="">
      <xdr:nvSpPr>
        <xdr:cNvPr id="149" name="楕円 148"/>
        <xdr:cNvSpPr/>
      </xdr:nvSpPr>
      <xdr:spPr>
        <a:xfrm>
          <a:off x="14033500" y="50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131935</xdr:rowOff>
    </xdr:from>
    <xdr:to>
      <xdr:col>76</xdr:col>
      <xdr:colOff>22225</xdr:colOff>
      <xdr:row>31</xdr:row>
      <xdr:rowOff>76284</xdr:rowOff>
    </xdr:to>
    <xdr:cxnSp macro="">
      <xdr:nvCxnSpPr>
        <xdr:cNvPr id="150" name="直線コネクタ 149"/>
        <xdr:cNvCxnSpPr/>
      </xdr:nvCxnSpPr>
      <xdr:spPr>
        <a:xfrm>
          <a:off x="14084300" y="5103985"/>
          <a:ext cx="711200" cy="2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157486</xdr:rowOff>
    </xdr:from>
    <xdr:to>
      <xdr:col>68</xdr:col>
      <xdr:colOff>123825</xdr:colOff>
      <xdr:row>29</xdr:row>
      <xdr:rowOff>87636</xdr:rowOff>
    </xdr:to>
    <xdr:sp macro="" textlink="">
      <xdr:nvSpPr>
        <xdr:cNvPr id="151" name="楕円 150"/>
        <xdr:cNvSpPr/>
      </xdr:nvSpPr>
      <xdr:spPr>
        <a:xfrm>
          <a:off x="13271500" y="4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36836</xdr:rowOff>
    </xdr:from>
    <xdr:to>
      <xdr:col>72</xdr:col>
      <xdr:colOff>73025</xdr:colOff>
      <xdr:row>29</xdr:row>
      <xdr:rowOff>131935</xdr:rowOff>
    </xdr:to>
    <xdr:cxnSp macro="">
      <xdr:nvCxnSpPr>
        <xdr:cNvPr id="152" name="直線コネクタ 151"/>
        <xdr:cNvCxnSpPr/>
      </xdr:nvCxnSpPr>
      <xdr:spPr>
        <a:xfrm>
          <a:off x="13322300" y="5008886"/>
          <a:ext cx="762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160673</xdr:rowOff>
    </xdr:from>
    <xdr:to>
      <xdr:col>64</xdr:col>
      <xdr:colOff>123825</xdr:colOff>
      <xdr:row>29</xdr:row>
      <xdr:rowOff>90823</xdr:rowOff>
    </xdr:to>
    <xdr:sp macro="" textlink="">
      <xdr:nvSpPr>
        <xdr:cNvPr id="153" name="楕円 152"/>
        <xdr:cNvSpPr/>
      </xdr:nvSpPr>
      <xdr:spPr>
        <a:xfrm>
          <a:off x="12509500" y="49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36836</xdr:rowOff>
    </xdr:from>
    <xdr:to>
      <xdr:col>68</xdr:col>
      <xdr:colOff>73025</xdr:colOff>
      <xdr:row>29</xdr:row>
      <xdr:rowOff>40023</xdr:rowOff>
    </xdr:to>
    <xdr:cxnSp macro="">
      <xdr:nvCxnSpPr>
        <xdr:cNvPr id="154" name="直線コネクタ 153"/>
        <xdr:cNvCxnSpPr/>
      </xdr:nvCxnSpPr>
      <xdr:spPr>
        <a:xfrm flipV="1">
          <a:off x="12560300" y="5008886"/>
          <a:ext cx="762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137027</xdr:rowOff>
    </xdr:from>
    <xdr:to>
      <xdr:col>60</xdr:col>
      <xdr:colOff>123825</xdr:colOff>
      <xdr:row>29</xdr:row>
      <xdr:rowOff>67177</xdr:rowOff>
    </xdr:to>
    <xdr:sp macro="" textlink="">
      <xdr:nvSpPr>
        <xdr:cNvPr id="155" name="楕円 154"/>
        <xdr:cNvSpPr/>
      </xdr:nvSpPr>
      <xdr:spPr>
        <a:xfrm>
          <a:off x="11747500" y="49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16377</xdr:rowOff>
    </xdr:from>
    <xdr:to>
      <xdr:col>64</xdr:col>
      <xdr:colOff>73025</xdr:colOff>
      <xdr:row>29</xdr:row>
      <xdr:rowOff>40023</xdr:rowOff>
    </xdr:to>
    <xdr:cxnSp macro="">
      <xdr:nvCxnSpPr>
        <xdr:cNvPr id="156" name="直線コネクタ 155"/>
        <xdr:cNvCxnSpPr/>
      </xdr:nvCxnSpPr>
      <xdr:spPr>
        <a:xfrm>
          <a:off x="11798300" y="4988427"/>
          <a:ext cx="762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8" name="n_2aveValue債務償還比率"/>
        <xdr:cNvSpPr txBox="1"/>
      </xdr:nvSpPr>
      <xdr:spPr>
        <a:xfrm>
          <a:off x="13087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9" name="n_3aveValue債務償還比率"/>
        <xdr:cNvSpPr txBox="1"/>
      </xdr:nvSpPr>
      <xdr:spPr>
        <a:xfrm>
          <a:off x="12325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0" name="n_4aveValue債務償還比率"/>
        <xdr:cNvSpPr txBox="1"/>
      </xdr:nvSpPr>
      <xdr:spPr>
        <a:xfrm>
          <a:off x="11563427" y="50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2412</xdr:rowOff>
    </xdr:from>
    <xdr:ext cx="469744" cy="259045"/>
    <xdr:sp macro="" textlink="">
      <xdr:nvSpPr>
        <xdr:cNvPr id="161" name="n_1mainValue債務償還比率"/>
        <xdr:cNvSpPr txBox="1"/>
      </xdr:nvSpPr>
      <xdr:spPr>
        <a:xfrm>
          <a:off x="13836727" y="51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104163</xdr:rowOff>
    </xdr:from>
    <xdr:ext cx="469744" cy="259045"/>
    <xdr:sp macro="" textlink="">
      <xdr:nvSpPr>
        <xdr:cNvPr id="162" name="n_2mainValue債務償還比率"/>
        <xdr:cNvSpPr txBox="1"/>
      </xdr:nvSpPr>
      <xdr:spPr>
        <a:xfrm>
          <a:off x="13087427" y="47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107350</xdr:rowOff>
    </xdr:from>
    <xdr:ext cx="469744" cy="259045"/>
    <xdr:sp macro="" textlink="">
      <xdr:nvSpPr>
        <xdr:cNvPr id="163" name="n_3mainValue債務償還比率"/>
        <xdr:cNvSpPr txBox="1"/>
      </xdr:nvSpPr>
      <xdr:spPr>
        <a:xfrm>
          <a:off x="12325427" y="47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83704</xdr:rowOff>
    </xdr:from>
    <xdr:ext cx="469744" cy="259045"/>
    <xdr:sp macro="" textlink="">
      <xdr:nvSpPr>
        <xdr:cNvPr id="164" name="n_4mainValue債務償還比率"/>
        <xdr:cNvSpPr txBox="1"/>
      </xdr:nvSpPr>
      <xdr:spPr>
        <a:xfrm>
          <a:off x="11563427" y="47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道路】&#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6" name="楕円 75"/>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xdr:rowOff>
    </xdr:from>
    <xdr:to>
      <xdr:col>24</xdr:col>
      <xdr:colOff>63500</xdr:colOff>
      <xdr:row>37</xdr:row>
      <xdr:rowOff>35378</xdr:rowOff>
    </xdr:to>
    <xdr:cxnSp macro="">
      <xdr:nvCxnSpPr>
        <xdr:cNvPr id="77" name="直線コネクタ 76"/>
        <xdr:cNvCxnSpPr/>
      </xdr:nvCxnSpPr>
      <xdr:spPr>
        <a:xfrm>
          <a:off x="3797300" y="63578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8" name="楕円 77"/>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14151</xdr:rowOff>
    </xdr:to>
    <xdr:cxnSp macro="">
      <xdr:nvCxnSpPr>
        <xdr:cNvPr id="79" name="直線コネクタ 78"/>
        <xdr:cNvCxnSpPr/>
      </xdr:nvCxnSpPr>
      <xdr:spPr>
        <a:xfrm>
          <a:off x="2908300" y="63284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77651</xdr:rowOff>
    </xdr:from>
    <xdr:to>
      <xdr:col>10</xdr:col>
      <xdr:colOff>165100</xdr:colOff>
      <xdr:row>37</xdr:row>
      <xdr:rowOff>7801</xdr:rowOff>
    </xdr:to>
    <xdr:sp macro="" textlink="">
      <xdr:nvSpPr>
        <xdr:cNvPr id="80" name="楕円 79"/>
        <xdr:cNvSpPr/>
      </xdr:nvSpPr>
      <xdr:spPr>
        <a:xfrm>
          <a:off x="1968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156210</xdr:rowOff>
    </xdr:to>
    <xdr:cxnSp macro="">
      <xdr:nvCxnSpPr>
        <xdr:cNvPr id="81" name="直線コネクタ 80"/>
        <xdr:cNvCxnSpPr/>
      </xdr:nvCxnSpPr>
      <xdr:spPr>
        <a:xfrm>
          <a:off x="2019300" y="63006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49893</xdr:rowOff>
    </xdr:from>
    <xdr:to>
      <xdr:col>6</xdr:col>
      <xdr:colOff>38100</xdr:colOff>
      <xdr:row>36</xdr:row>
      <xdr:rowOff>151493</xdr:rowOff>
    </xdr:to>
    <xdr:sp macro="" textlink="">
      <xdr:nvSpPr>
        <xdr:cNvPr id="82" name="楕円 81"/>
        <xdr:cNvSpPr/>
      </xdr:nvSpPr>
      <xdr:spPr>
        <a:xfrm>
          <a:off x="1079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100693</xdr:rowOff>
    </xdr:from>
    <xdr:to>
      <xdr:col>10</xdr:col>
      <xdr:colOff>114300</xdr:colOff>
      <xdr:row>36</xdr:row>
      <xdr:rowOff>128451</xdr:rowOff>
    </xdr:to>
    <xdr:cxnSp macro="">
      <xdr:nvCxnSpPr>
        <xdr:cNvPr id="83" name="直線コネクタ 82"/>
        <xdr:cNvCxnSpPr/>
      </xdr:nvCxnSpPr>
      <xdr:spPr>
        <a:xfrm>
          <a:off x="1130300" y="627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81478</xdr:rowOff>
    </xdr:from>
    <xdr:ext cx="405111" cy="259045"/>
    <xdr:sp macro="" textlink="">
      <xdr:nvSpPr>
        <xdr:cNvPr id="88" name="n_1main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9" name="n_2main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24328</xdr:rowOff>
    </xdr:from>
    <xdr:ext cx="405111" cy="259045"/>
    <xdr:sp macro="" textlink="">
      <xdr:nvSpPr>
        <xdr:cNvPr id="90" name="n_3mainValue【道路】&#10;有形固定資産減価償却率"/>
        <xdr:cNvSpPr txBox="1"/>
      </xdr:nvSpPr>
      <xdr:spPr>
        <a:xfrm>
          <a:off x="181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168020</xdr:rowOff>
    </xdr:from>
    <xdr:ext cx="405111" cy="259045"/>
    <xdr:sp macro="" textlink="">
      <xdr:nvSpPr>
        <xdr:cNvPr id="91" name="n_4mainValue【道路】&#10;有形固定資産減価償却率"/>
        <xdr:cNvSpPr txBox="1"/>
      </xdr:nvSpPr>
      <xdr:spPr>
        <a:xfrm>
          <a:off x="927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18469</xdr:rowOff>
    </xdr:from>
    <xdr:to>
      <xdr:col>55</xdr:col>
      <xdr:colOff>50800</xdr:colOff>
      <xdr:row>41</xdr:row>
      <xdr:rowOff>120069</xdr:rowOff>
    </xdr:to>
    <xdr:sp macro="" textlink="">
      <xdr:nvSpPr>
        <xdr:cNvPr id="129" name="楕円 128"/>
        <xdr:cNvSpPr/>
      </xdr:nvSpPr>
      <xdr:spPr>
        <a:xfrm>
          <a:off x="10426700" y="70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104846</xdr:rowOff>
    </xdr:from>
    <xdr:ext cx="469744" cy="259045"/>
    <xdr:sp macro="" textlink="">
      <xdr:nvSpPr>
        <xdr:cNvPr id="130" name="【道路】&#10;一人当たり延長該当値テキスト"/>
        <xdr:cNvSpPr txBox="1"/>
      </xdr:nvSpPr>
      <xdr:spPr>
        <a:xfrm>
          <a:off x="10515600" y="696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19347</xdr:rowOff>
    </xdr:from>
    <xdr:to>
      <xdr:col>50</xdr:col>
      <xdr:colOff>165100</xdr:colOff>
      <xdr:row>41</xdr:row>
      <xdr:rowOff>120947</xdr:rowOff>
    </xdr:to>
    <xdr:sp macro="" textlink="">
      <xdr:nvSpPr>
        <xdr:cNvPr id="131" name="楕円 130"/>
        <xdr:cNvSpPr/>
      </xdr:nvSpPr>
      <xdr:spPr>
        <a:xfrm>
          <a:off x="9588500" y="70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69269</xdr:rowOff>
    </xdr:from>
    <xdr:to>
      <xdr:col>55</xdr:col>
      <xdr:colOff>0</xdr:colOff>
      <xdr:row>41</xdr:row>
      <xdr:rowOff>70147</xdr:rowOff>
    </xdr:to>
    <xdr:cxnSp macro="">
      <xdr:nvCxnSpPr>
        <xdr:cNvPr id="132" name="直線コネクタ 131"/>
        <xdr:cNvCxnSpPr/>
      </xdr:nvCxnSpPr>
      <xdr:spPr>
        <a:xfrm flipV="1">
          <a:off x="9639300" y="7098719"/>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20462</xdr:rowOff>
    </xdr:from>
    <xdr:to>
      <xdr:col>46</xdr:col>
      <xdr:colOff>38100</xdr:colOff>
      <xdr:row>41</xdr:row>
      <xdr:rowOff>122062</xdr:rowOff>
    </xdr:to>
    <xdr:sp macro="" textlink="">
      <xdr:nvSpPr>
        <xdr:cNvPr id="133" name="楕円 132"/>
        <xdr:cNvSpPr/>
      </xdr:nvSpPr>
      <xdr:spPr>
        <a:xfrm>
          <a:off x="8699500" y="70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70147</xdr:rowOff>
    </xdr:from>
    <xdr:to>
      <xdr:col>50</xdr:col>
      <xdr:colOff>114300</xdr:colOff>
      <xdr:row>41</xdr:row>
      <xdr:rowOff>71262</xdr:rowOff>
    </xdr:to>
    <xdr:cxnSp macro="">
      <xdr:nvCxnSpPr>
        <xdr:cNvPr id="134" name="直線コネクタ 133"/>
        <xdr:cNvCxnSpPr/>
      </xdr:nvCxnSpPr>
      <xdr:spPr>
        <a:xfrm flipV="1">
          <a:off x="8750300" y="7099597"/>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21002</xdr:rowOff>
    </xdr:from>
    <xdr:to>
      <xdr:col>41</xdr:col>
      <xdr:colOff>101600</xdr:colOff>
      <xdr:row>41</xdr:row>
      <xdr:rowOff>122602</xdr:rowOff>
    </xdr:to>
    <xdr:sp macro="" textlink="">
      <xdr:nvSpPr>
        <xdr:cNvPr id="135" name="楕円 134"/>
        <xdr:cNvSpPr/>
      </xdr:nvSpPr>
      <xdr:spPr>
        <a:xfrm>
          <a:off x="7810500" y="70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71262</xdr:rowOff>
    </xdr:from>
    <xdr:to>
      <xdr:col>45</xdr:col>
      <xdr:colOff>177800</xdr:colOff>
      <xdr:row>41</xdr:row>
      <xdr:rowOff>71802</xdr:rowOff>
    </xdr:to>
    <xdr:cxnSp macro="">
      <xdr:nvCxnSpPr>
        <xdr:cNvPr id="136" name="直線コネクタ 135"/>
        <xdr:cNvCxnSpPr/>
      </xdr:nvCxnSpPr>
      <xdr:spPr>
        <a:xfrm flipV="1">
          <a:off x="7861300" y="710071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22081</xdr:rowOff>
    </xdr:from>
    <xdr:to>
      <xdr:col>36</xdr:col>
      <xdr:colOff>165100</xdr:colOff>
      <xdr:row>41</xdr:row>
      <xdr:rowOff>123681</xdr:rowOff>
    </xdr:to>
    <xdr:sp macro="" textlink="">
      <xdr:nvSpPr>
        <xdr:cNvPr id="137" name="楕円 136"/>
        <xdr:cNvSpPr/>
      </xdr:nvSpPr>
      <xdr:spPr>
        <a:xfrm>
          <a:off x="6921500" y="70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71802</xdr:rowOff>
    </xdr:from>
    <xdr:to>
      <xdr:col>41</xdr:col>
      <xdr:colOff>50800</xdr:colOff>
      <xdr:row>41</xdr:row>
      <xdr:rowOff>72881</xdr:rowOff>
    </xdr:to>
    <xdr:cxnSp macro="">
      <xdr:nvCxnSpPr>
        <xdr:cNvPr id="138" name="直線コネクタ 137"/>
        <xdr:cNvCxnSpPr/>
      </xdr:nvCxnSpPr>
      <xdr:spPr>
        <a:xfrm flipV="1">
          <a:off x="6972300" y="7101252"/>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112074</xdr:rowOff>
    </xdr:from>
    <xdr:ext cx="469744" cy="259045"/>
    <xdr:sp macro="" textlink="">
      <xdr:nvSpPr>
        <xdr:cNvPr id="143" name="n_1mainValue【道路】&#10;一人当たり延長"/>
        <xdr:cNvSpPr txBox="1"/>
      </xdr:nvSpPr>
      <xdr:spPr>
        <a:xfrm>
          <a:off x="9391727" y="71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113189</xdr:rowOff>
    </xdr:from>
    <xdr:ext cx="469744" cy="259045"/>
    <xdr:sp macro="" textlink="">
      <xdr:nvSpPr>
        <xdr:cNvPr id="144" name="n_2mainValue【道路】&#10;一人当たり延長"/>
        <xdr:cNvSpPr txBox="1"/>
      </xdr:nvSpPr>
      <xdr:spPr>
        <a:xfrm>
          <a:off x="8515427" y="71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113729</xdr:rowOff>
    </xdr:from>
    <xdr:ext cx="469744" cy="259045"/>
    <xdr:sp macro="" textlink="">
      <xdr:nvSpPr>
        <xdr:cNvPr id="145" name="n_3mainValue【道路】&#10;一人当たり延長"/>
        <xdr:cNvSpPr txBox="1"/>
      </xdr:nvSpPr>
      <xdr:spPr>
        <a:xfrm>
          <a:off x="7626427" y="714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114808</xdr:rowOff>
    </xdr:from>
    <xdr:ext cx="469744" cy="259045"/>
    <xdr:sp macro="" textlink="">
      <xdr:nvSpPr>
        <xdr:cNvPr id="146" name="n_4mainValue【道路】&#10;一人当たり延長"/>
        <xdr:cNvSpPr txBox="1"/>
      </xdr:nvSpPr>
      <xdr:spPr>
        <a:xfrm>
          <a:off x="6737427" y="714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8" name="楕円 187"/>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9" name="【橋りょう・トンネル】&#10;有形固定資産減価償却率該当値テキスト"/>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90" name="楕円 189"/>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73478</xdr:rowOff>
    </xdr:to>
    <xdr:cxnSp macro="">
      <xdr:nvCxnSpPr>
        <xdr:cNvPr id="191" name="直線コネクタ 190"/>
        <xdr:cNvCxnSpPr/>
      </xdr:nvCxnSpPr>
      <xdr:spPr>
        <a:xfrm>
          <a:off x="3797300" y="1034578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92" name="楕円 191"/>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58783</xdr:rowOff>
    </xdr:to>
    <xdr:cxnSp macro="">
      <xdr:nvCxnSpPr>
        <xdr:cNvPr id="193" name="直線コネクタ 192"/>
        <xdr:cNvCxnSpPr/>
      </xdr:nvCxnSpPr>
      <xdr:spPr>
        <a:xfrm>
          <a:off x="2908300" y="103294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4" name="楕円 193"/>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42454</xdr:rowOff>
    </xdr:to>
    <xdr:cxnSp macro="">
      <xdr:nvCxnSpPr>
        <xdr:cNvPr id="195" name="直線コネクタ 194"/>
        <xdr:cNvCxnSpPr/>
      </xdr:nvCxnSpPr>
      <xdr:spPr>
        <a:xfrm>
          <a:off x="2019300" y="103180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6" name="楕円 195"/>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31024</xdr:rowOff>
    </xdr:to>
    <xdr:cxnSp macro="">
      <xdr:nvCxnSpPr>
        <xdr:cNvPr id="197" name="直線コネクタ 196"/>
        <xdr:cNvCxnSpPr/>
      </xdr:nvCxnSpPr>
      <xdr:spPr>
        <a:xfrm>
          <a:off x="1130300" y="103000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202" name="n_1mainValue【橋りょう・トンネル】&#10;有形固定資産減価償却率"/>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203" name="n_2mainValue【橋りょう・トンネル】&#10;有形固定資産減価償却率"/>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4" name="n_3mainValue【橋りょう・トンネル】&#10;有形固定資産減価償却率"/>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5" name="n_4mainValue【橋りょう・トンネル】&#10;有形固定資産減価償却率"/>
        <xdr:cNvSpPr txBox="1"/>
      </xdr:nvSpPr>
      <xdr:spPr>
        <a:xfrm>
          <a:off x="927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153989</xdr:rowOff>
    </xdr:from>
    <xdr:to>
      <xdr:col>55</xdr:col>
      <xdr:colOff>50800</xdr:colOff>
      <xdr:row>64</xdr:row>
      <xdr:rowOff>84139</xdr:rowOff>
    </xdr:to>
    <xdr:sp macro="" textlink="">
      <xdr:nvSpPr>
        <xdr:cNvPr id="245" name="楕円 244"/>
        <xdr:cNvSpPr/>
      </xdr:nvSpPr>
      <xdr:spPr>
        <a:xfrm>
          <a:off x="10426700" y="109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68916</xdr:rowOff>
    </xdr:from>
    <xdr:ext cx="599010" cy="259045"/>
    <xdr:sp macro="" textlink="">
      <xdr:nvSpPr>
        <xdr:cNvPr id="246" name="【橋りょう・トンネル】&#10;一人当たり有形固定資産（償却資産）額該当値テキスト"/>
        <xdr:cNvSpPr txBox="1"/>
      </xdr:nvSpPr>
      <xdr:spPr>
        <a:xfrm>
          <a:off x="10515600" y="1087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154998</xdr:rowOff>
    </xdr:from>
    <xdr:to>
      <xdr:col>50</xdr:col>
      <xdr:colOff>165100</xdr:colOff>
      <xdr:row>64</xdr:row>
      <xdr:rowOff>85148</xdr:rowOff>
    </xdr:to>
    <xdr:sp macro="" textlink="">
      <xdr:nvSpPr>
        <xdr:cNvPr id="247" name="楕円 246"/>
        <xdr:cNvSpPr/>
      </xdr:nvSpPr>
      <xdr:spPr>
        <a:xfrm>
          <a:off x="9588500" y="109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33339</xdr:rowOff>
    </xdr:from>
    <xdr:to>
      <xdr:col>55</xdr:col>
      <xdr:colOff>0</xdr:colOff>
      <xdr:row>64</xdr:row>
      <xdr:rowOff>34348</xdr:rowOff>
    </xdr:to>
    <xdr:cxnSp macro="">
      <xdr:nvCxnSpPr>
        <xdr:cNvPr id="248" name="直線コネクタ 247"/>
        <xdr:cNvCxnSpPr/>
      </xdr:nvCxnSpPr>
      <xdr:spPr>
        <a:xfrm flipV="1">
          <a:off x="9639300" y="11006139"/>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156073</xdr:rowOff>
    </xdr:from>
    <xdr:to>
      <xdr:col>46</xdr:col>
      <xdr:colOff>38100</xdr:colOff>
      <xdr:row>64</xdr:row>
      <xdr:rowOff>86223</xdr:rowOff>
    </xdr:to>
    <xdr:sp macro="" textlink="">
      <xdr:nvSpPr>
        <xdr:cNvPr id="249" name="楕円 248"/>
        <xdr:cNvSpPr/>
      </xdr:nvSpPr>
      <xdr:spPr>
        <a:xfrm>
          <a:off x="8699500" y="10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34348</xdr:rowOff>
    </xdr:from>
    <xdr:to>
      <xdr:col>50</xdr:col>
      <xdr:colOff>114300</xdr:colOff>
      <xdr:row>64</xdr:row>
      <xdr:rowOff>35423</xdr:rowOff>
    </xdr:to>
    <xdr:cxnSp macro="">
      <xdr:nvCxnSpPr>
        <xdr:cNvPr id="250" name="直線コネクタ 249"/>
        <xdr:cNvCxnSpPr/>
      </xdr:nvCxnSpPr>
      <xdr:spPr>
        <a:xfrm flipV="1">
          <a:off x="8750300" y="1100714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157059</xdr:rowOff>
    </xdr:from>
    <xdr:to>
      <xdr:col>41</xdr:col>
      <xdr:colOff>101600</xdr:colOff>
      <xdr:row>64</xdr:row>
      <xdr:rowOff>87209</xdr:rowOff>
    </xdr:to>
    <xdr:sp macro="" textlink="">
      <xdr:nvSpPr>
        <xdr:cNvPr id="251" name="楕円 250"/>
        <xdr:cNvSpPr/>
      </xdr:nvSpPr>
      <xdr:spPr>
        <a:xfrm>
          <a:off x="7810500" y="109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35423</xdr:rowOff>
    </xdr:from>
    <xdr:to>
      <xdr:col>45</xdr:col>
      <xdr:colOff>177800</xdr:colOff>
      <xdr:row>64</xdr:row>
      <xdr:rowOff>36409</xdr:rowOff>
    </xdr:to>
    <xdr:cxnSp macro="">
      <xdr:nvCxnSpPr>
        <xdr:cNvPr id="252" name="直線コネクタ 251"/>
        <xdr:cNvCxnSpPr/>
      </xdr:nvCxnSpPr>
      <xdr:spPr>
        <a:xfrm flipV="1">
          <a:off x="7861300" y="11008223"/>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157993</xdr:rowOff>
    </xdr:from>
    <xdr:to>
      <xdr:col>36</xdr:col>
      <xdr:colOff>165100</xdr:colOff>
      <xdr:row>64</xdr:row>
      <xdr:rowOff>88143</xdr:rowOff>
    </xdr:to>
    <xdr:sp macro="" textlink="">
      <xdr:nvSpPr>
        <xdr:cNvPr id="253" name="楕円 252"/>
        <xdr:cNvSpPr/>
      </xdr:nvSpPr>
      <xdr:spPr>
        <a:xfrm>
          <a:off x="6921500" y="109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36409</xdr:rowOff>
    </xdr:from>
    <xdr:to>
      <xdr:col>41</xdr:col>
      <xdr:colOff>50800</xdr:colOff>
      <xdr:row>64</xdr:row>
      <xdr:rowOff>37343</xdr:rowOff>
    </xdr:to>
    <xdr:cxnSp macro="">
      <xdr:nvCxnSpPr>
        <xdr:cNvPr id="254" name="直線コネクタ 253"/>
        <xdr:cNvCxnSpPr/>
      </xdr:nvCxnSpPr>
      <xdr:spPr>
        <a:xfrm flipV="1">
          <a:off x="6972300" y="11009209"/>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76275</xdr:rowOff>
    </xdr:from>
    <xdr:ext cx="599010" cy="259045"/>
    <xdr:sp macro="" textlink="">
      <xdr:nvSpPr>
        <xdr:cNvPr id="259" name="n_1mainValue【橋りょう・トンネル】&#10;一人当たり有形固定資産（償却資産）額"/>
        <xdr:cNvSpPr txBox="1"/>
      </xdr:nvSpPr>
      <xdr:spPr>
        <a:xfrm>
          <a:off x="9327095" y="110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77350</xdr:rowOff>
    </xdr:from>
    <xdr:ext cx="599010" cy="259045"/>
    <xdr:sp macro="" textlink="">
      <xdr:nvSpPr>
        <xdr:cNvPr id="260" name="n_2mainValue【橋りょう・トンネル】&#10;一人当たり有形固定資産（償却資産）額"/>
        <xdr:cNvSpPr txBox="1"/>
      </xdr:nvSpPr>
      <xdr:spPr>
        <a:xfrm>
          <a:off x="8450795" y="110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78336</xdr:rowOff>
    </xdr:from>
    <xdr:ext cx="599010" cy="259045"/>
    <xdr:sp macro="" textlink="">
      <xdr:nvSpPr>
        <xdr:cNvPr id="261" name="n_3mainValue【橋りょう・トンネル】&#10;一人当たり有形固定資産（償却資産）額"/>
        <xdr:cNvSpPr txBox="1"/>
      </xdr:nvSpPr>
      <xdr:spPr>
        <a:xfrm>
          <a:off x="7561795" y="1105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79270</xdr:rowOff>
    </xdr:from>
    <xdr:ext cx="599010" cy="259045"/>
    <xdr:sp macro="" textlink="">
      <xdr:nvSpPr>
        <xdr:cNvPr id="262" name="n_4mainValue【橋りょう・トンネル】&#10;一人当たり有形固定資産（償却資産）額"/>
        <xdr:cNvSpPr txBox="1"/>
      </xdr:nvSpPr>
      <xdr:spPr>
        <a:xfrm>
          <a:off x="6672795" y="1105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18324</xdr:rowOff>
    </xdr:from>
    <xdr:to>
      <xdr:col>24</xdr:col>
      <xdr:colOff>114300</xdr:colOff>
      <xdr:row>82</xdr:row>
      <xdr:rowOff>119924</xdr:rowOff>
    </xdr:to>
    <xdr:sp macro="" textlink="">
      <xdr:nvSpPr>
        <xdr:cNvPr id="304" name="楕円 303"/>
        <xdr:cNvSpPr/>
      </xdr:nvSpPr>
      <xdr:spPr>
        <a:xfrm>
          <a:off x="4584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41201</xdr:rowOff>
    </xdr:from>
    <xdr:ext cx="405111" cy="259045"/>
    <xdr:sp macro="" textlink="">
      <xdr:nvSpPr>
        <xdr:cNvPr id="305" name="【公営住宅】&#10;有形固定資産減価償却率該当値テキスト"/>
        <xdr:cNvSpPr txBox="1"/>
      </xdr:nvSpPr>
      <xdr:spPr>
        <a:xfrm>
          <a:off x="4673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6" name="楕円 305"/>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69124</xdr:rowOff>
    </xdr:to>
    <xdr:cxnSp macro="">
      <xdr:nvCxnSpPr>
        <xdr:cNvPr id="307" name="直線コネクタ 306"/>
        <xdr:cNvCxnSpPr/>
      </xdr:nvCxnSpPr>
      <xdr:spPr>
        <a:xfrm>
          <a:off x="3797300" y="140970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308" name="楕円 307"/>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38100</xdr:rowOff>
    </xdr:to>
    <xdr:cxnSp macro="">
      <xdr:nvCxnSpPr>
        <xdr:cNvPr id="309" name="直線コネクタ 308"/>
        <xdr:cNvCxnSpPr/>
      </xdr:nvCxnSpPr>
      <xdr:spPr>
        <a:xfrm>
          <a:off x="2908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95069</xdr:rowOff>
    </xdr:from>
    <xdr:to>
      <xdr:col>10</xdr:col>
      <xdr:colOff>165100</xdr:colOff>
      <xdr:row>82</xdr:row>
      <xdr:rowOff>25219</xdr:rowOff>
    </xdr:to>
    <xdr:sp macro="" textlink="">
      <xdr:nvSpPr>
        <xdr:cNvPr id="310" name="楕円 309"/>
        <xdr:cNvSpPr/>
      </xdr:nvSpPr>
      <xdr:spPr>
        <a:xfrm>
          <a:off x="1968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145869</xdr:rowOff>
    </xdr:from>
    <xdr:to>
      <xdr:col>15</xdr:col>
      <xdr:colOff>50800</xdr:colOff>
      <xdr:row>82</xdr:row>
      <xdr:rowOff>5443</xdr:rowOff>
    </xdr:to>
    <xdr:cxnSp macro="">
      <xdr:nvCxnSpPr>
        <xdr:cNvPr id="311" name="直線コネクタ 310"/>
        <xdr:cNvCxnSpPr/>
      </xdr:nvCxnSpPr>
      <xdr:spPr>
        <a:xfrm>
          <a:off x="2019300" y="14033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62412</xdr:rowOff>
    </xdr:from>
    <xdr:to>
      <xdr:col>6</xdr:col>
      <xdr:colOff>38100</xdr:colOff>
      <xdr:row>81</xdr:row>
      <xdr:rowOff>164012</xdr:rowOff>
    </xdr:to>
    <xdr:sp macro="" textlink="">
      <xdr:nvSpPr>
        <xdr:cNvPr id="312" name="楕円 311"/>
        <xdr:cNvSpPr/>
      </xdr:nvSpPr>
      <xdr:spPr>
        <a:xfrm>
          <a:off x="1079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113212</xdr:rowOff>
    </xdr:from>
    <xdr:to>
      <xdr:col>10</xdr:col>
      <xdr:colOff>114300</xdr:colOff>
      <xdr:row>81</xdr:row>
      <xdr:rowOff>145869</xdr:rowOff>
    </xdr:to>
    <xdr:cxnSp macro="">
      <xdr:nvCxnSpPr>
        <xdr:cNvPr id="313" name="直線コネクタ 312"/>
        <xdr:cNvCxnSpPr/>
      </xdr:nvCxnSpPr>
      <xdr:spPr>
        <a:xfrm>
          <a:off x="1130300" y="140006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8" name="n_1mainValue【公営住宅】&#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319" name="n_2mainValue【公営住宅】&#10;有形固定資産減価償却率"/>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41746</xdr:rowOff>
    </xdr:from>
    <xdr:ext cx="405111" cy="259045"/>
    <xdr:sp macro="" textlink="">
      <xdr:nvSpPr>
        <xdr:cNvPr id="320" name="n_3mainValue【公営住宅】&#10;有形固定資産減価償却率"/>
        <xdr:cNvSpPr txBox="1"/>
      </xdr:nvSpPr>
      <xdr:spPr>
        <a:xfrm>
          <a:off x="1816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9089</xdr:rowOff>
    </xdr:from>
    <xdr:ext cx="405111" cy="259045"/>
    <xdr:sp macro="" textlink="">
      <xdr:nvSpPr>
        <xdr:cNvPr id="321" name="n_4mainValue【公営住宅】&#10;有形固定資産減価償却率"/>
        <xdr:cNvSpPr txBox="1"/>
      </xdr:nvSpPr>
      <xdr:spPr>
        <a:xfrm>
          <a:off x="927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18542</xdr:rowOff>
    </xdr:from>
    <xdr:to>
      <xdr:col>55</xdr:col>
      <xdr:colOff>50800</xdr:colOff>
      <xdr:row>85</xdr:row>
      <xdr:rowOff>120142</xdr:rowOff>
    </xdr:to>
    <xdr:sp macro="" textlink="">
      <xdr:nvSpPr>
        <xdr:cNvPr id="361" name="楕円 360"/>
        <xdr:cNvSpPr/>
      </xdr:nvSpPr>
      <xdr:spPr>
        <a:xfrm>
          <a:off x="104267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168419</xdr:rowOff>
    </xdr:from>
    <xdr:ext cx="469744" cy="259045"/>
    <xdr:sp macro="" textlink="">
      <xdr:nvSpPr>
        <xdr:cNvPr id="362" name="【公営住宅】&#10;一人当たり面積該当値テキスト"/>
        <xdr:cNvSpPr txBox="1"/>
      </xdr:nvSpPr>
      <xdr:spPr>
        <a:xfrm>
          <a:off x="10515600"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63" name="楕円 362"/>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69342</xdr:rowOff>
    </xdr:from>
    <xdr:to>
      <xdr:col>55</xdr:col>
      <xdr:colOff>0</xdr:colOff>
      <xdr:row>85</xdr:row>
      <xdr:rowOff>72389</xdr:rowOff>
    </xdr:to>
    <xdr:cxnSp macro="">
      <xdr:nvCxnSpPr>
        <xdr:cNvPr id="364" name="直線コネクタ 363"/>
        <xdr:cNvCxnSpPr/>
      </xdr:nvCxnSpPr>
      <xdr:spPr>
        <a:xfrm flipV="1">
          <a:off x="9639300" y="1464259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25209</xdr:rowOff>
    </xdr:from>
    <xdr:to>
      <xdr:col>46</xdr:col>
      <xdr:colOff>38100</xdr:colOff>
      <xdr:row>85</xdr:row>
      <xdr:rowOff>126809</xdr:rowOff>
    </xdr:to>
    <xdr:sp macro="" textlink="">
      <xdr:nvSpPr>
        <xdr:cNvPr id="365" name="楕円 364"/>
        <xdr:cNvSpPr/>
      </xdr:nvSpPr>
      <xdr:spPr>
        <a:xfrm>
          <a:off x="8699500" y="145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76009</xdr:rowOff>
    </xdr:to>
    <xdr:cxnSp macro="">
      <xdr:nvCxnSpPr>
        <xdr:cNvPr id="366" name="直線コネクタ 365"/>
        <xdr:cNvCxnSpPr/>
      </xdr:nvCxnSpPr>
      <xdr:spPr>
        <a:xfrm flipV="1">
          <a:off x="8750300" y="1464563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27115</xdr:rowOff>
    </xdr:from>
    <xdr:to>
      <xdr:col>41</xdr:col>
      <xdr:colOff>101600</xdr:colOff>
      <xdr:row>85</xdr:row>
      <xdr:rowOff>128715</xdr:rowOff>
    </xdr:to>
    <xdr:sp macro="" textlink="">
      <xdr:nvSpPr>
        <xdr:cNvPr id="367" name="楕円 366"/>
        <xdr:cNvSpPr/>
      </xdr:nvSpPr>
      <xdr:spPr>
        <a:xfrm>
          <a:off x="7810500" y="14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76009</xdr:rowOff>
    </xdr:from>
    <xdr:to>
      <xdr:col>45</xdr:col>
      <xdr:colOff>177800</xdr:colOff>
      <xdr:row>85</xdr:row>
      <xdr:rowOff>77915</xdr:rowOff>
    </xdr:to>
    <xdr:cxnSp macro="">
      <xdr:nvCxnSpPr>
        <xdr:cNvPr id="368" name="直線コネクタ 367"/>
        <xdr:cNvCxnSpPr/>
      </xdr:nvCxnSpPr>
      <xdr:spPr>
        <a:xfrm flipV="1">
          <a:off x="7861300" y="1464925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29972</xdr:rowOff>
    </xdr:from>
    <xdr:to>
      <xdr:col>36</xdr:col>
      <xdr:colOff>165100</xdr:colOff>
      <xdr:row>85</xdr:row>
      <xdr:rowOff>131572</xdr:rowOff>
    </xdr:to>
    <xdr:sp macro="" textlink="">
      <xdr:nvSpPr>
        <xdr:cNvPr id="369" name="楕円 368"/>
        <xdr:cNvSpPr/>
      </xdr:nvSpPr>
      <xdr:spPr>
        <a:xfrm>
          <a:off x="69215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77915</xdr:rowOff>
    </xdr:from>
    <xdr:to>
      <xdr:col>41</xdr:col>
      <xdr:colOff>50800</xdr:colOff>
      <xdr:row>85</xdr:row>
      <xdr:rowOff>80772</xdr:rowOff>
    </xdr:to>
    <xdr:cxnSp macro="">
      <xdr:nvCxnSpPr>
        <xdr:cNvPr id="370" name="直線コネクタ 369"/>
        <xdr:cNvCxnSpPr/>
      </xdr:nvCxnSpPr>
      <xdr:spPr>
        <a:xfrm flipV="1">
          <a:off x="6972300" y="146511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5" name="n_1mainValue【公営住宅】&#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117936</xdr:rowOff>
    </xdr:from>
    <xdr:ext cx="469744" cy="259045"/>
    <xdr:sp macro="" textlink="">
      <xdr:nvSpPr>
        <xdr:cNvPr id="376" name="n_2mainValue【公営住宅】&#10;一人当たり面積"/>
        <xdr:cNvSpPr txBox="1"/>
      </xdr:nvSpPr>
      <xdr:spPr>
        <a:xfrm>
          <a:off x="8515427" y="146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119842</xdr:rowOff>
    </xdr:from>
    <xdr:ext cx="469744" cy="259045"/>
    <xdr:sp macro="" textlink="">
      <xdr:nvSpPr>
        <xdr:cNvPr id="377" name="n_3mainValue【公営住宅】&#10;一人当たり面積"/>
        <xdr:cNvSpPr txBox="1"/>
      </xdr:nvSpPr>
      <xdr:spPr>
        <a:xfrm>
          <a:off x="7626427" y="14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122699</xdr:rowOff>
    </xdr:from>
    <xdr:ext cx="469744" cy="259045"/>
    <xdr:sp macro="" textlink="">
      <xdr:nvSpPr>
        <xdr:cNvPr id="378" name="n_4mainValue【公営住宅】&#10;一人当たり面積"/>
        <xdr:cNvSpPr txBox="1"/>
      </xdr:nvSpPr>
      <xdr:spPr>
        <a:xfrm>
          <a:off x="6737427" y="1469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436" name="楕円 435"/>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437" name="【認定こども園・幼稚園・保育所】&#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8" name="楕円 437"/>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68035</xdr:rowOff>
    </xdr:to>
    <xdr:cxnSp macro="">
      <xdr:nvCxnSpPr>
        <xdr:cNvPr id="439" name="直線コネクタ 438"/>
        <xdr:cNvCxnSpPr/>
      </xdr:nvCxnSpPr>
      <xdr:spPr>
        <a:xfrm>
          <a:off x="15481300" y="688848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40" name="楕円 439"/>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30480</xdr:rowOff>
    </xdr:to>
    <xdr:cxnSp macro="">
      <xdr:nvCxnSpPr>
        <xdr:cNvPr id="441" name="直線コネクタ 440"/>
        <xdr:cNvCxnSpPr/>
      </xdr:nvCxnSpPr>
      <xdr:spPr>
        <a:xfrm>
          <a:off x="14592300" y="6854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442" name="楕円 441"/>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39</xdr:row>
      <xdr:rowOff>167640</xdr:rowOff>
    </xdr:to>
    <xdr:cxnSp macro="">
      <xdr:nvCxnSpPr>
        <xdr:cNvPr id="443" name="直線コネクタ 442"/>
        <xdr:cNvCxnSpPr/>
      </xdr:nvCxnSpPr>
      <xdr:spPr>
        <a:xfrm>
          <a:off x="13703300" y="68264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444" name="楕円 443"/>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102326</xdr:rowOff>
    </xdr:from>
    <xdr:to>
      <xdr:col>71</xdr:col>
      <xdr:colOff>177800</xdr:colOff>
      <xdr:row>39</xdr:row>
      <xdr:rowOff>139881</xdr:rowOff>
    </xdr:to>
    <xdr:cxnSp macro="">
      <xdr:nvCxnSpPr>
        <xdr:cNvPr id="445" name="直線コネクタ 444"/>
        <xdr:cNvCxnSpPr/>
      </xdr:nvCxnSpPr>
      <xdr:spPr>
        <a:xfrm>
          <a:off x="12814300" y="678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0"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51" name="n_2mainValue【認定こども園・幼稚園・保育所】&#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452" name="n_3mainValue【認定こども園・幼稚園・保育所】&#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453" name="n_4mainValue【認定こども園・幼稚園・保育所】&#10;有形固定資産減価償却率"/>
        <xdr:cNvSpPr txBox="1"/>
      </xdr:nvSpPr>
      <xdr:spPr>
        <a:xfrm>
          <a:off x="12611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18999</xdr:rowOff>
    </xdr:from>
    <xdr:to>
      <xdr:col>116</xdr:col>
      <xdr:colOff>114300</xdr:colOff>
      <xdr:row>40</xdr:row>
      <xdr:rowOff>120599</xdr:rowOff>
    </xdr:to>
    <xdr:sp macro="" textlink="">
      <xdr:nvSpPr>
        <xdr:cNvPr id="491" name="楕円 490"/>
        <xdr:cNvSpPr/>
      </xdr:nvSpPr>
      <xdr:spPr>
        <a:xfrm>
          <a:off x="221107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168876</xdr:rowOff>
    </xdr:from>
    <xdr:ext cx="469744" cy="259045"/>
    <xdr:sp macro="" textlink="">
      <xdr:nvSpPr>
        <xdr:cNvPr id="492" name="【認定こども園・幼稚園・保育所】&#10;一人当たり面積該当値テキスト"/>
        <xdr:cNvSpPr txBox="1"/>
      </xdr:nvSpPr>
      <xdr:spPr>
        <a:xfrm>
          <a:off x="22199600" y="68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22657</xdr:rowOff>
    </xdr:from>
    <xdr:to>
      <xdr:col>112</xdr:col>
      <xdr:colOff>38100</xdr:colOff>
      <xdr:row>40</xdr:row>
      <xdr:rowOff>124257</xdr:rowOff>
    </xdr:to>
    <xdr:sp macro="" textlink="">
      <xdr:nvSpPr>
        <xdr:cNvPr id="493" name="楕円 492"/>
        <xdr:cNvSpPr/>
      </xdr:nvSpPr>
      <xdr:spPr>
        <a:xfrm>
          <a:off x="21272500" y="6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69799</xdr:rowOff>
    </xdr:from>
    <xdr:to>
      <xdr:col>116</xdr:col>
      <xdr:colOff>63500</xdr:colOff>
      <xdr:row>40</xdr:row>
      <xdr:rowOff>73457</xdr:rowOff>
    </xdr:to>
    <xdr:cxnSp macro="">
      <xdr:nvCxnSpPr>
        <xdr:cNvPr id="494" name="直線コネクタ 493"/>
        <xdr:cNvCxnSpPr/>
      </xdr:nvCxnSpPr>
      <xdr:spPr>
        <a:xfrm flipV="1">
          <a:off x="21323300" y="6927799"/>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26315</xdr:rowOff>
    </xdr:from>
    <xdr:to>
      <xdr:col>107</xdr:col>
      <xdr:colOff>101600</xdr:colOff>
      <xdr:row>40</xdr:row>
      <xdr:rowOff>127915</xdr:rowOff>
    </xdr:to>
    <xdr:sp macro="" textlink="">
      <xdr:nvSpPr>
        <xdr:cNvPr id="495" name="楕円 494"/>
        <xdr:cNvSpPr/>
      </xdr:nvSpPr>
      <xdr:spPr>
        <a:xfrm>
          <a:off x="20383500" y="6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73457</xdr:rowOff>
    </xdr:from>
    <xdr:to>
      <xdr:col>111</xdr:col>
      <xdr:colOff>177800</xdr:colOff>
      <xdr:row>40</xdr:row>
      <xdr:rowOff>77115</xdr:rowOff>
    </xdr:to>
    <xdr:cxnSp macro="">
      <xdr:nvCxnSpPr>
        <xdr:cNvPr id="496" name="直線コネクタ 495"/>
        <xdr:cNvCxnSpPr/>
      </xdr:nvCxnSpPr>
      <xdr:spPr>
        <a:xfrm flipV="1">
          <a:off x="20434300" y="693145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29058</xdr:rowOff>
    </xdr:from>
    <xdr:to>
      <xdr:col>102</xdr:col>
      <xdr:colOff>165100</xdr:colOff>
      <xdr:row>40</xdr:row>
      <xdr:rowOff>130658</xdr:rowOff>
    </xdr:to>
    <xdr:sp macro="" textlink="">
      <xdr:nvSpPr>
        <xdr:cNvPr id="497" name="楕円 496"/>
        <xdr:cNvSpPr/>
      </xdr:nvSpPr>
      <xdr:spPr>
        <a:xfrm>
          <a:off x="19494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77115</xdr:rowOff>
    </xdr:from>
    <xdr:to>
      <xdr:col>107</xdr:col>
      <xdr:colOff>50800</xdr:colOff>
      <xdr:row>40</xdr:row>
      <xdr:rowOff>79858</xdr:rowOff>
    </xdr:to>
    <xdr:cxnSp macro="">
      <xdr:nvCxnSpPr>
        <xdr:cNvPr id="498" name="直線コネクタ 497"/>
        <xdr:cNvCxnSpPr/>
      </xdr:nvCxnSpPr>
      <xdr:spPr>
        <a:xfrm flipV="1">
          <a:off x="19545300" y="693511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32715</xdr:rowOff>
    </xdr:from>
    <xdr:to>
      <xdr:col>98</xdr:col>
      <xdr:colOff>38100</xdr:colOff>
      <xdr:row>40</xdr:row>
      <xdr:rowOff>134315</xdr:rowOff>
    </xdr:to>
    <xdr:sp macro="" textlink="">
      <xdr:nvSpPr>
        <xdr:cNvPr id="499" name="楕円 498"/>
        <xdr:cNvSpPr/>
      </xdr:nvSpPr>
      <xdr:spPr>
        <a:xfrm>
          <a:off x="18605500" y="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79858</xdr:rowOff>
    </xdr:from>
    <xdr:to>
      <xdr:col>102</xdr:col>
      <xdr:colOff>114300</xdr:colOff>
      <xdr:row>40</xdr:row>
      <xdr:rowOff>83515</xdr:rowOff>
    </xdr:to>
    <xdr:cxnSp macro="">
      <xdr:nvCxnSpPr>
        <xdr:cNvPr id="500" name="直線コネクタ 499"/>
        <xdr:cNvCxnSpPr/>
      </xdr:nvCxnSpPr>
      <xdr:spPr>
        <a:xfrm flipV="1">
          <a:off x="18656300" y="693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115384</xdr:rowOff>
    </xdr:from>
    <xdr:ext cx="469744" cy="259045"/>
    <xdr:sp macro="" textlink="">
      <xdr:nvSpPr>
        <xdr:cNvPr id="505" name="n_1mainValue【認定こども園・幼稚園・保育所】&#10;一人当たり面積"/>
        <xdr:cNvSpPr txBox="1"/>
      </xdr:nvSpPr>
      <xdr:spPr>
        <a:xfrm>
          <a:off x="21075727" y="69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119042</xdr:rowOff>
    </xdr:from>
    <xdr:ext cx="469744" cy="259045"/>
    <xdr:sp macro="" textlink="">
      <xdr:nvSpPr>
        <xdr:cNvPr id="506" name="n_2mainValue【認定こども園・幼稚園・保育所】&#10;一人当たり面積"/>
        <xdr:cNvSpPr txBox="1"/>
      </xdr:nvSpPr>
      <xdr:spPr>
        <a:xfrm>
          <a:off x="20199427" y="69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121785</xdr:rowOff>
    </xdr:from>
    <xdr:ext cx="469744" cy="259045"/>
    <xdr:sp macro="" textlink="">
      <xdr:nvSpPr>
        <xdr:cNvPr id="507" name="n_3mainValue【認定こども園・幼稚園・保育所】&#10;一人当たり面積"/>
        <xdr:cNvSpPr txBox="1"/>
      </xdr:nvSpPr>
      <xdr:spPr>
        <a:xfrm>
          <a:off x="19310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125442</xdr:rowOff>
    </xdr:from>
    <xdr:ext cx="469744" cy="259045"/>
    <xdr:sp macro="" textlink="">
      <xdr:nvSpPr>
        <xdr:cNvPr id="508" name="n_4mainValue【認定こども園・幼稚園・保育所】&#10;一人当たり面積"/>
        <xdr:cNvSpPr txBox="1"/>
      </xdr:nvSpPr>
      <xdr:spPr>
        <a:xfrm>
          <a:off x="18421427" y="69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9"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50" name="楕円 549"/>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551" name="【学校施設】&#10;有形固定資産減価償却率該当値テキスト"/>
        <xdr:cNvSpPr txBox="1"/>
      </xdr:nvSpPr>
      <xdr:spPr>
        <a:xfrm>
          <a:off x="16357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552" name="楕円 551"/>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62</xdr:row>
      <xdr:rowOff>80010</xdr:rowOff>
    </xdr:to>
    <xdr:cxnSp macro="">
      <xdr:nvCxnSpPr>
        <xdr:cNvPr id="553" name="直線コネクタ 552"/>
        <xdr:cNvCxnSpPr/>
      </xdr:nvCxnSpPr>
      <xdr:spPr>
        <a:xfrm flipV="1">
          <a:off x="15481300" y="10280469"/>
          <a:ext cx="838200" cy="4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169635</xdr:rowOff>
    </xdr:from>
    <xdr:to>
      <xdr:col>76</xdr:col>
      <xdr:colOff>165100</xdr:colOff>
      <xdr:row>63</xdr:row>
      <xdr:rowOff>99785</xdr:rowOff>
    </xdr:to>
    <xdr:sp macro="" textlink="">
      <xdr:nvSpPr>
        <xdr:cNvPr id="554" name="楕円 553"/>
        <xdr:cNvSpPr/>
      </xdr:nvSpPr>
      <xdr:spPr>
        <a:xfrm>
          <a:off x="14541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63</xdr:row>
      <xdr:rowOff>48985</xdr:rowOff>
    </xdr:to>
    <xdr:cxnSp macro="">
      <xdr:nvCxnSpPr>
        <xdr:cNvPr id="555" name="直線コネクタ 554"/>
        <xdr:cNvCxnSpPr/>
      </xdr:nvCxnSpPr>
      <xdr:spPr>
        <a:xfrm flipV="1">
          <a:off x="14592300" y="1070991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556" name="楕円 555"/>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29391</xdr:rowOff>
    </xdr:from>
    <xdr:to>
      <xdr:col>76</xdr:col>
      <xdr:colOff>114300</xdr:colOff>
      <xdr:row>63</xdr:row>
      <xdr:rowOff>48985</xdr:rowOff>
    </xdr:to>
    <xdr:cxnSp macro="">
      <xdr:nvCxnSpPr>
        <xdr:cNvPr id="557" name="直線コネクタ 556"/>
        <xdr:cNvCxnSpPr/>
      </xdr:nvCxnSpPr>
      <xdr:spPr>
        <a:xfrm>
          <a:off x="13703300" y="108307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122283</xdr:rowOff>
    </xdr:from>
    <xdr:to>
      <xdr:col>67</xdr:col>
      <xdr:colOff>101600</xdr:colOff>
      <xdr:row>63</xdr:row>
      <xdr:rowOff>52433</xdr:rowOff>
    </xdr:to>
    <xdr:sp macro="" textlink="">
      <xdr:nvSpPr>
        <xdr:cNvPr id="558" name="楕円 557"/>
        <xdr:cNvSpPr/>
      </xdr:nvSpPr>
      <xdr:spPr>
        <a:xfrm>
          <a:off x="1276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29391</xdr:rowOff>
    </xdr:to>
    <xdr:cxnSp macro="">
      <xdr:nvCxnSpPr>
        <xdr:cNvPr id="559" name="直線コネクタ 558"/>
        <xdr:cNvCxnSpPr/>
      </xdr:nvCxnSpPr>
      <xdr:spPr>
        <a:xfrm>
          <a:off x="12814300" y="108029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564" name="n_1mainValue【学校施設】&#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90912</xdr:rowOff>
    </xdr:from>
    <xdr:ext cx="405111" cy="259045"/>
    <xdr:sp macro="" textlink="">
      <xdr:nvSpPr>
        <xdr:cNvPr id="565" name="n_2mainValue【学校施設】&#10;有形固定資産減価償却率"/>
        <xdr:cNvSpPr txBox="1"/>
      </xdr:nvSpPr>
      <xdr:spPr>
        <a:xfrm>
          <a:off x="14389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566" name="n_3mainValue【学校施設】&#10;有形固定資産減価償却率"/>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43560</xdr:rowOff>
    </xdr:from>
    <xdr:ext cx="405111" cy="259045"/>
    <xdr:sp macro="" textlink="">
      <xdr:nvSpPr>
        <xdr:cNvPr id="567" name="n_4mainValue【学校施設】&#10;有形固定資産減価償却率"/>
        <xdr:cNvSpPr txBox="1"/>
      </xdr:nvSpPr>
      <xdr:spPr>
        <a:xfrm>
          <a:off x="12611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96"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135128</xdr:rowOff>
    </xdr:from>
    <xdr:to>
      <xdr:col>116</xdr:col>
      <xdr:colOff>114300</xdr:colOff>
      <xdr:row>61</xdr:row>
      <xdr:rowOff>65278</xdr:rowOff>
    </xdr:to>
    <xdr:sp macro="" textlink="">
      <xdr:nvSpPr>
        <xdr:cNvPr id="607" name="楕円 606"/>
        <xdr:cNvSpPr/>
      </xdr:nvSpPr>
      <xdr:spPr>
        <a:xfrm>
          <a:off x="22110700" y="104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158005</xdr:rowOff>
    </xdr:from>
    <xdr:ext cx="469744" cy="259045"/>
    <xdr:sp macro="" textlink="">
      <xdr:nvSpPr>
        <xdr:cNvPr id="608" name="【学校施設】&#10;一人当たり面積該当値テキスト"/>
        <xdr:cNvSpPr txBox="1"/>
      </xdr:nvSpPr>
      <xdr:spPr>
        <a:xfrm>
          <a:off x="22199600" y="102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121412</xdr:rowOff>
    </xdr:from>
    <xdr:to>
      <xdr:col>112</xdr:col>
      <xdr:colOff>38100</xdr:colOff>
      <xdr:row>62</xdr:row>
      <xdr:rowOff>51562</xdr:rowOff>
    </xdr:to>
    <xdr:sp macro="" textlink="">
      <xdr:nvSpPr>
        <xdr:cNvPr id="609" name="楕円 608"/>
        <xdr:cNvSpPr/>
      </xdr:nvSpPr>
      <xdr:spPr>
        <a:xfrm>
          <a:off x="21272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xdr:rowOff>
    </xdr:from>
    <xdr:to>
      <xdr:col>116</xdr:col>
      <xdr:colOff>63500</xdr:colOff>
      <xdr:row>62</xdr:row>
      <xdr:rowOff>762</xdr:rowOff>
    </xdr:to>
    <xdr:cxnSp macro="">
      <xdr:nvCxnSpPr>
        <xdr:cNvPr id="610" name="直線コネクタ 609"/>
        <xdr:cNvCxnSpPr/>
      </xdr:nvCxnSpPr>
      <xdr:spPr>
        <a:xfrm flipV="1">
          <a:off x="21323300" y="10472928"/>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128842</xdr:rowOff>
    </xdr:from>
    <xdr:to>
      <xdr:col>107</xdr:col>
      <xdr:colOff>101600</xdr:colOff>
      <xdr:row>62</xdr:row>
      <xdr:rowOff>58992</xdr:rowOff>
    </xdr:to>
    <xdr:sp macro="" textlink="">
      <xdr:nvSpPr>
        <xdr:cNvPr id="611" name="楕円 610"/>
        <xdr:cNvSpPr/>
      </xdr:nvSpPr>
      <xdr:spPr>
        <a:xfrm>
          <a:off x="20383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xdr:rowOff>
    </xdr:from>
    <xdr:to>
      <xdr:col>111</xdr:col>
      <xdr:colOff>177800</xdr:colOff>
      <xdr:row>62</xdr:row>
      <xdr:rowOff>8192</xdr:rowOff>
    </xdr:to>
    <xdr:cxnSp macro="">
      <xdr:nvCxnSpPr>
        <xdr:cNvPr id="612" name="直線コネクタ 611"/>
        <xdr:cNvCxnSpPr/>
      </xdr:nvCxnSpPr>
      <xdr:spPr>
        <a:xfrm flipV="1">
          <a:off x="20434300" y="1063066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132461</xdr:rowOff>
    </xdr:from>
    <xdr:to>
      <xdr:col>102</xdr:col>
      <xdr:colOff>165100</xdr:colOff>
      <xdr:row>62</xdr:row>
      <xdr:rowOff>62611</xdr:rowOff>
    </xdr:to>
    <xdr:sp macro="" textlink="">
      <xdr:nvSpPr>
        <xdr:cNvPr id="613" name="楕円 612"/>
        <xdr:cNvSpPr/>
      </xdr:nvSpPr>
      <xdr:spPr>
        <a:xfrm>
          <a:off x="19494500" y="10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8192</xdr:rowOff>
    </xdr:from>
    <xdr:to>
      <xdr:col>107</xdr:col>
      <xdr:colOff>50800</xdr:colOff>
      <xdr:row>62</xdr:row>
      <xdr:rowOff>11811</xdr:rowOff>
    </xdr:to>
    <xdr:cxnSp macro="">
      <xdr:nvCxnSpPr>
        <xdr:cNvPr id="614" name="直線コネクタ 613"/>
        <xdr:cNvCxnSpPr/>
      </xdr:nvCxnSpPr>
      <xdr:spPr>
        <a:xfrm flipV="1">
          <a:off x="19545300" y="1063809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139509</xdr:rowOff>
    </xdr:from>
    <xdr:to>
      <xdr:col>98</xdr:col>
      <xdr:colOff>38100</xdr:colOff>
      <xdr:row>62</xdr:row>
      <xdr:rowOff>69659</xdr:rowOff>
    </xdr:to>
    <xdr:sp macro="" textlink="">
      <xdr:nvSpPr>
        <xdr:cNvPr id="615" name="楕円 614"/>
        <xdr:cNvSpPr/>
      </xdr:nvSpPr>
      <xdr:spPr>
        <a:xfrm>
          <a:off x="18605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11811</xdr:rowOff>
    </xdr:from>
    <xdr:to>
      <xdr:col>102</xdr:col>
      <xdr:colOff>114300</xdr:colOff>
      <xdr:row>62</xdr:row>
      <xdr:rowOff>18859</xdr:rowOff>
    </xdr:to>
    <xdr:cxnSp macro="">
      <xdr:nvCxnSpPr>
        <xdr:cNvPr id="616" name="直線コネクタ 615"/>
        <xdr:cNvCxnSpPr/>
      </xdr:nvCxnSpPr>
      <xdr:spPr>
        <a:xfrm flipV="1">
          <a:off x="18656300" y="10641711"/>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42689</xdr:rowOff>
    </xdr:from>
    <xdr:ext cx="469744" cy="259045"/>
    <xdr:sp macro="" textlink="">
      <xdr:nvSpPr>
        <xdr:cNvPr id="621" name="n_1mainValue【学校施設】&#10;一人当たり面積"/>
        <xdr:cNvSpPr txBox="1"/>
      </xdr:nvSpPr>
      <xdr:spPr>
        <a:xfrm>
          <a:off x="210757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50119</xdr:rowOff>
    </xdr:from>
    <xdr:ext cx="469744" cy="259045"/>
    <xdr:sp macro="" textlink="">
      <xdr:nvSpPr>
        <xdr:cNvPr id="622" name="n_2mainValue【学校施設】&#10;一人当たり面積"/>
        <xdr:cNvSpPr txBox="1"/>
      </xdr:nvSpPr>
      <xdr:spPr>
        <a:xfrm>
          <a:off x="201994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53738</xdr:rowOff>
    </xdr:from>
    <xdr:ext cx="469744" cy="259045"/>
    <xdr:sp macro="" textlink="">
      <xdr:nvSpPr>
        <xdr:cNvPr id="623" name="n_3mainValue【学校施設】&#10;一人当たり面積"/>
        <xdr:cNvSpPr txBox="1"/>
      </xdr:nvSpPr>
      <xdr:spPr>
        <a:xfrm>
          <a:off x="19310427" y="1068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60786</xdr:rowOff>
    </xdr:from>
    <xdr:ext cx="469744" cy="259045"/>
    <xdr:sp macro="" textlink="">
      <xdr:nvSpPr>
        <xdr:cNvPr id="624" name="n_4mainValue【学校施設】&#10;一人当たり面積"/>
        <xdr:cNvSpPr txBox="1"/>
      </xdr:nvSpPr>
      <xdr:spPr>
        <a:xfrm>
          <a:off x="184214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55" name="【児童館】&#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66" name="楕円 665"/>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667" name="【児童館】&#10;有形固定資産減価償却率該当値テキスト"/>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668" name="楕円 667"/>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82187</xdr:rowOff>
    </xdr:from>
    <xdr:to>
      <xdr:col>85</xdr:col>
      <xdr:colOff>127000</xdr:colOff>
      <xdr:row>82</xdr:row>
      <xdr:rowOff>111579</xdr:rowOff>
    </xdr:to>
    <xdr:cxnSp macro="">
      <xdr:nvCxnSpPr>
        <xdr:cNvPr id="669" name="直線コネクタ 668"/>
        <xdr:cNvCxnSpPr/>
      </xdr:nvCxnSpPr>
      <xdr:spPr>
        <a:xfrm>
          <a:off x="15481300" y="1414108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670" name="楕円 669"/>
        <xdr:cNvSpPr/>
      </xdr:nvSpPr>
      <xdr:spPr>
        <a:xfrm>
          <a:off x="14541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57694</xdr:rowOff>
    </xdr:from>
    <xdr:to>
      <xdr:col>81</xdr:col>
      <xdr:colOff>50800</xdr:colOff>
      <xdr:row>82</xdr:row>
      <xdr:rowOff>82187</xdr:rowOff>
    </xdr:to>
    <xdr:cxnSp macro="">
      <xdr:nvCxnSpPr>
        <xdr:cNvPr id="671" name="直線コネクタ 670"/>
        <xdr:cNvCxnSpPr/>
      </xdr:nvCxnSpPr>
      <xdr:spPr>
        <a:xfrm>
          <a:off x="14592300" y="1411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132624</xdr:rowOff>
    </xdr:from>
    <xdr:to>
      <xdr:col>72</xdr:col>
      <xdr:colOff>38100</xdr:colOff>
      <xdr:row>86</xdr:row>
      <xdr:rowOff>62774</xdr:rowOff>
    </xdr:to>
    <xdr:sp macro="" textlink="">
      <xdr:nvSpPr>
        <xdr:cNvPr id="672" name="楕円 671"/>
        <xdr:cNvSpPr/>
      </xdr:nvSpPr>
      <xdr:spPr>
        <a:xfrm>
          <a:off x="13652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57694</xdr:rowOff>
    </xdr:from>
    <xdr:to>
      <xdr:col>76</xdr:col>
      <xdr:colOff>114300</xdr:colOff>
      <xdr:row>86</xdr:row>
      <xdr:rowOff>11974</xdr:rowOff>
    </xdr:to>
    <xdr:cxnSp macro="">
      <xdr:nvCxnSpPr>
        <xdr:cNvPr id="673" name="直線コネクタ 672"/>
        <xdr:cNvCxnSpPr/>
      </xdr:nvCxnSpPr>
      <xdr:spPr>
        <a:xfrm flipV="1">
          <a:off x="13703300" y="14116594"/>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111398</xdr:rowOff>
    </xdr:from>
    <xdr:to>
      <xdr:col>67</xdr:col>
      <xdr:colOff>101600</xdr:colOff>
      <xdr:row>86</xdr:row>
      <xdr:rowOff>41548</xdr:rowOff>
    </xdr:to>
    <xdr:sp macro="" textlink="">
      <xdr:nvSpPr>
        <xdr:cNvPr id="674" name="楕円 673"/>
        <xdr:cNvSpPr/>
      </xdr:nvSpPr>
      <xdr:spPr>
        <a:xfrm>
          <a:off x="12763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162198</xdr:rowOff>
    </xdr:from>
    <xdr:to>
      <xdr:col>71</xdr:col>
      <xdr:colOff>177800</xdr:colOff>
      <xdr:row>86</xdr:row>
      <xdr:rowOff>11974</xdr:rowOff>
    </xdr:to>
    <xdr:cxnSp macro="">
      <xdr:nvCxnSpPr>
        <xdr:cNvPr id="675" name="直線コネクタ 674"/>
        <xdr:cNvCxnSpPr/>
      </xdr:nvCxnSpPr>
      <xdr:spPr>
        <a:xfrm>
          <a:off x="12814300" y="147354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76" name="n_1aveValue【児童館】&#10;有形固定資産減価償却率"/>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77" name="n_2aveValue【児童館】&#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79"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149514</xdr:rowOff>
    </xdr:from>
    <xdr:ext cx="405111" cy="259045"/>
    <xdr:sp macro="" textlink="">
      <xdr:nvSpPr>
        <xdr:cNvPr id="680" name="n_1main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125021</xdr:rowOff>
    </xdr:from>
    <xdr:ext cx="405111" cy="259045"/>
    <xdr:sp macro="" textlink="">
      <xdr:nvSpPr>
        <xdr:cNvPr id="681" name="n_2mainValue【児童館】&#10;有形固定資産減価償却率"/>
        <xdr:cNvSpPr txBox="1"/>
      </xdr:nvSpPr>
      <xdr:spPr>
        <a:xfrm>
          <a:off x="14389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53901</xdr:rowOff>
    </xdr:from>
    <xdr:ext cx="405111" cy="259045"/>
    <xdr:sp macro="" textlink="">
      <xdr:nvSpPr>
        <xdr:cNvPr id="682" name="n_3mainValue【児童館】&#10;有形固定資産減価償却率"/>
        <xdr:cNvSpPr txBox="1"/>
      </xdr:nvSpPr>
      <xdr:spPr>
        <a:xfrm>
          <a:off x="13500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32675</xdr:rowOff>
    </xdr:from>
    <xdr:ext cx="405111" cy="259045"/>
    <xdr:sp macro="" textlink="">
      <xdr:nvSpPr>
        <xdr:cNvPr id="683" name="n_4mainValue【児童館】&#10;有形固定資産減価償却率"/>
        <xdr:cNvSpPr txBox="1"/>
      </xdr:nvSpPr>
      <xdr:spPr>
        <a:xfrm>
          <a:off x="12611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723" name="楕円 722"/>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724" name="【児童館】&#10;一人当たり面積該当値テキスト"/>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725" name="楕円 724"/>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156211</xdr:rowOff>
    </xdr:to>
    <xdr:cxnSp macro="">
      <xdr:nvCxnSpPr>
        <xdr:cNvPr id="726" name="直線コネクタ 725"/>
        <xdr:cNvCxnSpPr/>
      </xdr:nvCxnSpPr>
      <xdr:spPr>
        <a:xfrm>
          <a:off x="21323300" y="1438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27" name="楕円 726"/>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163830</xdr:rowOff>
    </xdr:to>
    <xdr:cxnSp macro="">
      <xdr:nvCxnSpPr>
        <xdr:cNvPr id="728" name="直線コネクタ 727"/>
        <xdr:cNvCxnSpPr/>
      </xdr:nvCxnSpPr>
      <xdr:spPr>
        <a:xfrm flipV="1">
          <a:off x="20434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9" name="楕円 728"/>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84</xdr:row>
      <xdr:rowOff>114300</xdr:rowOff>
    </xdr:to>
    <xdr:cxnSp macro="">
      <xdr:nvCxnSpPr>
        <xdr:cNvPr id="730" name="直線コネクタ 729"/>
        <xdr:cNvCxnSpPr/>
      </xdr:nvCxnSpPr>
      <xdr:spPr>
        <a:xfrm flipV="1">
          <a:off x="19545300" y="14394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31" name="楕円 730"/>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32" name="直線コネクタ 731"/>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33"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36"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26688</xdr:rowOff>
    </xdr:from>
    <xdr:ext cx="469744" cy="259045"/>
    <xdr:sp macro="" textlink="">
      <xdr:nvSpPr>
        <xdr:cNvPr id="737" name="n_1mainValue【児童館】&#10;一人当たり面積"/>
        <xdr:cNvSpPr txBox="1"/>
      </xdr:nvSpPr>
      <xdr:spPr>
        <a:xfrm>
          <a:off x="21075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38" name="n_2main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9" name="n_3mainValue【児童館】&#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40" name="n_4mainValue【児童館】&#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71"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61323</xdr:rowOff>
    </xdr:from>
    <xdr:to>
      <xdr:col>85</xdr:col>
      <xdr:colOff>177800</xdr:colOff>
      <xdr:row>105</xdr:row>
      <xdr:rowOff>162923</xdr:rowOff>
    </xdr:to>
    <xdr:sp macro="" textlink="">
      <xdr:nvSpPr>
        <xdr:cNvPr id="782" name="楕円 781"/>
        <xdr:cNvSpPr/>
      </xdr:nvSpPr>
      <xdr:spPr>
        <a:xfrm>
          <a:off x="16268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84200</xdr:rowOff>
    </xdr:from>
    <xdr:ext cx="405111" cy="259045"/>
    <xdr:sp macro="" textlink="">
      <xdr:nvSpPr>
        <xdr:cNvPr id="783" name="【公民館】&#10;有形固定資産減価償却率該当値テキスト"/>
        <xdr:cNvSpPr txBox="1"/>
      </xdr:nvSpPr>
      <xdr:spPr>
        <a:xfrm>
          <a:off x="16357600" y="1791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784" name="楕円 783"/>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112123</xdr:rowOff>
    </xdr:to>
    <xdr:cxnSp macro="">
      <xdr:nvCxnSpPr>
        <xdr:cNvPr id="785" name="直線コネクタ 784"/>
        <xdr:cNvCxnSpPr/>
      </xdr:nvCxnSpPr>
      <xdr:spPr>
        <a:xfrm>
          <a:off x="15481300" y="180768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86" name="楕円 785"/>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38644</xdr:rowOff>
    </xdr:from>
    <xdr:to>
      <xdr:col>81</xdr:col>
      <xdr:colOff>50800</xdr:colOff>
      <xdr:row>105</xdr:row>
      <xdr:rowOff>74568</xdr:rowOff>
    </xdr:to>
    <xdr:cxnSp macro="">
      <xdr:nvCxnSpPr>
        <xdr:cNvPr id="787" name="直線コネクタ 786"/>
        <xdr:cNvCxnSpPr/>
      </xdr:nvCxnSpPr>
      <xdr:spPr>
        <a:xfrm>
          <a:off x="14592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788" name="楕円 787"/>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38644</xdr:rowOff>
    </xdr:to>
    <xdr:cxnSp macro="">
      <xdr:nvCxnSpPr>
        <xdr:cNvPr id="789" name="直線コネクタ 788"/>
        <xdr:cNvCxnSpPr/>
      </xdr:nvCxnSpPr>
      <xdr:spPr>
        <a:xfrm>
          <a:off x="13703300" y="1800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790" name="楕円 789"/>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138249</xdr:rowOff>
    </xdr:from>
    <xdr:to>
      <xdr:col>71</xdr:col>
      <xdr:colOff>177800</xdr:colOff>
      <xdr:row>105</xdr:row>
      <xdr:rowOff>2721</xdr:rowOff>
    </xdr:to>
    <xdr:cxnSp macro="">
      <xdr:nvCxnSpPr>
        <xdr:cNvPr id="791" name="直線コネクタ 790"/>
        <xdr:cNvCxnSpPr/>
      </xdr:nvCxnSpPr>
      <xdr:spPr>
        <a:xfrm>
          <a:off x="12814300" y="1796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92"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93"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94" name="n_3ave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5" name="n_4aveValue【公民館】&#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141895</xdr:rowOff>
    </xdr:from>
    <xdr:ext cx="405111" cy="259045"/>
    <xdr:sp macro="" textlink="">
      <xdr:nvSpPr>
        <xdr:cNvPr id="796" name="n_1mainValue【公民館】&#10;有形固定資産減価償却率"/>
        <xdr:cNvSpPr txBox="1"/>
      </xdr:nvSpPr>
      <xdr:spPr>
        <a:xfrm>
          <a:off x="152660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797" name="n_2mainValue【公民館】&#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70048</xdr:rowOff>
    </xdr:from>
    <xdr:ext cx="405111" cy="259045"/>
    <xdr:sp macro="" textlink="">
      <xdr:nvSpPr>
        <xdr:cNvPr id="798" name="n_3mainValue【公民館】&#10;有形固定資産減価償却率"/>
        <xdr:cNvSpPr txBox="1"/>
      </xdr:nvSpPr>
      <xdr:spPr>
        <a:xfrm>
          <a:off x="13500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34126</xdr:rowOff>
    </xdr:from>
    <xdr:ext cx="405111" cy="259045"/>
    <xdr:sp macro="" textlink="">
      <xdr:nvSpPr>
        <xdr:cNvPr id="799" name="n_4mainValue【公民館】&#10;有形固定資産減価償却率"/>
        <xdr:cNvSpPr txBox="1"/>
      </xdr:nvSpPr>
      <xdr:spPr>
        <a:xfrm>
          <a:off x="12611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76563</xdr:rowOff>
    </xdr:from>
    <xdr:to>
      <xdr:col>116</xdr:col>
      <xdr:colOff>114300</xdr:colOff>
      <xdr:row>109</xdr:row>
      <xdr:rowOff>6713</xdr:rowOff>
    </xdr:to>
    <xdr:sp macro="" textlink="">
      <xdr:nvSpPr>
        <xdr:cNvPr id="841" name="楕円 840"/>
        <xdr:cNvSpPr/>
      </xdr:nvSpPr>
      <xdr:spPr>
        <a:xfrm>
          <a:off x="22110700"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162940</xdr:rowOff>
    </xdr:from>
    <xdr:ext cx="469744" cy="259045"/>
    <xdr:sp macro="" textlink="">
      <xdr:nvSpPr>
        <xdr:cNvPr id="842" name="【公民館】&#10;一人当たり面積該当値テキスト"/>
        <xdr:cNvSpPr txBox="1"/>
      </xdr:nvSpPr>
      <xdr:spPr>
        <a:xfrm>
          <a:off x="22199600" y="185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843" name="楕円 842"/>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127363</xdr:rowOff>
    </xdr:from>
    <xdr:to>
      <xdr:col>116</xdr:col>
      <xdr:colOff>63500</xdr:colOff>
      <xdr:row>108</xdr:row>
      <xdr:rowOff>128451</xdr:rowOff>
    </xdr:to>
    <xdr:cxnSp macro="">
      <xdr:nvCxnSpPr>
        <xdr:cNvPr id="844" name="直線コネクタ 843"/>
        <xdr:cNvCxnSpPr/>
      </xdr:nvCxnSpPr>
      <xdr:spPr>
        <a:xfrm flipV="1">
          <a:off x="21323300" y="186439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78739</xdr:rowOff>
    </xdr:from>
    <xdr:to>
      <xdr:col>107</xdr:col>
      <xdr:colOff>101600</xdr:colOff>
      <xdr:row>109</xdr:row>
      <xdr:rowOff>8889</xdr:rowOff>
    </xdr:to>
    <xdr:sp macro="" textlink="">
      <xdr:nvSpPr>
        <xdr:cNvPr id="845" name="楕円 844"/>
        <xdr:cNvSpPr/>
      </xdr:nvSpPr>
      <xdr:spPr>
        <a:xfrm>
          <a:off x="20383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129539</xdr:rowOff>
    </xdr:to>
    <xdr:cxnSp macro="">
      <xdr:nvCxnSpPr>
        <xdr:cNvPr id="846" name="直線コネクタ 845"/>
        <xdr:cNvCxnSpPr/>
      </xdr:nvCxnSpPr>
      <xdr:spPr>
        <a:xfrm flipV="1">
          <a:off x="20434300" y="18645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79829</xdr:rowOff>
    </xdr:from>
    <xdr:to>
      <xdr:col>102</xdr:col>
      <xdr:colOff>165100</xdr:colOff>
      <xdr:row>109</xdr:row>
      <xdr:rowOff>9979</xdr:rowOff>
    </xdr:to>
    <xdr:sp macro="" textlink="">
      <xdr:nvSpPr>
        <xdr:cNvPr id="847" name="楕円 846"/>
        <xdr:cNvSpPr/>
      </xdr:nvSpPr>
      <xdr:spPr>
        <a:xfrm>
          <a:off x="194945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129539</xdr:rowOff>
    </xdr:from>
    <xdr:to>
      <xdr:col>107</xdr:col>
      <xdr:colOff>50800</xdr:colOff>
      <xdr:row>108</xdr:row>
      <xdr:rowOff>130629</xdr:rowOff>
    </xdr:to>
    <xdr:cxnSp macro="">
      <xdr:nvCxnSpPr>
        <xdr:cNvPr id="848" name="直線コネクタ 847"/>
        <xdr:cNvCxnSpPr/>
      </xdr:nvCxnSpPr>
      <xdr:spPr>
        <a:xfrm flipV="1">
          <a:off x="19545300" y="186461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80918</xdr:rowOff>
    </xdr:from>
    <xdr:to>
      <xdr:col>98</xdr:col>
      <xdr:colOff>38100</xdr:colOff>
      <xdr:row>109</xdr:row>
      <xdr:rowOff>11068</xdr:rowOff>
    </xdr:to>
    <xdr:sp macro="" textlink="">
      <xdr:nvSpPr>
        <xdr:cNvPr id="849" name="楕円 848"/>
        <xdr:cNvSpPr/>
      </xdr:nvSpPr>
      <xdr:spPr>
        <a:xfrm>
          <a:off x="18605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130629</xdr:rowOff>
    </xdr:from>
    <xdr:to>
      <xdr:col>102</xdr:col>
      <xdr:colOff>114300</xdr:colOff>
      <xdr:row>108</xdr:row>
      <xdr:rowOff>131718</xdr:rowOff>
    </xdr:to>
    <xdr:cxnSp macro="">
      <xdr:nvCxnSpPr>
        <xdr:cNvPr id="850" name="直線コネクタ 849"/>
        <xdr:cNvCxnSpPr/>
      </xdr:nvCxnSpPr>
      <xdr:spPr>
        <a:xfrm flipV="1">
          <a:off x="18656300" y="186472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855"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xdr:rowOff>
    </xdr:from>
    <xdr:ext cx="469744" cy="259045"/>
    <xdr:sp macro="" textlink="">
      <xdr:nvSpPr>
        <xdr:cNvPr id="856" name="n_2mainValue【公民館】&#10;一人当たり面積"/>
        <xdr:cNvSpPr txBox="1"/>
      </xdr:nvSpPr>
      <xdr:spPr>
        <a:xfrm>
          <a:off x="20199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1106</xdr:rowOff>
    </xdr:from>
    <xdr:ext cx="469744" cy="259045"/>
    <xdr:sp macro="" textlink="">
      <xdr:nvSpPr>
        <xdr:cNvPr id="857" name="n_3mainValue【公民館】&#10;一人当たり面積"/>
        <xdr:cNvSpPr txBox="1"/>
      </xdr:nvSpPr>
      <xdr:spPr>
        <a:xfrm>
          <a:off x="19310427" y="186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2195</xdr:rowOff>
    </xdr:from>
    <xdr:ext cx="469744" cy="259045"/>
    <xdr:sp macro="" textlink="">
      <xdr:nvSpPr>
        <xdr:cNvPr id="858" name="n_4mainValue【公民館】&#10;一人当たり面積"/>
        <xdr:cNvSpPr txBox="1"/>
      </xdr:nvSpPr>
      <xdr:spPr>
        <a:xfrm>
          <a:off x="18421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については、有形固定資産減価償却率が全国平均、類似団体内平均値、香川県平均のいずれと比較しても大幅に高いことがわかる。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については、中学校の校舎及び屋内運動場を建設されたことにより一転して全国平均、類似団体内平均値、香川県平均のいずれと比較しても低い数値となった。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今後は小学校の統合、子ども園化、庁舎の整備等を控えており、公共施設等総合管理計画はもとより、平成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年３月に策定した個別施設計画等に基づき、建物の劣化状況・利用状況・立地状況・更新費用等を多面的に評価分析し、学校施設の有形固定資産減価償却率の標準化を図っていきたい。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0</xdr:rowOff>
    </xdr:from>
    <xdr:to>
      <xdr:col>24</xdr:col>
      <xdr:colOff>114300</xdr:colOff>
      <xdr:row>36</xdr:row>
      <xdr:rowOff>101600</xdr:rowOff>
    </xdr:to>
    <xdr:sp macro="" textlink="">
      <xdr:nvSpPr>
        <xdr:cNvPr id="72" name="楕円 71"/>
        <xdr:cNvSpPr/>
      </xdr:nvSpPr>
      <xdr:spPr>
        <a:xfrm>
          <a:off x="4584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22877</xdr:rowOff>
    </xdr:from>
    <xdr:ext cx="405111" cy="259045"/>
    <xdr:sp macro="" textlink="">
      <xdr:nvSpPr>
        <xdr:cNvPr id="73" name="【図書館】&#10;有形固定資産減価償却率該当値テキスト"/>
        <xdr:cNvSpPr txBox="1"/>
      </xdr:nvSpPr>
      <xdr:spPr>
        <a:xfrm>
          <a:off x="4673600"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4" name="楕円 73"/>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50800</xdr:rowOff>
    </xdr:to>
    <xdr:cxnSp macro="">
      <xdr:nvCxnSpPr>
        <xdr:cNvPr id="75" name="直線コネクタ 74"/>
        <xdr:cNvCxnSpPr/>
      </xdr:nvCxnSpPr>
      <xdr:spPr>
        <a:xfrm>
          <a:off x="3797300" y="619125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107950</xdr:rowOff>
    </xdr:from>
    <xdr:to>
      <xdr:col>15</xdr:col>
      <xdr:colOff>101600</xdr:colOff>
      <xdr:row>36</xdr:row>
      <xdr:rowOff>38100</xdr:rowOff>
    </xdr:to>
    <xdr:sp macro="" textlink="">
      <xdr:nvSpPr>
        <xdr:cNvPr id="76" name="楕円 75"/>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158750</xdr:rowOff>
    </xdr:from>
    <xdr:to>
      <xdr:col>19</xdr:col>
      <xdr:colOff>177800</xdr:colOff>
      <xdr:row>36</xdr:row>
      <xdr:rowOff>19050</xdr:rowOff>
    </xdr:to>
    <xdr:cxnSp macro="">
      <xdr:nvCxnSpPr>
        <xdr:cNvPr id="77" name="直線コネクタ 76"/>
        <xdr:cNvCxnSpPr/>
      </xdr:nvCxnSpPr>
      <xdr:spPr>
        <a:xfrm>
          <a:off x="2908300" y="61595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76200</xdr:rowOff>
    </xdr:from>
    <xdr:to>
      <xdr:col>10</xdr:col>
      <xdr:colOff>165100</xdr:colOff>
      <xdr:row>36</xdr:row>
      <xdr:rowOff>6350</xdr:rowOff>
    </xdr:to>
    <xdr:sp macro="" textlink="">
      <xdr:nvSpPr>
        <xdr:cNvPr id="78" name="楕円 77"/>
        <xdr:cNvSpPr/>
      </xdr:nvSpPr>
      <xdr:spPr>
        <a:xfrm>
          <a:off x="1968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127000</xdr:rowOff>
    </xdr:from>
    <xdr:to>
      <xdr:col>15</xdr:col>
      <xdr:colOff>50800</xdr:colOff>
      <xdr:row>35</xdr:row>
      <xdr:rowOff>158750</xdr:rowOff>
    </xdr:to>
    <xdr:cxnSp macro="">
      <xdr:nvCxnSpPr>
        <xdr:cNvPr id="79" name="直線コネクタ 78"/>
        <xdr:cNvCxnSpPr/>
      </xdr:nvCxnSpPr>
      <xdr:spPr>
        <a:xfrm>
          <a:off x="2019300" y="61277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44450</xdr:rowOff>
    </xdr:from>
    <xdr:to>
      <xdr:col>6</xdr:col>
      <xdr:colOff>38100</xdr:colOff>
      <xdr:row>35</xdr:row>
      <xdr:rowOff>146050</xdr:rowOff>
    </xdr:to>
    <xdr:sp macro="" textlink="">
      <xdr:nvSpPr>
        <xdr:cNvPr id="80" name="楕円 79"/>
        <xdr:cNvSpPr/>
      </xdr:nvSpPr>
      <xdr:spPr>
        <a:xfrm>
          <a:off x="107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95250</xdr:rowOff>
    </xdr:from>
    <xdr:to>
      <xdr:col>10</xdr:col>
      <xdr:colOff>114300</xdr:colOff>
      <xdr:row>35</xdr:row>
      <xdr:rowOff>127000</xdr:rowOff>
    </xdr:to>
    <xdr:cxnSp macro="">
      <xdr:nvCxnSpPr>
        <xdr:cNvPr id="81" name="直線コネクタ 80"/>
        <xdr:cNvCxnSpPr/>
      </xdr:nvCxnSpPr>
      <xdr:spPr>
        <a:xfrm>
          <a:off x="1130300" y="60960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82" name="n_1aveValue【図書館】&#10;有形固定資産減価償却率"/>
        <xdr:cNvSpPr txBox="1"/>
      </xdr:nvSpPr>
      <xdr:spPr>
        <a:xfrm>
          <a:off x="35820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83" name="n_2aveValue【図書館】&#10;有形固定資産減価償却率"/>
        <xdr:cNvSpPr txBox="1"/>
      </xdr:nvSpPr>
      <xdr:spPr>
        <a:xfrm>
          <a:off x="2705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4" name="n_3aveValue【図書館】&#10;有形固定資産減価償却率"/>
        <xdr:cNvSpPr txBox="1"/>
      </xdr:nvSpPr>
      <xdr:spPr>
        <a:xfrm>
          <a:off x="1816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85" name="n_4aveValue【図書館】&#10;有形固定資産減価償却率"/>
        <xdr:cNvSpPr txBox="1"/>
      </xdr:nvSpPr>
      <xdr:spPr>
        <a:xfrm>
          <a:off x="927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6" name="n_1mainValue【図書館】&#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54627</xdr:rowOff>
    </xdr:from>
    <xdr:ext cx="405111" cy="259045"/>
    <xdr:sp macro="" textlink="">
      <xdr:nvSpPr>
        <xdr:cNvPr id="87" name="n_2mainValue【図書館】&#10;有形固定資産減価償却率"/>
        <xdr:cNvSpPr txBox="1"/>
      </xdr:nvSpPr>
      <xdr:spPr>
        <a:xfrm>
          <a:off x="2705744"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22877</xdr:rowOff>
    </xdr:from>
    <xdr:ext cx="405111" cy="259045"/>
    <xdr:sp macro="" textlink="">
      <xdr:nvSpPr>
        <xdr:cNvPr id="88" name="n_3mainValue【図書館】&#10;有形固定資産減価償却率"/>
        <xdr:cNvSpPr txBox="1"/>
      </xdr:nvSpPr>
      <xdr:spPr>
        <a:xfrm>
          <a:off x="18167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162577</xdr:rowOff>
    </xdr:from>
    <xdr:ext cx="405111" cy="259045"/>
    <xdr:sp macro="" textlink="">
      <xdr:nvSpPr>
        <xdr:cNvPr id="89" name="n_4mainValue【図書館】&#10;有形固定資産減価償却率"/>
        <xdr:cNvSpPr txBox="1"/>
      </xdr:nvSpPr>
      <xdr:spPr>
        <a:xfrm>
          <a:off x="927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9" name="楕円 128"/>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8907</xdr:rowOff>
    </xdr:from>
    <xdr:ext cx="469744" cy="259045"/>
    <xdr:sp macro="" textlink="">
      <xdr:nvSpPr>
        <xdr:cNvPr id="130" name="【図書館】&#10;一人当たり面積該当値テキスト"/>
        <xdr:cNvSpPr txBox="1"/>
      </xdr:nvSpPr>
      <xdr:spPr>
        <a:xfrm>
          <a:off x="10515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31" name="楕円 130"/>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148590</xdr:rowOff>
    </xdr:to>
    <xdr:cxnSp macro="">
      <xdr:nvCxnSpPr>
        <xdr:cNvPr id="132" name="直線コネクタ 131"/>
        <xdr:cNvCxnSpPr/>
      </xdr:nvCxnSpPr>
      <xdr:spPr>
        <a:xfrm flipV="1">
          <a:off x="9639300" y="700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3" name="楕円 132"/>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152400</xdr:rowOff>
    </xdr:to>
    <xdr:cxnSp macro="">
      <xdr:nvCxnSpPr>
        <xdr:cNvPr id="134" name="直線コネクタ 133"/>
        <xdr:cNvCxnSpPr/>
      </xdr:nvCxnSpPr>
      <xdr:spPr>
        <a:xfrm flipV="1">
          <a:off x="8750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5" name="楕円 134"/>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156210</xdr:rowOff>
    </xdr:to>
    <xdr:cxnSp macro="">
      <xdr:nvCxnSpPr>
        <xdr:cNvPr id="136" name="直線コネクタ 135"/>
        <xdr:cNvCxnSpPr/>
      </xdr:nvCxnSpPr>
      <xdr:spPr>
        <a:xfrm flipV="1">
          <a:off x="7861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7" name="楕円 136"/>
        <xdr:cNvSpPr/>
      </xdr:nvSpPr>
      <xdr:spPr>
        <a:xfrm>
          <a:off x="692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160020</xdr:rowOff>
    </xdr:to>
    <xdr:cxnSp macro="">
      <xdr:nvCxnSpPr>
        <xdr:cNvPr id="138" name="直線コネクタ 137"/>
        <xdr:cNvCxnSpPr/>
      </xdr:nvCxnSpPr>
      <xdr:spPr>
        <a:xfrm flipV="1">
          <a:off x="6972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43" name="n_1main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4"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5" name="n_3main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6" name="n_4main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87" name="楕円 186"/>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79392</xdr:rowOff>
    </xdr:from>
    <xdr:ext cx="405111" cy="259045"/>
    <xdr:sp macro="" textlink="">
      <xdr:nvSpPr>
        <xdr:cNvPr id="188" name="【体育館・プール】&#10;有形固定資産減価償却率該当値テキスト"/>
        <xdr:cNvSpPr txBox="1"/>
      </xdr:nvSpPr>
      <xdr:spPr>
        <a:xfrm>
          <a:off x="4673600" y="968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89" name="楕円 188"/>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5715</xdr:rowOff>
    </xdr:to>
    <xdr:cxnSp macro="">
      <xdr:nvCxnSpPr>
        <xdr:cNvPr id="190" name="直線コネクタ 189"/>
        <xdr:cNvCxnSpPr/>
      </xdr:nvCxnSpPr>
      <xdr:spPr>
        <a:xfrm>
          <a:off x="3797300" y="97383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44450</xdr:rowOff>
    </xdr:from>
    <xdr:to>
      <xdr:col>15</xdr:col>
      <xdr:colOff>101600</xdr:colOff>
      <xdr:row>56</xdr:row>
      <xdr:rowOff>146050</xdr:rowOff>
    </xdr:to>
    <xdr:sp macro="" textlink="">
      <xdr:nvSpPr>
        <xdr:cNvPr id="191" name="楕円 190"/>
        <xdr:cNvSpPr/>
      </xdr:nvSpPr>
      <xdr:spPr>
        <a:xfrm>
          <a:off x="2857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56</xdr:row>
      <xdr:rowOff>137160</xdr:rowOff>
    </xdr:to>
    <xdr:cxnSp macro="">
      <xdr:nvCxnSpPr>
        <xdr:cNvPr id="192" name="直線コネクタ 191"/>
        <xdr:cNvCxnSpPr/>
      </xdr:nvCxnSpPr>
      <xdr:spPr>
        <a:xfrm>
          <a:off x="2908300" y="9696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168275</xdr:rowOff>
    </xdr:from>
    <xdr:to>
      <xdr:col>10</xdr:col>
      <xdr:colOff>165100</xdr:colOff>
      <xdr:row>56</xdr:row>
      <xdr:rowOff>98425</xdr:rowOff>
    </xdr:to>
    <xdr:sp macro="" textlink="">
      <xdr:nvSpPr>
        <xdr:cNvPr id="193" name="楕円 192"/>
        <xdr:cNvSpPr/>
      </xdr:nvSpPr>
      <xdr:spPr>
        <a:xfrm>
          <a:off x="196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47625</xdr:rowOff>
    </xdr:from>
    <xdr:to>
      <xdr:col>15</xdr:col>
      <xdr:colOff>50800</xdr:colOff>
      <xdr:row>56</xdr:row>
      <xdr:rowOff>95250</xdr:rowOff>
    </xdr:to>
    <xdr:cxnSp macro="">
      <xdr:nvCxnSpPr>
        <xdr:cNvPr id="194" name="直線コネクタ 193"/>
        <xdr:cNvCxnSpPr/>
      </xdr:nvCxnSpPr>
      <xdr:spPr>
        <a:xfrm>
          <a:off x="2019300" y="9648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126365</xdr:rowOff>
    </xdr:from>
    <xdr:to>
      <xdr:col>6</xdr:col>
      <xdr:colOff>38100</xdr:colOff>
      <xdr:row>56</xdr:row>
      <xdr:rowOff>56515</xdr:rowOff>
    </xdr:to>
    <xdr:sp macro="" textlink="">
      <xdr:nvSpPr>
        <xdr:cNvPr id="195" name="楕円 194"/>
        <xdr:cNvSpPr/>
      </xdr:nvSpPr>
      <xdr:spPr>
        <a:xfrm>
          <a:off x="1079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5715</xdr:rowOff>
    </xdr:from>
    <xdr:to>
      <xdr:col>10</xdr:col>
      <xdr:colOff>114300</xdr:colOff>
      <xdr:row>56</xdr:row>
      <xdr:rowOff>47625</xdr:rowOff>
    </xdr:to>
    <xdr:cxnSp macro="">
      <xdr:nvCxnSpPr>
        <xdr:cNvPr id="196" name="直線コネクタ 195"/>
        <xdr:cNvCxnSpPr/>
      </xdr:nvCxnSpPr>
      <xdr:spPr>
        <a:xfrm>
          <a:off x="1130300" y="9606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33037</xdr:rowOff>
    </xdr:from>
    <xdr:ext cx="405111" cy="259045"/>
    <xdr:sp macro="" textlink="">
      <xdr:nvSpPr>
        <xdr:cNvPr id="201" name="n_1mainValue【体育館・プール】&#10;有形固定資産減価償却率"/>
        <xdr:cNvSpPr txBox="1"/>
      </xdr:nvSpPr>
      <xdr:spPr>
        <a:xfrm>
          <a:off x="3582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162577</xdr:rowOff>
    </xdr:from>
    <xdr:ext cx="405111" cy="259045"/>
    <xdr:sp macro="" textlink="">
      <xdr:nvSpPr>
        <xdr:cNvPr id="202" name="n_2mainValue【体育館・プール】&#10;有形固定資産減価償却率"/>
        <xdr:cNvSpPr txBox="1"/>
      </xdr:nvSpPr>
      <xdr:spPr>
        <a:xfrm>
          <a:off x="2705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114952</xdr:rowOff>
    </xdr:from>
    <xdr:ext cx="405111" cy="259045"/>
    <xdr:sp macro="" textlink="">
      <xdr:nvSpPr>
        <xdr:cNvPr id="203" name="n_3mainValue【体育館・プール】&#10;有形固定資産減価償却率"/>
        <xdr:cNvSpPr txBox="1"/>
      </xdr:nvSpPr>
      <xdr:spPr>
        <a:xfrm>
          <a:off x="1816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73042</xdr:rowOff>
    </xdr:from>
    <xdr:ext cx="405111" cy="259045"/>
    <xdr:sp macro="" textlink="">
      <xdr:nvSpPr>
        <xdr:cNvPr id="204" name="n_4mainValue【体育館・プール】&#10;有形固定資産減価償却率"/>
        <xdr:cNvSpPr txBox="1"/>
      </xdr:nvSpPr>
      <xdr:spPr>
        <a:xfrm>
          <a:off x="92774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122479</xdr:rowOff>
    </xdr:from>
    <xdr:to>
      <xdr:col>55</xdr:col>
      <xdr:colOff>50800</xdr:colOff>
      <xdr:row>62</xdr:row>
      <xdr:rowOff>52629</xdr:rowOff>
    </xdr:to>
    <xdr:sp macro="" textlink="">
      <xdr:nvSpPr>
        <xdr:cNvPr id="242" name="楕円 241"/>
        <xdr:cNvSpPr/>
      </xdr:nvSpPr>
      <xdr:spPr>
        <a:xfrm>
          <a:off x="104267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145356</xdr:rowOff>
    </xdr:from>
    <xdr:ext cx="469744" cy="259045"/>
    <xdr:sp macro="" textlink="">
      <xdr:nvSpPr>
        <xdr:cNvPr id="243" name="【体育館・プール】&#10;一人当たり面積該当値テキスト"/>
        <xdr:cNvSpPr txBox="1"/>
      </xdr:nvSpPr>
      <xdr:spPr>
        <a:xfrm>
          <a:off x="10515600" y="104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127508</xdr:rowOff>
    </xdr:from>
    <xdr:to>
      <xdr:col>50</xdr:col>
      <xdr:colOff>165100</xdr:colOff>
      <xdr:row>62</xdr:row>
      <xdr:rowOff>57658</xdr:rowOff>
    </xdr:to>
    <xdr:sp macro="" textlink="">
      <xdr:nvSpPr>
        <xdr:cNvPr id="244" name="楕円 243"/>
        <xdr:cNvSpPr/>
      </xdr:nvSpPr>
      <xdr:spPr>
        <a:xfrm>
          <a:off x="9588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1829</xdr:rowOff>
    </xdr:from>
    <xdr:to>
      <xdr:col>55</xdr:col>
      <xdr:colOff>0</xdr:colOff>
      <xdr:row>62</xdr:row>
      <xdr:rowOff>6858</xdr:rowOff>
    </xdr:to>
    <xdr:cxnSp macro="">
      <xdr:nvCxnSpPr>
        <xdr:cNvPr id="245" name="直線コネクタ 244"/>
        <xdr:cNvCxnSpPr/>
      </xdr:nvCxnSpPr>
      <xdr:spPr>
        <a:xfrm flipV="1">
          <a:off x="9639300" y="1063172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133452</xdr:rowOff>
    </xdr:from>
    <xdr:to>
      <xdr:col>46</xdr:col>
      <xdr:colOff>38100</xdr:colOff>
      <xdr:row>62</xdr:row>
      <xdr:rowOff>63602</xdr:rowOff>
    </xdr:to>
    <xdr:sp macro="" textlink="">
      <xdr:nvSpPr>
        <xdr:cNvPr id="246" name="楕円 245"/>
        <xdr:cNvSpPr/>
      </xdr:nvSpPr>
      <xdr:spPr>
        <a:xfrm>
          <a:off x="8699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xdr:rowOff>
    </xdr:from>
    <xdr:to>
      <xdr:col>50</xdr:col>
      <xdr:colOff>114300</xdr:colOff>
      <xdr:row>62</xdr:row>
      <xdr:rowOff>12802</xdr:rowOff>
    </xdr:to>
    <xdr:cxnSp macro="">
      <xdr:nvCxnSpPr>
        <xdr:cNvPr id="247" name="直線コネクタ 246"/>
        <xdr:cNvCxnSpPr/>
      </xdr:nvCxnSpPr>
      <xdr:spPr>
        <a:xfrm flipV="1">
          <a:off x="8750300" y="1063675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142139</xdr:rowOff>
    </xdr:from>
    <xdr:to>
      <xdr:col>41</xdr:col>
      <xdr:colOff>101600</xdr:colOff>
      <xdr:row>62</xdr:row>
      <xdr:rowOff>72289</xdr:rowOff>
    </xdr:to>
    <xdr:sp macro="" textlink="">
      <xdr:nvSpPr>
        <xdr:cNvPr id="248" name="楕円 247"/>
        <xdr:cNvSpPr/>
      </xdr:nvSpPr>
      <xdr:spPr>
        <a:xfrm>
          <a:off x="7810500" y="10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12802</xdr:rowOff>
    </xdr:from>
    <xdr:to>
      <xdr:col>45</xdr:col>
      <xdr:colOff>177800</xdr:colOff>
      <xdr:row>62</xdr:row>
      <xdr:rowOff>21489</xdr:rowOff>
    </xdr:to>
    <xdr:cxnSp macro="">
      <xdr:nvCxnSpPr>
        <xdr:cNvPr id="249" name="直線コネクタ 248"/>
        <xdr:cNvCxnSpPr/>
      </xdr:nvCxnSpPr>
      <xdr:spPr>
        <a:xfrm flipV="1">
          <a:off x="7861300" y="106427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147625</xdr:rowOff>
    </xdr:from>
    <xdr:to>
      <xdr:col>36</xdr:col>
      <xdr:colOff>165100</xdr:colOff>
      <xdr:row>62</xdr:row>
      <xdr:rowOff>77775</xdr:rowOff>
    </xdr:to>
    <xdr:sp macro="" textlink="">
      <xdr:nvSpPr>
        <xdr:cNvPr id="250" name="楕円 249"/>
        <xdr:cNvSpPr/>
      </xdr:nvSpPr>
      <xdr:spPr>
        <a:xfrm>
          <a:off x="6921500" y="10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21489</xdr:rowOff>
    </xdr:from>
    <xdr:to>
      <xdr:col>41</xdr:col>
      <xdr:colOff>50800</xdr:colOff>
      <xdr:row>62</xdr:row>
      <xdr:rowOff>26975</xdr:rowOff>
    </xdr:to>
    <xdr:cxnSp macro="">
      <xdr:nvCxnSpPr>
        <xdr:cNvPr id="251" name="直線コネクタ 250"/>
        <xdr:cNvCxnSpPr/>
      </xdr:nvCxnSpPr>
      <xdr:spPr>
        <a:xfrm flipV="1">
          <a:off x="6972300" y="1065138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2"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74185</xdr:rowOff>
    </xdr:from>
    <xdr:ext cx="469744" cy="259045"/>
    <xdr:sp macro="" textlink="">
      <xdr:nvSpPr>
        <xdr:cNvPr id="256" name="n_1mainValue【体育館・プール】&#10;一人当たり面積"/>
        <xdr:cNvSpPr txBox="1"/>
      </xdr:nvSpPr>
      <xdr:spPr>
        <a:xfrm>
          <a:off x="93917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54729</xdr:rowOff>
    </xdr:from>
    <xdr:ext cx="469744" cy="259045"/>
    <xdr:sp macro="" textlink="">
      <xdr:nvSpPr>
        <xdr:cNvPr id="257" name="n_2mainValue【体育館・プール】&#10;一人当たり面積"/>
        <xdr:cNvSpPr txBox="1"/>
      </xdr:nvSpPr>
      <xdr:spPr>
        <a:xfrm>
          <a:off x="8515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88816</xdr:rowOff>
    </xdr:from>
    <xdr:ext cx="469744" cy="259045"/>
    <xdr:sp macro="" textlink="">
      <xdr:nvSpPr>
        <xdr:cNvPr id="258" name="n_3mainValue【体育館・プール】&#10;一人当たり面積"/>
        <xdr:cNvSpPr txBox="1"/>
      </xdr:nvSpPr>
      <xdr:spPr>
        <a:xfrm>
          <a:off x="7626427" y="103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94302</xdr:rowOff>
    </xdr:from>
    <xdr:ext cx="469744" cy="259045"/>
    <xdr:sp macro="" textlink="">
      <xdr:nvSpPr>
        <xdr:cNvPr id="259" name="n_4mainValue【体育館・プール】&#10;一人当たり面積"/>
        <xdr:cNvSpPr txBox="1"/>
      </xdr:nvSpPr>
      <xdr:spPr>
        <a:xfrm>
          <a:off x="6737427" y="103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0" name="楕円 299"/>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1" name="【福祉施設】&#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2" name="楕円 301"/>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72389</xdr:rowOff>
    </xdr:to>
    <xdr:cxnSp macro="">
      <xdr:nvCxnSpPr>
        <xdr:cNvPr id="303" name="直線コネクタ 302"/>
        <xdr:cNvCxnSpPr/>
      </xdr:nvCxnSpPr>
      <xdr:spPr>
        <a:xfrm>
          <a:off x="3797300" y="144303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04" name="楕円 303"/>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28575</xdr:rowOff>
    </xdr:to>
    <xdr:cxnSp macro="">
      <xdr:nvCxnSpPr>
        <xdr:cNvPr id="305" name="直線コネクタ 304"/>
        <xdr:cNvCxnSpPr/>
      </xdr:nvCxnSpPr>
      <xdr:spPr>
        <a:xfrm>
          <a:off x="2908300" y="14384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69214</xdr:rowOff>
    </xdr:from>
    <xdr:to>
      <xdr:col>10</xdr:col>
      <xdr:colOff>165100</xdr:colOff>
      <xdr:row>83</xdr:row>
      <xdr:rowOff>170814</xdr:rowOff>
    </xdr:to>
    <xdr:sp macro="" textlink="">
      <xdr:nvSpPr>
        <xdr:cNvPr id="306" name="楕円 305"/>
        <xdr:cNvSpPr/>
      </xdr:nvSpPr>
      <xdr:spPr>
        <a:xfrm>
          <a:off x="196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154305</xdr:rowOff>
    </xdr:to>
    <xdr:cxnSp macro="">
      <xdr:nvCxnSpPr>
        <xdr:cNvPr id="307" name="直線コネクタ 306"/>
        <xdr:cNvCxnSpPr/>
      </xdr:nvCxnSpPr>
      <xdr:spPr>
        <a:xfrm>
          <a:off x="2019300" y="14350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08" name="楕円 307"/>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120014</xdr:rowOff>
    </xdr:to>
    <xdr:cxnSp macro="">
      <xdr:nvCxnSpPr>
        <xdr:cNvPr id="309" name="直線コネクタ 308"/>
        <xdr:cNvCxnSpPr/>
      </xdr:nvCxnSpPr>
      <xdr:spPr>
        <a:xfrm>
          <a:off x="1130300" y="143065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10"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1"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2"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3"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14" name="n_1mainValue【福祉施設】&#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15" name="n_2mainValue【福祉施設】&#10;有形固定資産減価償却率"/>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316" name="n_3main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17" name="n_4mainValue【福祉施設】&#10;有形固定資産減価償却率"/>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6"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57" name="楕円 356"/>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58"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159513</xdr:rowOff>
    </xdr:from>
    <xdr:to>
      <xdr:col>50</xdr:col>
      <xdr:colOff>165100</xdr:colOff>
      <xdr:row>86</xdr:row>
      <xdr:rowOff>89663</xdr:rowOff>
    </xdr:to>
    <xdr:sp macro="" textlink="">
      <xdr:nvSpPr>
        <xdr:cNvPr id="359" name="楕円 358"/>
        <xdr:cNvSpPr/>
      </xdr:nvSpPr>
      <xdr:spPr>
        <a:xfrm>
          <a:off x="9588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38863</xdr:rowOff>
    </xdr:to>
    <xdr:cxnSp macro="">
      <xdr:nvCxnSpPr>
        <xdr:cNvPr id="360" name="直線コネクタ 359"/>
        <xdr:cNvCxnSpPr/>
      </xdr:nvCxnSpPr>
      <xdr:spPr>
        <a:xfrm flipV="1">
          <a:off x="9639300" y="1478280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161037</xdr:rowOff>
    </xdr:from>
    <xdr:to>
      <xdr:col>46</xdr:col>
      <xdr:colOff>38100</xdr:colOff>
      <xdr:row>86</xdr:row>
      <xdr:rowOff>91187</xdr:rowOff>
    </xdr:to>
    <xdr:sp macro="" textlink="">
      <xdr:nvSpPr>
        <xdr:cNvPr id="361" name="楕円 360"/>
        <xdr:cNvSpPr/>
      </xdr:nvSpPr>
      <xdr:spPr>
        <a:xfrm>
          <a:off x="8699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38863</xdr:rowOff>
    </xdr:from>
    <xdr:to>
      <xdr:col>50</xdr:col>
      <xdr:colOff>114300</xdr:colOff>
      <xdr:row>86</xdr:row>
      <xdr:rowOff>40387</xdr:rowOff>
    </xdr:to>
    <xdr:cxnSp macro="">
      <xdr:nvCxnSpPr>
        <xdr:cNvPr id="362" name="直線コネクタ 361"/>
        <xdr:cNvCxnSpPr/>
      </xdr:nvCxnSpPr>
      <xdr:spPr>
        <a:xfrm flipV="1">
          <a:off x="8750300" y="1478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161798</xdr:rowOff>
    </xdr:from>
    <xdr:to>
      <xdr:col>41</xdr:col>
      <xdr:colOff>101600</xdr:colOff>
      <xdr:row>86</xdr:row>
      <xdr:rowOff>91948</xdr:rowOff>
    </xdr:to>
    <xdr:sp macro="" textlink="">
      <xdr:nvSpPr>
        <xdr:cNvPr id="363" name="楕円 362"/>
        <xdr:cNvSpPr/>
      </xdr:nvSpPr>
      <xdr:spPr>
        <a:xfrm>
          <a:off x="7810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40387</xdr:rowOff>
    </xdr:from>
    <xdr:to>
      <xdr:col>45</xdr:col>
      <xdr:colOff>177800</xdr:colOff>
      <xdr:row>86</xdr:row>
      <xdr:rowOff>41148</xdr:rowOff>
    </xdr:to>
    <xdr:cxnSp macro="">
      <xdr:nvCxnSpPr>
        <xdr:cNvPr id="364" name="直線コネクタ 363"/>
        <xdr:cNvCxnSpPr/>
      </xdr:nvCxnSpPr>
      <xdr:spPr>
        <a:xfrm flipV="1">
          <a:off x="7861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163322</xdr:rowOff>
    </xdr:from>
    <xdr:to>
      <xdr:col>36</xdr:col>
      <xdr:colOff>165100</xdr:colOff>
      <xdr:row>86</xdr:row>
      <xdr:rowOff>93472</xdr:rowOff>
    </xdr:to>
    <xdr:sp macro="" textlink="">
      <xdr:nvSpPr>
        <xdr:cNvPr id="365" name="楕円 364"/>
        <xdr:cNvSpPr/>
      </xdr:nvSpPr>
      <xdr:spPr>
        <a:xfrm>
          <a:off x="6921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41148</xdr:rowOff>
    </xdr:from>
    <xdr:to>
      <xdr:col>41</xdr:col>
      <xdr:colOff>50800</xdr:colOff>
      <xdr:row>86</xdr:row>
      <xdr:rowOff>42672</xdr:rowOff>
    </xdr:to>
    <xdr:cxnSp macro="">
      <xdr:nvCxnSpPr>
        <xdr:cNvPr id="366" name="直線コネクタ 365"/>
        <xdr:cNvCxnSpPr/>
      </xdr:nvCxnSpPr>
      <xdr:spPr>
        <a:xfrm flipV="1">
          <a:off x="6972300" y="147858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7"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70"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80790</xdr:rowOff>
    </xdr:from>
    <xdr:ext cx="469744" cy="259045"/>
    <xdr:sp macro="" textlink="">
      <xdr:nvSpPr>
        <xdr:cNvPr id="371" name="n_1mainValue【福祉施設】&#10;一人当たり面積"/>
        <xdr:cNvSpPr txBox="1"/>
      </xdr:nvSpPr>
      <xdr:spPr>
        <a:xfrm>
          <a:off x="9391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82314</xdr:rowOff>
    </xdr:from>
    <xdr:ext cx="469744" cy="259045"/>
    <xdr:sp macro="" textlink="">
      <xdr:nvSpPr>
        <xdr:cNvPr id="372" name="n_2mainValue【福祉施設】&#10;一人当たり面積"/>
        <xdr:cNvSpPr txBox="1"/>
      </xdr:nvSpPr>
      <xdr:spPr>
        <a:xfrm>
          <a:off x="8515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83075</xdr:rowOff>
    </xdr:from>
    <xdr:ext cx="469744" cy="259045"/>
    <xdr:sp macro="" textlink="">
      <xdr:nvSpPr>
        <xdr:cNvPr id="373" name="n_3mainValue【福祉施設】&#10;一人当たり面積"/>
        <xdr:cNvSpPr txBox="1"/>
      </xdr:nvSpPr>
      <xdr:spPr>
        <a:xfrm>
          <a:off x="7626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84599</xdr:rowOff>
    </xdr:from>
    <xdr:ext cx="469744" cy="259045"/>
    <xdr:sp macro="" textlink="">
      <xdr:nvSpPr>
        <xdr:cNvPr id="374" name="n_4mainValue【福祉施設】&#10;一人当たり面積"/>
        <xdr:cNvSpPr txBox="1"/>
      </xdr:nvSpPr>
      <xdr:spPr>
        <a:xfrm>
          <a:off x="67374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9" name="直線コネクタ 398"/>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2"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3" name="直線コネクタ 402"/>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404" name="【市民会館】&#10;有形固定資産減価償却率平均値テキスト"/>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05" name="フローチャート: 判断 404"/>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6" name="フローチャート: 判断 405"/>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7" name="フローチャート: 判断 406"/>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8" name="フローチャート: 判断 407"/>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9" name="フローチャート: 判断 408"/>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macro="" textlink="">
      <xdr:nvSpPr>
        <xdr:cNvPr id="415" name="楕円 414"/>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55263</xdr:rowOff>
    </xdr:from>
    <xdr:ext cx="405111" cy="259045"/>
    <xdr:sp macro="" textlink="">
      <xdr:nvSpPr>
        <xdr:cNvPr id="416" name="【市民会館】&#10;有形固定資産減価償却率該当値テキスト"/>
        <xdr:cNvSpPr txBox="1"/>
      </xdr:nvSpPr>
      <xdr:spPr>
        <a:xfrm>
          <a:off x="4673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17" name="楕円 416"/>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127636</xdr:rowOff>
    </xdr:to>
    <xdr:cxnSp macro="">
      <xdr:nvCxnSpPr>
        <xdr:cNvPr id="418" name="直線コネクタ 417"/>
        <xdr:cNvCxnSpPr/>
      </xdr:nvCxnSpPr>
      <xdr:spPr>
        <a:xfrm>
          <a:off x="3797300" y="179317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19" name="楕円 418"/>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100964</xdr:rowOff>
    </xdr:to>
    <xdr:cxnSp macro="">
      <xdr:nvCxnSpPr>
        <xdr:cNvPr id="420" name="直線コネクタ 419"/>
        <xdr:cNvCxnSpPr/>
      </xdr:nvCxnSpPr>
      <xdr:spPr>
        <a:xfrm>
          <a:off x="2908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130175</xdr:rowOff>
    </xdr:from>
    <xdr:to>
      <xdr:col>10</xdr:col>
      <xdr:colOff>165100</xdr:colOff>
      <xdr:row>104</xdr:row>
      <xdr:rowOff>60325</xdr:rowOff>
    </xdr:to>
    <xdr:sp macro="" textlink="">
      <xdr:nvSpPr>
        <xdr:cNvPr id="421" name="楕円 420"/>
        <xdr:cNvSpPr/>
      </xdr:nvSpPr>
      <xdr:spPr>
        <a:xfrm>
          <a:off x="1968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9525</xdr:rowOff>
    </xdr:from>
    <xdr:to>
      <xdr:col>15</xdr:col>
      <xdr:colOff>50800</xdr:colOff>
      <xdr:row>104</xdr:row>
      <xdr:rowOff>47625</xdr:rowOff>
    </xdr:to>
    <xdr:cxnSp macro="">
      <xdr:nvCxnSpPr>
        <xdr:cNvPr id="422" name="直線コネクタ 421"/>
        <xdr:cNvCxnSpPr/>
      </xdr:nvCxnSpPr>
      <xdr:spPr>
        <a:xfrm>
          <a:off x="2019300" y="1784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92075</xdr:rowOff>
    </xdr:from>
    <xdr:to>
      <xdr:col>6</xdr:col>
      <xdr:colOff>38100</xdr:colOff>
      <xdr:row>104</xdr:row>
      <xdr:rowOff>22225</xdr:rowOff>
    </xdr:to>
    <xdr:sp macro="" textlink="">
      <xdr:nvSpPr>
        <xdr:cNvPr id="423" name="楕円 422"/>
        <xdr:cNvSpPr/>
      </xdr:nvSpPr>
      <xdr:spPr>
        <a:xfrm>
          <a:off x="1079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142875</xdr:rowOff>
    </xdr:from>
    <xdr:to>
      <xdr:col>10</xdr:col>
      <xdr:colOff>114300</xdr:colOff>
      <xdr:row>104</xdr:row>
      <xdr:rowOff>9525</xdr:rowOff>
    </xdr:to>
    <xdr:cxnSp macro="">
      <xdr:nvCxnSpPr>
        <xdr:cNvPr id="424" name="直線コネクタ 423"/>
        <xdr:cNvCxnSpPr/>
      </xdr:nvCxnSpPr>
      <xdr:spPr>
        <a:xfrm>
          <a:off x="1130300" y="1780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5"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26"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27"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28"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142891</xdr:rowOff>
    </xdr:from>
    <xdr:ext cx="405111" cy="259045"/>
    <xdr:sp macro="" textlink="">
      <xdr:nvSpPr>
        <xdr:cNvPr id="429" name="n_1mainValue【市民会館】&#10;有形固定資産減価償却率"/>
        <xdr:cNvSpPr txBox="1"/>
      </xdr:nvSpPr>
      <xdr:spPr>
        <a:xfrm>
          <a:off x="3582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89552</xdr:rowOff>
    </xdr:from>
    <xdr:ext cx="405111" cy="259045"/>
    <xdr:sp macro="" textlink="">
      <xdr:nvSpPr>
        <xdr:cNvPr id="430" name="n_2mainValue【市民会館】&#10;有形固定資産減価償却率"/>
        <xdr:cNvSpPr txBox="1"/>
      </xdr:nvSpPr>
      <xdr:spPr>
        <a:xfrm>
          <a:off x="2705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51452</xdr:rowOff>
    </xdr:from>
    <xdr:ext cx="405111" cy="259045"/>
    <xdr:sp macro="" textlink="">
      <xdr:nvSpPr>
        <xdr:cNvPr id="431" name="n_3mainValue【市民会館】&#10;有形固定資産減価償却率"/>
        <xdr:cNvSpPr txBox="1"/>
      </xdr:nvSpPr>
      <xdr:spPr>
        <a:xfrm>
          <a:off x="1816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2" name="n_4main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56" name="直線コネクタ 455"/>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57"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58" name="直線コネクタ 457"/>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9"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60" name="直線コネクタ 459"/>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61"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62" name="フローチャート: 判断 461"/>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63" name="フローチャート: 判断 462"/>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64" name="フローチャート: 判断 463"/>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65" name="フローチャート: 判断 464"/>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66" name="フローチャート: 判断 465"/>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131318</xdr:rowOff>
    </xdr:from>
    <xdr:to>
      <xdr:col>55</xdr:col>
      <xdr:colOff>50800</xdr:colOff>
      <xdr:row>107</xdr:row>
      <xdr:rowOff>61468</xdr:rowOff>
    </xdr:to>
    <xdr:sp macro="" textlink="">
      <xdr:nvSpPr>
        <xdr:cNvPr id="472" name="楕円 471"/>
        <xdr:cNvSpPr/>
      </xdr:nvSpPr>
      <xdr:spPr>
        <a:xfrm>
          <a:off x="104267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154195</xdr:rowOff>
    </xdr:from>
    <xdr:ext cx="469744" cy="259045"/>
    <xdr:sp macro="" textlink="">
      <xdr:nvSpPr>
        <xdr:cNvPr id="473" name="【市民会館】&#10;一人当たり面積該当値テキスト"/>
        <xdr:cNvSpPr txBox="1"/>
      </xdr:nvSpPr>
      <xdr:spPr>
        <a:xfrm>
          <a:off x="10515600" y="181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74" name="楕円 473"/>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10668</xdr:rowOff>
    </xdr:from>
    <xdr:to>
      <xdr:col>55</xdr:col>
      <xdr:colOff>0</xdr:colOff>
      <xdr:row>107</xdr:row>
      <xdr:rowOff>14478</xdr:rowOff>
    </xdr:to>
    <xdr:cxnSp macro="">
      <xdr:nvCxnSpPr>
        <xdr:cNvPr id="475" name="直線コネクタ 474"/>
        <xdr:cNvCxnSpPr/>
      </xdr:nvCxnSpPr>
      <xdr:spPr>
        <a:xfrm flipV="1">
          <a:off x="9639300" y="183558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154178</xdr:rowOff>
    </xdr:from>
    <xdr:to>
      <xdr:col>46</xdr:col>
      <xdr:colOff>38100</xdr:colOff>
      <xdr:row>107</xdr:row>
      <xdr:rowOff>84328</xdr:rowOff>
    </xdr:to>
    <xdr:sp macro="" textlink="">
      <xdr:nvSpPr>
        <xdr:cNvPr id="476" name="楕円 475"/>
        <xdr:cNvSpPr/>
      </xdr:nvSpPr>
      <xdr:spPr>
        <a:xfrm>
          <a:off x="8699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33528</xdr:rowOff>
    </xdr:to>
    <xdr:cxnSp macro="">
      <xdr:nvCxnSpPr>
        <xdr:cNvPr id="477" name="直線コネクタ 476"/>
        <xdr:cNvCxnSpPr/>
      </xdr:nvCxnSpPr>
      <xdr:spPr>
        <a:xfrm flipV="1">
          <a:off x="8750300" y="183596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157226</xdr:rowOff>
    </xdr:from>
    <xdr:to>
      <xdr:col>41</xdr:col>
      <xdr:colOff>101600</xdr:colOff>
      <xdr:row>107</xdr:row>
      <xdr:rowOff>87376</xdr:rowOff>
    </xdr:to>
    <xdr:sp macro="" textlink="">
      <xdr:nvSpPr>
        <xdr:cNvPr id="478" name="楕円 477"/>
        <xdr:cNvSpPr/>
      </xdr:nvSpPr>
      <xdr:spPr>
        <a:xfrm>
          <a:off x="7810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33528</xdr:rowOff>
    </xdr:from>
    <xdr:to>
      <xdr:col>45</xdr:col>
      <xdr:colOff>177800</xdr:colOff>
      <xdr:row>107</xdr:row>
      <xdr:rowOff>36576</xdr:rowOff>
    </xdr:to>
    <xdr:cxnSp macro="">
      <xdr:nvCxnSpPr>
        <xdr:cNvPr id="479" name="直線コネクタ 478"/>
        <xdr:cNvCxnSpPr/>
      </xdr:nvCxnSpPr>
      <xdr:spPr>
        <a:xfrm flipV="1">
          <a:off x="7861300" y="183786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161798</xdr:rowOff>
    </xdr:from>
    <xdr:to>
      <xdr:col>36</xdr:col>
      <xdr:colOff>165100</xdr:colOff>
      <xdr:row>107</xdr:row>
      <xdr:rowOff>91948</xdr:rowOff>
    </xdr:to>
    <xdr:sp macro="" textlink="">
      <xdr:nvSpPr>
        <xdr:cNvPr id="480" name="楕円 479"/>
        <xdr:cNvSpPr/>
      </xdr:nvSpPr>
      <xdr:spPr>
        <a:xfrm>
          <a:off x="6921500" y="183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36576</xdr:rowOff>
    </xdr:from>
    <xdr:to>
      <xdr:col>41</xdr:col>
      <xdr:colOff>50800</xdr:colOff>
      <xdr:row>107</xdr:row>
      <xdr:rowOff>41148</xdr:rowOff>
    </xdr:to>
    <xdr:cxnSp macro="">
      <xdr:nvCxnSpPr>
        <xdr:cNvPr id="481" name="直線コネクタ 480"/>
        <xdr:cNvCxnSpPr/>
      </xdr:nvCxnSpPr>
      <xdr:spPr>
        <a:xfrm flipV="1">
          <a:off x="6972300" y="183817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82"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83"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84"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85"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81805</xdr:rowOff>
    </xdr:from>
    <xdr:ext cx="469744" cy="259045"/>
    <xdr:sp macro="" textlink="">
      <xdr:nvSpPr>
        <xdr:cNvPr id="486" name="n_1mainValue【市民会館】&#10;一人当たり面積"/>
        <xdr:cNvSpPr txBox="1"/>
      </xdr:nvSpPr>
      <xdr:spPr>
        <a:xfrm>
          <a:off x="93917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75455</xdr:rowOff>
    </xdr:from>
    <xdr:ext cx="469744" cy="259045"/>
    <xdr:sp macro="" textlink="">
      <xdr:nvSpPr>
        <xdr:cNvPr id="487" name="n_2mainValue【市民会館】&#10;一人当たり面積"/>
        <xdr:cNvSpPr txBox="1"/>
      </xdr:nvSpPr>
      <xdr:spPr>
        <a:xfrm>
          <a:off x="8515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78503</xdr:rowOff>
    </xdr:from>
    <xdr:ext cx="469744" cy="259045"/>
    <xdr:sp macro="" textlink="">
      <xdr:nvSpPr>
        <xdr:cNvPr id="488" name="n_3mainValue【市民会館】&#10;一人当たり面積"/>
        <xdr:cNvSpPr txBox="1"/>
      </xdr:nvSpPr>
      <xdr:spPr>
        <a:xfrm>
          <a:off x="7626427" y="184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83075</xdr:rowOff>
    </xdr:from>
    <xdr:ext cx="469744" cy="259045"/>
    <xdr:sp macro="" textlink="">
      <xdr:nvSpPr>
        <xdr:cNvPr id="489" name="n_4mainValue【市民会館】&#10;一人当たり面積"/>
        <xdr:cNvSpPr txBox="1"/>
      </xdr:nvSpPr>
      <xdr:spPr>
        <a:xfrm>
          <a:off x="6737427" y="184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515" name="直線コネクタ 514"/>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518"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519" name="直線コネクタ 518"/>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520"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21" name="フローチャート: 判断 520"/>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522" name="フローチャート: 判断 521"/>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523" name="フローチャート: 判断 522"/>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24" name="フローチャート: 判断 523"/>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25" name="フローチャート: 判断 524"/>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531" name="楕円 530"/>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43378</xdr:rowOff>
    </xdr:from>
    <xdr:ext cx="405111" cy="259045"/>
    <xdr:sp macro="" textlink="">
      <xdr:nvSpPr>
        <xdr:cNvPr id="532" name="【一般廃棄物処理施設】&#10;有形固定資産減価償却率該当値テキスト"/>
        <xdr:cNvSpPr txBox="1"/>
      </xdr:nvSpPr>
      <xdr:spPr>
        <a:xfrm>
          <a:off x="16357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533" name="楕円 532"/>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38</xdr:row>
      <xdr:rowOff>71301</xdr:rowOff>
    </xdr:to>
    <xdr:cxnSp macro="">
      <xdr:nvCxnSpPr>
        <xdr:cNvPr id="534" name="直線コネクタ 533"/>
        <xdr:cNvCxnSpPr/>
      </xdr:nvCxnSpPr>
      <xdr:spPr>
        <a:xfrm>
          <a:off x="15481300" y="643944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28666</xdr:rowOff>
    </xdr:from>
    <xdr:to>
      <xdr:col>76</xdr:col>
      <xdr:colOff>165100</xdr:colOff>
      <xdr:row>37</xdr:row>
      <xdr:rowOff>130266</xdr:rowOff>
    </xdr:to>
    <xdr:sp macro="" textlink="">
      <xdr:nvSpPr>
        <xdr:cNvPr id="535" name="楕円 534"/>
        <xdr:cNvSpPr/>
      </xdr:nvSpPr>
      <xdr:spPr>
        <a:xfrm>
          <a:off x="14541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79466</xdr:rowOff>
    </xdr:from>
    <xdr:to>
      <xdr:col>81</xdr:col>
      <xdr:colOff>50800</xdr:colOff>
      <xdr:row>37</xdr:row>
      <xdr:rowOff>95794</xdr:rowOff>
    </xdr:to>
    <xdr:cxnSp macro="">
      <xdr:nvCxnSpPr>
        <xdr:cNvPr id="536" name="直線コネクタ 535"/>
        <xdr:cNvCxnSpPr/>
      </xdr:nvCxnSpPr>
      <xdr:spPr>
        <a:xfrm>
          <a:off x="14592300" y="64231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537" name="楕円 536"/>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61504</xdr:rowOff>
    </xdr:from>
    <xdr:to>
      <xdr:col>76</xdr:col>
      <xdr:colOff>114300</xdr:colOff>
      <xdr:row>37</xdr:row>
      <xdr:rowOff>79466</xdr:rowOff>
    </xdr:to>
    <xdr:cxnSp macro="">
      <xdr:nvCxnSpPr>
        <xdr:cNvPr id="538" name="直線コネクタ 537"/>
        <xdr:cNvCxnSpPr/>
      </xdr:nvCxnSpPr>
      <xdr:spPr>
        <a:xfrm>
          <a:off x="13703300" y="64051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539" name="楕円 538"/>
        <xdr:cNvSpPr/>
      </xdr:nvSpPr>
      <xdr:spPr>
        <a:xfrm>
          <a:off x="1276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61504</xdr:rowOff>
    </xdr:to>
    <xdr:cxnSp macro="">
      <xdr:nvCxnSpPr>
        <xdr:cNvPr id="540" name="直線コネクタ 539"/>
        <xdr:cNvCxnSpPr/>
      </xdr:nvCxnSpPr>
      <xdr:spPr>
        <a:xfrm>
          <a:off x="12814300" y="633330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541"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542" name="n_2ave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543" name="n_3aveValue【一般廃棄物処理施設】&#10;有形固定資産減価償却率"/>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544" name="n_4aveValue【一般廃棄物処理施設】&#10;有形固定資産減価償却率"/>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545"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146793</xdr:rowOff>
    </xdr:from>
    <xdr:ext cx="405111" cy="259045"/>
    <xdr:sp macro="" textlink="">
      <xdr:nvSpPr>
        <xdr:cNvPr id="546" name="n_2mainValue【一般廃棄物処理施設】&#10;有形固定資産減価償却率"/>
        <xdr:cNvSpPr txBox="1"/>
      </xdr:nvSpPr>
      <xdr:spPr>
        <a:xfrm>
          <a:off x="14389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128831</xdr:rowOff>
    </xdr:from>
    <xdr:ext cx="405111" cy="259045"/>
    <xdr:sp macro="" textlink="">
      <xdr:nvSpPr>
        <xdr:cNvPr id="547" name="n_3mainValue【一般廃棄物処理施設】&#10;有形固定資産減価償却率"/>
        <xdr:cNvSpPr txBox="1"/>
      </xdr:nvSpPr>
      <xdr:spPr>
        <a:xfrm>
          <a:off x="13500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548" name="n_4mainValue【一般廃棄物処理施設】&#10;有形固定資産減価償却率"/>
        <xdr:cNvSpPr txBox="1"/>
      </xdr:nvSpPr>
      <xdr:spPr>
        <a:xfrm>
          <a:off x="12611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70" name="直線コネクタ 56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7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72" name="直線コネクタ 57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7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74" name="直線コネクタ 57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7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76" name="フローチャート: 判断 57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77" name="フローチャート: 判断 57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78" name="フローチャート: 判断 57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79" name="フローチャート: 判断 57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80" name="フローチャート: 判断 57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155625</xdr:rowOff>
    </xdr:from>
    <xdr:to>
      <xdr:col>116</xdr:col>
      <xdr:colOff>114300</xdr:colOff>
      <xdr:row>41</xdr:row>
      <xdr:rowOff>85775</xdr:rowOff>
    </xdr:to>
    <xdr:sp macro="" textlink="">
      <xdr:nvSpPr>
        <xdr:cNvPr id="586" name="楕円 585"/>
        <xdr:cNvSpPr/>
      </xdr:nvSpPr>
      <xdr:spPr>
        <a:xfrm>
          <a:off x="22110700" y="70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70552</xdr:rowOff>
    </xdr:from>
    <xdr:ext cx="534377" cy="259045"/>
    <xdr:sp macro="" textlink="">
      <xdr:nvSpPr>
        <xdr:cNvPr id="587" name="【一般廃棄物処理施設】&#10;一人当たり有形固定資産（償却資産）額該当値テキスト"/>
        <xdr:cNvSpPr txBox="1"/>
      </xdr:nvSpPr>
      <xdr:spPr>
        <a:xfrm>
          <a:off x="22199600" y="692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126814</xdr:rowOff>
    </xdr:from>
    <xdr:to>
      <xdr:col>112</xdr:col>
      <xdr:colOff>38100</xdr:colOff>
      <xdr:row>41</xdr:row>
      <xdr:rowOff>56964</xdr:rowOff>
    </xdr:to>
    <xdr:sp macro="" textlink="">
      <xdr:nvSpPr>
        <xdr:cNvPr id="588" name="楕円 587"/>
        <xdr:cNvSpPr/>
      </xdr:nvSpPr>
      <xdr:spPr>
        <a:xfrm>
          <a:off x="21272500" y="69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6164</xdr:rowOff>
    </xdr:from>
    <xdr:to>
      <xdr:col>116</xdr:col>
      <xdr:colOff>63500</xdr:colOff>
      <xdr:row>41</xdr:row>
      <xdr:rowOff>34975</xdr:rowOff>
    </xdr:to>
    <xdr:cxnSp macro="">
      <xdr:nvCxnSpPr>
        <xdr:cNvPr id="589" name="直線コネクタ 588"/>
        <xdr:cNvCxnSpPr/>
      </xdr:nvCxnSpPr>
      <xdr:spPr>
        <a:xfrm>
          <a:off x="21323300" y="7035614"/>
          <a:ext cx="8382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129880</xdr:rowOff>
    </xdr:from>
    <xdr:to>
      <xdr:col>107</xdr:col>
      <xdr:colOff>101600</xdr:colOff>
      <xdr:row>41</xdr:row>
      <xdr:rowOff>60030</xdr:rowOff>
    </xdr:to>
    <xdr:sp macro="" textlink="">
      <xdr:nvSpPr>
        <xdr:cNvPr id="590" name="楕円 589"/>
        <xdr:cNvSpPr/>
      </xdr:nvSpPr>
      <xdr:spPr>
        <a:xfrm>
          <a:off x="20383500" y="69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6164</xdr:rowOff>
    </xdr:from>
    <xdr:to>
      <xdr:col>111</xdr:col>
      <xdr:colOff>177800</xdr:colOff>
      <xdr:row>41</xdr:row>
      <xdr:rowOff>9230</xdr:rowOff>
    </xdr:to>
    <xdr:cxnSp macro="">
      <xdr:nvCxnSpPr>
        <xdr:cNvPr id="591" name="直線コネクタ 590"/>
        <xdr:cNvCxnSpPr/>
      </xdr:nvCxnSpPr>
      <xdr:spPr>
        <a:xfrm flipV="1">
          <a:off x="20434300" y="7035614"/>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127125</xdr:rowOff>
    </xdr:from>
    <xdr:to>
      <xdr:col>102</xdr:col>
      <xdr:colOff>165100</xdr:colOff>
      <xdr:row>41</xdr:row>
      <xdr:rowOff>57275</xdr:rowOff>
    </xdr:to>
    <xdr:sp macro="" textlink="">
      <xdr:nvSpPr>
        <xdr:cNvPr id="592" name="楕円 591"/>
        <xdr:cNvSpPr/>
      </xdr:nvSpPr>
      <xdr:spPr>
        <a:xfrm>
          <a:off x="19494500" y="6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6475</xdr:rowOff>
    </xdr:from>
    <xdr:to>
      <xdr:col>107</xdr:col>
      <xdr:colOff>50800</xdr:colOff>
      <xdr:row>41</xdr:row>
      <xdr:rowOff>9230</xdr:rowOff>
    </xdr:to>
    <xdr:cxnSp macro="">
      <xdr:nvCxnSpPr>
        <xdr:cNvPr id="593" name="直線コネクタ 592"/>
        <xdr:cNvCxnSpPr/>
      </xdr:nvCxnSpPr>
      <xdr:spPr>
        <a:xfrm>
          <a:off x="19545300" y="703592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13456</xdr:rowOff>
    </xdr:from>
    <xdr:to>
      <xdr:col>98</xdr:col>
      <xdr:colOff>38100</xdr:colOff>
      <xdr:row>41</xdr:row>
      <xdr:rowOff>115056</xdr:rowOff>
    </xdr:to>
    <xdr:sp macro="" textlink="">
      <xdr:nvSpPr>
        <xdr:cNvPr id="594" name="楕円 593"/>
        <xdr:cNvSpPr/>
      </xdr:nvSpPr>
      <xdr:spPr>
        <a:xfrm>
          <a:off x="18605500" y="70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6475</xdr:rowOff>
    </xdr:from>
    <xdr:to>
      <xdr:col>102</xdr:col>
      <xdr:colOff>114300</xdr:colOff>
      <xdr:row>41</xdr:row>
      <xdr:rowOff>64256</xdr:rowOff>
    </xdr:to>
    <xdr:cxnSp macro="">
      <xdr:nvCxnSpPr>
        <xdr:cNvPr id="595" name="直線コネクタ 594"/>
        <xdr:cNvCxnSpPr/>
      </xdr:nvCxnSpPr>
      <xdr:spPr>
        <a:xfrm flipV="1">
          <a:off x="18656300" y="7035925"/>
          <a:ext cx="889000" cy="5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96"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97"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98"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99"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48091</xdr:rowOff>
    </xdr:from>
    <xdr:ext cx="534377" cy="259045"/>
    <xdr:sp macro="" textlink="">
      <xdr:nvSpPr>
        <xdr:cNvPr id="600" name="n_1mainValue【一般廃棄物処理施設】&#10;一人当たり有形固定資産（償却資産）額"/>
        <xdr:cNvSpPr txBox="1"/>
      </xdr:nvSpPr>
      <xdr:spPr>
        <a:xfrm>
          <a:off x="21043411" y="707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51157</xdr:rowOff>
    </xdr:from>
    <xdr:ext cx="534377" cy="259045"/>
    <xdr:sp macro="" textlink="">
      <xdr:nvSpPr>
        <xdr:cNvPr id="601" name="n_2mainValue【一般廃棄物処理施設】&#10;一人当たり有形固定資産（償却資産）額"/>
        <xdr:cNvSpPr txBox="1"/>
      </xdr:nvSpPr>
      <xdr:spPr>
        <a:xfrm>
          <a:off x="20167111" y="70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48402</xdr:rowOff>
    </xdr:from>
    <xdr:ext cx="534377" cy="259045"/>
    <xdr:sp macro="" textlink="">
      <xdr:nvSpPr>
        <xdr:cNvPr id="602" name="n_3mainValue【一般廃棄物処理施設】&#10;一人当たり有形固定資産（償却資産）額"/>
        <xdr:cNvSpPr txBox="1"/>
      </xdr:nvSpPr>
      <xdr:spPr>
        <a:xfrm>
          <a:off x="19278111" y="707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106183</xdr:rowOff>
    </xdr:from>
    <xdr:ext cx="534377" cy="259045"/>
    <xdr:sp macro="" textlink="">
      <xdr:nvSpPr>
        <xdr:cNvPr id="603" name="n_4mainValue【一般廃棄物処理施設】&#10;一人当たり有形固定資産（償却資産）額"/>
        <xdr:cNvSpPr txBox="1"/>
      </xdr:nvSpPr>
      <xdr:spPr>
        <a:xfrm>
          <a:off x="18389111" y="71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45" name="直線コネクタ 644"/>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48"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9" name="直線コネクタ 648"/>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50"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51" name="フローチャート: 判断 650"/>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52" name="フローチャート: 判断 651"/>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53" name="フローチャート: 判断 652"/>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4" name="フローチャート: 判断 653"/>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55" name="フローチャート: 判断 654"/>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661" name="楕円 660"/>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662" name="【消防施設】&#10;有形固定資産減価償却率該当値テキスト"/>
        <xdr:cNvSpPr txBox="1"/>
      </xdr:nvSpPr>
      <xdr:spPr>
        <a:xfrm>
          <a:off x="16357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663" name="楕円 662"/>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7076</xdr:rowOff>
    </xdr:to>
    <xdr:cxnSp macro="">
      <xdr:nvCxnSpPr>
        <xdr:cNvPr id="664" name="直線コネクタ 663"/>
        <xdr:cNvCxnSpPr/>
      </xdr:nvCxnSpPr>
      <xdr:spPr>
        <a:xfrm>
          <a:off x="15481300" y="140365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65" name="楕円 664"/>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149134</xdr:rowOff>
    </xdr:to>
    <xdr:cxnSp macro="">
      <xdr:nvCxnSpPr>
        <xdr:cNvPr id="666" name="直線コネクタ 665"/>
        <xdr:cNvCxnSpPr/>
      </xdr:nvCxnSpPr>
      <xdr:spPr>
        <a:xfrm>
          <a:off x="14592300" y="140055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39551</xdr:rowOff>
    </xdr:from>
    <xdr:to>
      <xdr:col>72</xdr:col>
      <xdr:colOff>38100</xdr:colOff>
      <xdr:row>81</xdr:row>
      <xdr:rowOff>141151</xdr:rowOff>
    </xdr:to>
    <xdr:sp macro="" textlink="">
      <xdr:nvSpPr>
        <xdr:cNvPr id="667" name="楕円 666"/>
        <xdr:cNvSpPr/>
      </xdr:nvSpPr>
      <xdr:spPr>
        <a:xfrm>
          <a:off x="13652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90351</xdr:rowOff>
    </xdr:from>
    <xdr:to>
      <xdr:col>76</xdr:col>
      <xdr:colOff>114300</xdr:colOff>
      <xdr:row>81</xdr:row>
      <xdr:rowOff>118111</xdr:rowOff>
    </xdr:to>
    <xdr:cxnSp macro="">
      <xdr:nvCxnSpPr>
        <xdr:cNvPr id="668" name="直線コネクタ 667"/>
        <xdr:cNvCxnSpPr/>
      </xdr:nvCxnSpPr>
      <xdr:spPr>
        <a:xfrm>
          <a:off x="13703300" y="139778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xdr:rowOff>
    </xdr:from>
    <xdr:to>
      <xdr:col>67</xdr:col>
      <xdr:colOff>101600</xdr:colOff>
      <xdr:row>81</xdr:row>
      <xdr:rowOff>110127</xdr:rowOff>
    </xdr:to>
    <xdr:sp macro="" textlink="">
      <xdr:nvSpPr>
        <xdr:cNvPr id="669" name="楕円 668"/>
        <xdr:cNvSpPr/>
      </xdr:nvSpPr>
      <xdr:spPr>
        <a:xfrm>
          <a:off x="12763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59327</xdr:rowOff>
    </xdr:from>
    <xdr:to>
      <xdr:col>71</xdr:col>
      <xdr:colOff>177800</xdr:colOff>
      <xdr:row>81</xdr:row>
      <xdr:rowOff>90351</xdr:rowOff>
    </xdr:to>
    <xdr:cxnSp macro="">
      <xdr:nvCxnSpPr>
        <xdr:cNvPr id="670" name="直線コネクタ 669"/>
        <xdr:cNvCxnSpPr/>
      </xdr:nvCxnSpPr>
      <xdr:spPr>
        <a:xfrm>
          <a:off x="12814300" y="1394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71"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72"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3"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674"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675" name="n_1main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76"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157678</xdr:rowOff>
    </xdr:from>
    <xdr:ext cx="405111" cy="259045"/>
    <xdr:sp macro="" textlink="">
      <xdr:nvSpPr>
        <xdr:cNvPr id="677" name="n_3mainValue【消防施設】&#10;有形固定資産減価償却率"/>
        <xdr:cNvSpPr txBox="1"/>
      </xdr:nvSpPr>
      <xdr:spPr>
        <a:xfrm>
          <a:off x="13500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126654</xdr:rowOff>
    </xdr:from>
    <xdr:ext cx="405111" cy="259045"/>
    <xdr:sp macro="" textlink="">
      <xdr:nvSpPr>
        <xdr:cNvPr id="678" name="n_4mainValue【消防施設】&#10;有形固定資産減価償却率"/>
        <xdr:cNvSpPr txBox="1"/>
      </xdr:nvSpPr>
      <xdr:spPr>
        <a:xfrm>
          <a:off x="12611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04" name="直線コネクタ 703"/>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05"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06" name="直線コネクタ 705"/>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07"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08" name="直線コネクタ 707"/>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9"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0" name="フローチャート: 判断 70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11" name="フローチャート: 判断 710"/>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12" name="フローチャート: 判断 711"/>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13" name="フローチャート: 判断 712"/>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714" name="フローチャート: 判断 713"/>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363</xdr:rowOff>
    </xdr:from>
    <xdr:to>
      <xdr:col>116</xdr:col>
      <xdr:colOff>114300</xdr:colOff>
      <xdr:row>84</xdr:row>
      <xdr:rowOff>101963</xdr:rowOff>
    </xdr:to>
    <xdr:sp macro="" textlink="">
      <xdr:nvSpPr>
        <xdr:cNvPr id="720" name="楕円 719"/>
        <xdr:cNvSpPr/>
      </xdr:nvSpPr>
      <xdr:spPr>
        <a:xfrm>
          <a:off x="22110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150240</xdr:rowOff>
    </xdr:from>
    <xdr:ext cx="469744" cy="259045"/>
    <xdr:sp macro="" textlink="">
      <xdr:nvSpPr>
        <xdr:cNvPr id="721" name="【消防施設】&#10;一人当たり面積該当値テキスト"/>
        <xdr:cNvSpPr txBox="1"/>
      </xdr:nvSpPr>
      <xdr:spPr>
        <a:xfrm>
          <a:off x="22199600"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xdr:rowOff>
    </xdr:from>
    <xdr:to>
      <xdr:col>112</xdr:col>
      <xdr:colOff>38100</xdr:colOff>
      <xdr:row>84</xdr:row>
      <xdr:rowOff>108494</xdr:rowOff>
    </xdr:to>
    <xdr:sp macro="" textlink="">
      <xdr:nvSpPr>
        <xdr:cNvPr id="722" name="楕円 721"/>
        <xdr:cNvSpPr/>
      </xdr:nvSpPr>
      <xdr:spPr>
        <a:xfrm>
          <a:off x="2127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51163</xdr:rowOff>
    </xdr:from>
    <xdr:to>
      <xdr:col>116</xdr:col>
      <xdr:colOff>63500</xdr:colOff>
      <xdr:row>84</xdr:row>
      <xdr:rowOff>57694</xdr:rowOff>
    </xdr:to>
    <xdr:cxnSp macro="">
      <xdr:nvCxnSpPr>
        <xdr:cNvPr id="723" name="直線コネクタ 722"/>
        <xdr:cNvCxnSpPr/>
      </xdr:nvCxnSpPr>
      <xdr:spPr>
        <a:xfrm flipV="1">
          <a:off x="21323300" y="144529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13426</xdr:rowOff>
    </xdr:from>
    <xdr:to>
      <xdr:col>107</xdr:col>
      <xdr:colOff>101600</xdr:colOff>
      <xdr:row>84</xdr:row>
      <xdr:rowOff>115026</xdr:rowOff>
    </xdr:to>
    <xdr:sp macro="" textlink="">
      <xdr:nvSpPr>
        <xdr:cNvPr id="724" name="楕円 723"/>
        <xdr:cNvSpPr/>
      </xdr:nvSpPr>
      <xdr:spPr>
        <a:xfrm>
          <a:off x="20383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57694</xdr:rowOff>
    </xdr:from>
    <xdr:to>
      <xdr:col>111</xdr:col>
      <xdr:colOff>177800</xdr:colOff>
      <xdr:row>84</xdr:row>
      <xdr:rowOff>64226</xdr:rowOff>
    </xdr:to>
    <xdr:cxnSp macro="">
      <xdr:nvCxnSpPr>
        <xdr:cNvPr id="725" name="直線コネクタ 724"/>
        <xdr:cNvCxnSpPr/>
      </xdr:nvCxnSpPr>
      <xdr:spPr>
        <a:xfrm flipV="1">
          <a:off x="20434300" y="1445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6" name="楕円 725"/>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64226</xdr:rowOff>
    </xdr:to>
    <xdr:cxnSp macro="">
      <xdr:nvCxnSpPr>
        <xdr:cNvPr id="727" name="直線コネクタ 726"/>
        <xdr:cNvCxnSpPr/>
      </xdr:nvCxnSpPr>
      <xdr:spPr>
        <a:xfrm>
          <a:off x="19545300" y="1446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16692</xdr:rowOff>
    </xdr:from>
    <xdr:to>
      <xdr:col>98</xdr:col>
      <xdr:colOff>38100</xdr:colOff>
      <xdr:row>84</xdr:row>
      <xdr:rowOff>118292</xdr:rowOff>
    </xdr:to>
    <xdr:sp macro="" textlink="">
      <xdr:nvSpPr>
        <xdr:cNvPr id="728" name="楕円 727"/>
        <xdr:cNvSpPr/>
      </xdr:nvSpPr>
      <xdr:spPr>
        <a:xfrm>
          <a:off x="18605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67492</xdr:rowOff>
    </xdr:to>
    <xdr:cxnSp macro="">
      <xdr:nvCxnSpPr>
        <xdr:cNvPr id="729" name="直線コネクタ 728"/>
        <xdr:cNvCxnSpPr/>
      </xdr:nvCxnSpPr>
      <xdr:spPr>
        <a:xfrm flipV="1">
          <a:off x="18656300" y="144627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30"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31"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732"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733" name="n_4aveValue【消防施設】&#10;一人当たり面積"/>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99621</xdr:rowOff>
    </xdr:from>
    <xdr:ext cx="469744" cy="259045"/>
    <xdr:sp macro="" textlink="">
      <xdr:nvSpPr>
        <xdr:cNvPr id="734" name="n_1mainValue【消防施設】&#10;一人当たり面積"/>
        <xdr:cNvSpPr txBox="1"/>
      </xdr:nvSpPr>
      <xdr:spPr>
        <a:xfrm>
          <a:off x="210757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106153</xdr:rowOff>
    </xdr:from>
    <xdr:ext cx="469744" cy="259045"/>
    <xdr:sp macro="" textlink="">
      <xdr:nvSpPr>
        <xdr:cNvPr id="735" name="n_2mainValue【消防施設】&#10;一人当たり面積"/>
        <xdr:cNvSpPr txBox="1"/>
      </xdr:nvSpPr>
      <xdr:spPr>
        <a:xfrm>
          <a:off x="201994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6" name="n_3mainValue【消防施設】&#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134819</xdr:rowOff>
    </xdr:from>
    <xdr:ext cx="469744" cy="259045"/>
    <xdr:sp macro="" textlink="">
      <xdr:nvSpPr>
        <xdr:cNvPr id="737" name="n_4mainValue【消防施設】&#10;一人当たり面積"/>
        <xdr:cNvSpPr txBox="1"/>
      </xdr:nvSpPr>
      <xdr:spPr>
        <a:xfrm>
          <a:off x="18421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62" name="直線コネクタ 761"/>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63"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64" name="直線コネクタ 763"/>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65"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66" name="直線コネクタ 765"/>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67"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68" name="フローチャート: 判断 767"/>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69" name="フローチャート: 判断 768"/>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70" name="フローチャート: 判断 769"/>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71" name="フローチャート: 判断 770"/>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72" name="フローチャート: 判断 771"/>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34925</xdr:rowOff>
    </xdr:from>
    <xdr:to>
      <xdr:col>85</xdr:col>
      <xdr:colOff>177800</xdr:colOff>
      <xdr:row>107</xdr:row>
      <xdr:rowOff>136525</xdr:rowOff>
    </xdr:to>
    <xdr:sp macro="" textlink="">
      <xdr:nvSpPr>
        <xdr:cNvPr id="778" name="楕円 777"/>
        <xdr:cNvSpPr/>
      </xdr:nvSpPr>
      <xdr:spPr>
        <a:xfrm>
          <a:off x="16268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13352</xdr:rowOff>
    </xdr:from>
    <xdr:ext cx="405111" cy="259045"/>
    <xdr:sp macro="" textlink="">
      <xdr:nvSpPr>
        <xdr:cNvPr id="779" name="【庁舎】&#10;有形固定資産減価償却率該当値テキスト"/>
        <xdr:cNvSpPr txBox="1"/>
      </xdr:nvSpPr>
      <xdr:spPr>
        <a:xfrm>
          <a:off x="163576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780" name="楕円 779"/>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85725</xdr:rowOff>
    </xdr:to>
    <xdr:cxnSp macro="">
      <xdr:nvCxnSpPr>
        <xdr:cNvPr id="781" name="直線コネクタ 780"/>
        <xdr:cNvCxnSpPr/>
      </xdr:nvCxnSpPr>
      <xdr:spPr>
        <a:xfrm>
          <a:off x="15481300" y="183965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53975</xdr:rowOff>
    </xdr:from>
    <xdr:to>
      <xdr:col>76</xdr:col>
      <xdr:colOff>165100</xdr:colOff>
      <xdr:row>107</xdr:row>
      <xdr:rowOff>155575</xdr:rowOff>
    </xdr:to>
    <xdr:sp macro="" textlink="">
      <xdr:nvSpPr>
        <xdr:cNvPr id="782" name="楕円 781"/>
        <xdr:cNvSpPr/>
      </xdr:nvSpPr>
      <xdr:spPr>
        <a:xfrm>
          <a:off x="1454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104775</xdr:rowOff>
    </xdr:to>
    <xdr:cxnSp macro="">
      <xdr:nvCxnSpPr>
        <xdr:cNvPr id="783" name="直線コネクタ 782"/>
        <xdr:cNvCxnSpPr/>
      </xdr:nvCxnSpPr>
      <xdr:spPr>
        <a:xfrm flipV="1">
          <a:off x="14592300" y="18396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23495</xdr:rowOff>
    </xdr:from>
    <xdr:to>
      <xdr:col>72</xdr:col>
      <xdr:colOff>38100</xdr:colOff>
      <xdr:row>107</xdr:row>
      <xdr:rowOff>125095</xdr:rowOff>
    </xdr:to>
    <xdr:sp macro="" textlink="">
      <xdr:nvSpPr>
        <xdr:cNvPr id="784" name="楕円 783"/>
        <xdr:cNvSpPr/>
      </xdr:nvSpPr>
      <xdr:spPr>
        <a:xfrm>
          <a:off x="1365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74295</xdr:rowOff>
    </xdr:from>
    <xdr:to>
      <xdr:col>76</xdr:col>
      <xdr:colOff>114300</xdr:colOff>
      <xdr:row>107</xdr:row>
      <xdr:rowOff>104775</xdr:rowOff>
    </xdr:to>
    <xdr:cxnSp macro="">
      <xdr:nvCxnSpPr>
        <xdr:cNvPr id="785" name="直線コネクタ 784"/>
        <xdr:cNvCxnSpPr/>
      </xdr:nvCxnSpPr>
      <xdr:spPr>
        <a:xfrm>
          <a:off x="13703300" y="18419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156845</xdr:rowOff>
    </xdr:from>
    <xdr:to>
      <xdr:col>67</xdr:col>
      <xdr:colOff>101600</xdr:colOff>
      <xdr:row>107</xdr:row>
      <xdr:rowOff>86995</xdr:rowOff>
    </xdr:to>
    <xdr:sp macro="" textlink="">
      <xdr:nvSpPr>
        <xdr:cNvPr id="786" name="楕円 785"/>
        <xdr:cNvSpPr/>
      </xdr:nvSpPr>
      <xdr:spPr>
        <a:xfrm>
          <a:off x="1276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36195</xdr:rowOff>
    </xdr:from>
    <xdr:to>
      <xdr:col>71</xdr:col>
      <xdr:colOff>177800</xdr:colOff>
      <xdr:row>107</xdr:row>
      <xdr:rowOff>74295</xdr:rowOff>
    </xdr:to>
    <xdr:cxnSp macro="">
      <xdr:nvCxnSpPr>
        <xdr:cNvPr id="787" name="直線コネクタ 786"/>
        <xdr:cNvCxnSpPr/>
      </xdr:nvCxnSpPr>
      <xdr:spPr>
        <a:xfrm>
          <a:off x="12814300" y="1838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88"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89"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90"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91"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792" name="n_1mainValue【庁舎】&#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146702</xdr:rowOff>
    </xdr:from>
    <xdr:ext cx="405111" cy="259045"/>
    <xdr:sp macro="" textlink="">
      <xdr:nvSpPr>
        <xdr:cNvPr id="793" name="n_2mainValue【庁舎】&#10;有形固定資産減価償却率"/>
        <xdr:cNvSpPr txBox="1"/>
      </xdr:nvSpPr>
      <xdr:spPr>
        <a:xfrm>
          <a:off x="14389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116222</xdr:rowOff>
    </xdr:from>
    <xdr:ext cx="405111" cy="259045"/>
    <xdr:sp macro="" textlink="">
      <xdr:nvSpPr>
        <xdr:cNvPr id="794" name="n_3mainValue【庁舎】&#10;有形固定資産減価償却率"/>
        <xdr:cNvSpPr txBox="1"/>
      </xdr:nvSpPr>
      <xdr:spPr>
        <a:xfrm>
          <a:off x="13500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78122</xdr:rowOff>
    </xdr:from>
    <xdr:ext cx="405111" cy="259045"/>
    <xdr:sp macro="" textlink="">
      <xdr:nvSpPr>
        <xdr:cNvPr id="795" name="n_4mainValue【庁舎】&#10;有形固定資産減価償却率"/>
        <xdr:cNvSpPr txBox="1"/>
      </xdr:nvSpPr>
      <xdr:spPr>
        <a:xfrm>
          <a:off x="12611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19" name="直線コネクタ 818"/>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20"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21" name="直線コネクタ 820"/>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22"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23" name="直線コネクタ 822"/>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24"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25" name="フローチャート: 判断 824"/>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26" name="フローチャート: 判断 825"/>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27" name="フローチャート: 判断 826"/>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8" name="フローチャート: 判断 827"/>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29" name="フローチャート: 判断 828"/>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43180</xdr:rowOff>
    </xdr:from>
    <xdr:to>
      <xdr:col>116</xdr:col>
      <xdr:colOff>114300</xdr:colOff>
      <xdr:row>106</xdr:row>
      <xdr:rowOff>144780</xdr:rowOff>
    </xdr:to>
    <xdr:sp macro="" textlink="">
      <xdr:nvSpPr>
        <xdr:cNvPr id="835" name="楕円 834"/>
        <xdr:cNvSpPr/>
      </xdr:nvSpPr>
      <xdr:spPr>
        <a:xfrm>
          <a:off x="221107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21607</xdr:rowOff>
    </xdr:from>
    <xdr:ext cx="469744" cy="259045"/>
    <xdr:sp macro="" textlink="">
      <xdr:nvSpPr>
        <xdr:cNvPr id="836" name="【庁舎】&#10;一人当たり面積該当値テキスト"/>
        <xdr:cNvSpPr txBox="1"/>
      </xdr:nvSpPr>
      <xdr:spPr>
        <a:xfrm>
          <a:off x="22199600"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7" name="楕円 836"/>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93980</xdr:rowOff>
    </xdr:from>
    <xdr:to>
      <xdr:col>116</xdr:col>
      <xdr:colOff>63500</xdr:colOff>
      <xdr:row>106</xdr:row>
      <xdr:rowOff>99061</xdr:rowOff>
    </xdr:to>
    <xdr:cxnSp macro="">
      <xdr:nvCxnSpPr>
        <xdr:cNvPr id="838" name="直線コネクタ 837"/>
        <xdr:cNvCxnSpPr/>
      </xdr:nvCxnSpPr>
      <xdr:spPr>
        <a:xfrm flipV="1">
          <a:off x="21323300" y="182676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85089</xdr:rowOff>
    </xdr:from>
    <xdr:to>
      <xdr:col>107</xdr:col>
      <xdr:colOff>101600</xdr:colOff>
      <xdr:row>107</xdr:row>
      <xdr:rowOff>15239</xdr:rowOff>
    </xdr:to>
    <xdr:sp macro="" textlink="">
      <xdr:nvSpPr>
        <xdr:cNvPr id="839" name="楕円 838"/>
        <xdr:cNvSpPr/>
      </xdr:nvSpPr>
      <xdr:spPr>
        <a:xfrm>
          <a:off x="20383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135889</xdr:rowOff>
    </xdr:to>
    <xdr:cxnSp macro="">
      <xdr:nvCxnSpPr>
        <xdr:cNvPr id="840" name="直線コネクタ 839"/>
        <xdr:cNvCxnSpPr/>
      </xdr:nvCxnSpPr>
      <xdr:spPr>
        <a:xfrm flipV="1">
          <a:off x="20434300" y="182727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87630</xdr:rowOff>
    </xdr:from>
    <xdr:to>
      <xdr:col>102</xdr:col>
      <xdr:colOff>165100</xdr:colOff>
      <xdr:row>107</xdr:row>
      <xdr:rowOff>17780</xdr:rowOff>
    </xdr:to>
    <xdr:sp macro="" textlink="">
      <xdr:nvSpPr>
        <xdr:cNvPr id="841" name="楕円 840"/>
        <xdr:cNvSpPr/>
      </xdr:nvSpPr>
      <xdr:spPr>
        <a:xfrm>
          <a:off x="19494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135889</xdr:rowOff>
    </xdr:from>
    <xdr:to>
      <xdr:col>107</xdr:col>
      <xdr:colOff>50800</xdr:colOff>
      <xdr:row>106</xdr:row>
      <xdr:rowOff>138430</xdr:rowOff>
    </xdr:to>
    <xdr:cxnSp macro="">
      <xdr:nvCxnSpPr>
        <xdr:cNvPr id="842" name="直線コネクタ 841"/>
        <xdr:cNvCxnSpPr/>
      </xdr:nvCxnSpPr>
      <xdr:spPr>
        <a:xfrm flipV="1">
          <a:off x="19545300" y="183095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3" name="楕円 842"/>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138430</xdr:rowOff>
    </xdr:from>
    <xdr:to>
      <xdr:col>102</xdr:col>
      <xdr:colOff>114300</xdr:colOff>
      <xdr:row>106</xdr:row>
      <xdr:rowOff>144780</xdr:rowOff>
    </xdr:to>
    <xdr:cxnSp macro="">
      <xdr:nvCxnSpPr>
        <xdr:cNvPr id="844" name="直線コネクタ 843"/>
        <xdr:cNvCxnSpPr/>
      </xdr:nvCxnSpPr>
      <xdr:spPr>
        <a:xfrm flipV="1">
          <a:off x="18656300" y="183121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45"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46"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7"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48"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9"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6366</xdr:rowOff>
    </xdr:from>
    <xdr:ext cx="469744" cy="259045"/>
    <xdr:sp macro="" textlink="">
      <xdr:nvSpPr>
        <xdr:cNvPr id="850" name="n_2mainValue【庁舎】&#10;一人当たり面積"/>
        <xdr:cNvSpPr txBox="1"/>
      </xdr:nvSpPr>
      <xdr:spPr>
        <a:xfrm>
          <a:off x="20199427" y="183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8907</xdr:rowOff>
    </xdr:from>
    <xdr:ext cx="469744" cy="259045"/>
    <xdr:sp macro="" textlink="">
      <xdr:nvSpPr>
        <xdr:cNvPr id="851" name="n_3mainValue【庁舎】&#10;一人当たり面積"/>
        <xdr:cNvSpPr txBox="1"/>
      </xdr:nvSpPr>
      <xdr:spPr>
        <a:xfrm>
          <a:off x="193104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52"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の有形固定資産減価償却率は、類似団体平均や香川県平均と比較すると著しく高いため、平成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年３月に策定した個別施設計画等に基づき早期の更新・建替えを検討しているところである。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類似団体平均、香川県平均、全国平均と比較すると高い傾向にあるものの、耐震基準は満たしており、喫緊の課題とまでは言えないが、将来負担の面から見ても計画的に改修や更新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今後も安全性及び住民サービスの維持に配慮しながら、コンパクトシティ化や人口減少にも留意し、利用規模に応じた施設面積の適正化を図っていくこととする。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人口減少や景気低迷</a:t>
          </a:r>
          <a:r>
            <a:rPr kumimoji="1" lang="ja-JP" altLang="en-US" sz="1100">
              <a:solidFill>
                <a:schemeClr val="dk1"/>
              </a:solidFill>
              <a:effectLst/>
              <a:latin typeface="+mn-lt"/>
              <a:ea typeface="+mn-ea"/>
              <a:cs typeface="+mn-cs"/>
            </a:rPr>
            <a:t>により町民税個人においては減収（△７，９４６千円）が見られたものの</a:t>
          </a:r>
          <a:r>
            <a:rPr kumimoji="1" lang="ja-JP" altLang="ja-JP" sz="1100">
              <a:solidFill>
                <a:schemeClr val="dk1"/>
              </a:solidFill>
              <a:effectLst/>
              <a:latin typeface="+mn-lt"/>
              <a:ea typeface="+mn-ea"/>
              <a:cs typeface="+mn-cs"/>
            </a:rPr>
            <a:t>、歳入の確保や歳出の適正化に努めた結果、</a:t>
          </a:r>
          <a:r>
            <a:rPr kumimoji="1" lang="ja-JP" altLang="en-US" sz="1100">
              <a:solidFill>
                <a:schemeClr val="dk1"/>
              </a:solidFill>
              <a:effectLst/>
              <a:latin typeface="+mn-lt"/>
              <a:ea typeface="+mn-ea"/>
              <a:cs typeface="+mn-cs"/>
            </a:rPr>
            <a:t>昨年度と同水準を維持することができた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と比較すると、近年は</a:t>
          </a:r>
          <a:r>
            <a:rPr kumimoji="1" lang="ja-JP" altLang="ja-JP" sz="1100">
              <a:solidFill>
                <a:schemeClr val="dk1"/>
              </a:solidFill>
              <a:effectLst/>
              <a:latin typeface="+mn-lt"/>
              <a:ea typeface="+mn-ea"/>
              <a:cs typeface="+mn-cs"/>
            </a:rPr>
            <a:t>上回った状態で推移して</a:t>
          </a:r>
          <a:r>
            <a:rPr kumimoji="1" lang="ja-JP" altLang="en-US" sz="1100">
              <a:solidFill>
                <a:schemeClr val="dk1"/>
              </a:solidFill>
              <a:effectLst/>
              <a:latin typeface="+mn-lt"/>
              <a:ea typeface="+mn-ea"/>
              <a:cs typeface="+mn-cs"/>
            </a:rPr>
            <a:t>いたものが今年度は０．１ポイント下回る結果となったため、特に</a:t>
          </a:r>
          <a:r>
            <a:rPr kumimoji="1" lang="ja-JP" altLang="ja-JP" sz="1100">
              <a:solidFill>
                <a:schemeClr val="dk1"/>
              </a:solidFill>
              <a:effectLst/>
              <a:latin typeface="+mn-lt"/>
              <a:ea typeface="+mn-ea"/>
              <a:cs typeface="+mn-cs"/>
            </a:rPr>
            <a:t>人件費については職員配置の見直し等を行い適正化に努めるとともに、優先事業の峻別により歳出削減を推し進めることで、効率的で持続可能な財政運営を目指す。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障害者総合支援事業費の増（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１９，０７７千円）による扶助費の増加（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４，２５８千円）や元金償還開始に伴う公債費の増加（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１５，８３１千円）により</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から１．９</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、ここ数年で初めて</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も上回る結果となった</a:t>
          </a:r>
          <a:r>
            <a:rPr kumimoji="1" lang="ja-JP" altLang="ja-JP" sz="1100">
              <a:solidFill>
                <a:schemeClr val="dk1"/>
              </a:solidFill>
              <a:effectLst/>
              <a:latin typeface="+mn-lt"/>
              <a:ea typeface="+mn-ea"/>
              <a:cs typeface="+mn-cs"/>
            </a:rPr>
            <a:t>。事業内容の見直しや優先度の点検を通して引き続き義務的経費の削減に取り組むとともに、自主財源の確保に努める。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98213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23152"/>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21802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5826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117898</xdr:rowOff>
    </xdr:from>
    <xdr:to>
      <xdr:col>11</xdr:col>
      <xdr:colOff>31750</xdr:colOff>
      <xdr:row>61</xdr:row>
      <xdr:rowOff>127423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0489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人口１人当たりの人件費・物件費決算額は、類似団体の平均値と比較すると３</a:t>
          </a:r>
          <a:r>
            <a:rPr kumimoji="1" lang="ja-JP" altLang="en-US" sz="1050">
              <a:solidFill>
                <a:sysClr val="windowText" lastClr="000000"/>
              </a:solidFill>
              <a:effectLst/>
              <a:latin typeface="+mn-lt"/>
              <a:ea typeface="+mn-ea"/>
              <a:cs typeface="+mn-cs"/>
            </a:rPr>
            <a:t>１，９２６</a:t>
          </a:r>
          <a:r>
            <a:rPr kumimoji="1" lang="ja-JP" altLang="ja-JP" sz="1050">
              <a:solidFill>
                <a:sysClr val="windowText" lastClr="000000"/>
              </a:solidFill>
              <a:effectLst/>
              <a:latin typeface="+mn-lt"/>
              <a:ea typeface="+mn-ea"/>
              <a:cs typeface="+mn-cs"/>
            </a:rPr>
            <a:t>円下回っている。</a:t>
          </a:r>
          <a:r>
            <a:rPr kumimoji="1" lang="ja-JP" altLang="en-US" sz="1050">
              <a:solidFill>
                <a:sysClr val="windowText" lastClr="000000"/>
              </a:solidFill>
              <a:effectLst/>
              <a:latin typeface="+mn-lt"/>
              <a:ea typeface="+mn-ea"/>
              <a:cs typeface="+mn-cs"/>
            </a:rPr>
            <a:t>委託料の増（</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６６，２０８千円）や備品購入費の増（</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２５，３９８千円）により物件費が１００，５７４千円増加したものの、一方で、</a:t>
          </a:r>
          <a:r>
            <a:rPr kumimoji="1" lang="ja-JP" altLang="ja-JP" sz="1050">
              <a:solidFill>
                <a:sysClr val="windowText" lastClr="000000"/>
              </a:solidFill>
              <a:effectLst/>
              <a:latin typeface="+mn-lt"/>
              <a:ea typeface="+mn-ea"/>
              <a:cs typeface="+mn-cs"/>
            </a:rPr>
            <a:t>近年増加傾向</a:t>
          </a:r>
          <a:r>
            <a:rPr kumimoji="1" lang="ja-JP" altLang="en-US" sz="1050">
              <a:solidFill>
                <a:sysClr val="windowText" lastClr="000000"/>
              </a:solidFill>
              <a:effectLst/>
              <a:latin typeface="+mn-lt"/>
              <a:ea typeface="+mn-ea"/>
              <a:cs typeface="+mn-cs"/>
            </a:rPr>
            <a:t>に</a:t>
          </a:r>
          <a:r>
            <a:rPr kumimoji="1" lang="ja-JP" altLang="ja-JP" sz="1050">
              <a:solidFill>
                <a:sysClr val="windowText" lastClr="000000"/>
              </a:solidFill>
              <a:effectLst/>
              <a:latin typeface="+mn-lt"/>
              <a:ea typeface="+mn-ea"/>
              <a:cs typeface="+mn-cs"/>
            </a:rPr>
            <a:t>あ</a:t>
          </a:r>
          <a:r>
            <a:rPr kumimoji="1" lang="ja-JP" altLang="en-US" sz="1050">
              <a:solidFill>
                <a:sysClr val="windowText" lastClr="000000"/>
              </a:solidFill>
              <a:effectLst/>
              <a:latin typeface="+mn-lt"/>
              <a:ea typeface="+mn-ea"/>
              <a:cs typeface="+mn-cs"/>
            </a:rPr>
            <a:t>った人件費については、退職手当組合負担金の減（△１１，９１７千円）及び一般職給の減（△７，９６４千円）等により１９，６３０千円の減少が見られた。</a:t>
          </a:r>
          <a:r>
            <a:rPr kumimoji="1" lang="ja-JP" altLang="ja-JP" sz="1050">
              <a:solidFill>
                <a:sysClr val="windowText" lastClr="000000"/>
              </a:solidFill>
              <a:effectLst/>
              <a:latin typeface="+mn-lt"/>
              <a:ea typeface="+mn-ea"/>
              <a:cs typeface="+mn-cs"/>
            </a:rPr>
            <a:t>今後も引き続き職員配置や事務の見直し等を適切に行い、人件費の適正化に努める。</a:t>
          </a:r>
          <a:endParaRPr lang="ja-JP" altLang="ja-JP" sz="10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152476</xdr:rowOff>
    </xdr:from>
    <xdr:to>
      <xdr:col>23</xdr:col>
      <xdr:colOff>133350</xdr:colOff>
      <xdr:row>83</xdr:row>
      <xdr:rowOff>33568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11376"/>
          <a:ext cx="838200" cy="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109906</xdr:rowOff>
    </xdr:from>
    <xdr:to>
      <xdr:col>19</xdr:col>
      <xdr:colOff>133350</xdr:colOff>
      <xdr:row>82</xdr:row>
      <xdr:rowOff>152476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8806"/>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109906</xdr:rowOff>
    </xdr:from>
    <xdr:to>
      <xdr:col>15</xdr:col>
      <xdr:colOff>82550</xdr:colOff>
      <xdr:row>82</xdr:row>
      <xdr:rowOff>125546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68806"/>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54170</xdr:rowOff>
    </xdr:from>
    <xdr:to>
      <xdr:col>11</xdr:col>
      <xdr:colOff>31750</xdr:colOff>
      <xdr:row>82</xdr:row>
      <xdr:rowOff>125546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13070"/>
          <a:ext cx="889000" cy="7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154218</xdr:rowOff>
    </xdr:from>
    <xdr:to>
      <xdr:col>23</xdr:col>
      <xdr:colOff>184150</xdr:colOff>
      <xdr:row>83</xdr:row>
      <xdr:rowOff>84368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170745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101676</xdr:rowOff>
    </xdr:from>
    <xdr:to>
      <xdr:col>19</xdr:col>
      <xdr:colOff>184150</xdr:colOff>
      <xdr:row>83</xdr:row>
      <xdr:rowOff>31826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42003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2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59106</xdr:rowOff>
    </xdr:from>
    <xdr:to>
      <xdr:col>15</xdr:col>
      <xdr:colOff>133350</xdr:colOff>
      <xdr:row>82</xdr:row>
      <xdr:rowOff>160706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8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74746</xdr:rowOff>
    </xdr:from>
    <xdr:to>
      <xdr:col>11</xdr:col>
      <xdr:colOff>82550</xdr:colOff>
      <xdr:row>83</xdr:row>
      <xdr:rowOff>4896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3370</xdr:rowOff>
    </xdr:from>
    <xdr:to>
      <xdr:col>7</xdr:col>
      <xdr:colOff>31750</xdr:colOff>
      <xdr:row>82</xdr:row>
      <xdr:rowOff>104970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115147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3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国家公務員の時限的な（２年間）給与改定特例法による措置が切れてからはほぼ横ばいとなって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、類似団体平均値も</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ポイント上回っている。全国的に見ても高い水準にあるため、類似団体の平均給与の状況を踏まえ、適正な給与水準及び定員管理に努めたい。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5779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87</xdr:row>
      <xdr:rowOff>68036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888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44148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行財政改革を推し進めた結果、類似団体と比較すると１．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人低い水準で抑えられている。引き続き行政サービスの維持・向上を図るため、事務内容の見直し等に継続的に取り組むことにより組織規模の最適化を図る等、職員数の適正化に努める。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118576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45656"/>
          <a:ext cx="8382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87206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8613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165354</xdr:rowOff>
    </xdr:from>
    <xdr:to>
      <xdr:col>72</xdr:col>
      <xdr:colOff>203200</xdr:colOff>
      <xdr:row>61</xdr:row>
      <xdr:rowOff>27686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523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133181</xdr:rowOff>
    </xdr:from>
    <xdr:to>
      <xdr:col>68</xdr:col>
      <xdr:colOff>152400</xdr:colOff>
      <xdr:row>60</xdr:row>
      <xdr:rowOff>165354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018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67776</xdr:rowOff>
    </xdr:from>
    <xdr:to>
      <xdr:col>81</xdr:col>
      <xdr:colOff>95250</xdr:colOff>
      <xdr:row>61</xdr:row>
      <xdr:rowOff>169376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84303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148183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114554</xdr:rowOff>
    </xdr:from>
    <xdr:to>
      <xdr:col>68</xdr:col>
      <xdr:colOff>203200</xdr:colOff>
      <xdr:row>61</xdr:row>
      <xdr:rowOff>44704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54881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22708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０．１％上昇したが、地方債の新規発行時は交付税措置率の高いものを中心に活用してきたことにより、類似団体平均値を下回る水準は維持できている。今後は町立小学校統廃合等の大規模な施設整備事業が予定されていることもあり、公債費の増加には拍車がかかると予想される。本町は平成２２年度より過疎地域の指定を受けたため、過疎債を中心に町財政に有利な地方債を活用するとともに、より一層の事業の取捨選択に努めることで将来を見据えた公債費負担の軽減に取り組む。</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113454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30480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0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ja-JP" altLang="en-US" sz="1100">
              <a:solidFill>
                <a:schemeClr val="dk1"/>
              </a:solidFill>
              <a:effectLst/>
              <a:latin typeface="+mn-lt"/>
              <a:ea typeface="+mn-ea"/>
              <a:cs typeface="+mn-cs"/>
            </a:rPr>
            <a:t>３４，０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おり、善通寺市・琴平町・多度津町学校給食センター整備運営業務に係る支出予定額を債務負担行為として計上</a:t>
          </a:r>
          <a:r>
            <a:rPr kumimoji="1" lang="ja-JP" altLang="ja-JP" sz="1100">
              <a:solidFill>
                <a:schemeClr val="dk1"/>
              </a:solidFill>
              <a:effectLst/>
              <a:latin typeface="+mn-lt"/>
              <a:ea typeface="+mn-ea"/>
              <a:cs typeface="+mn-cs"/>
            </a:rPr>
            <a:t>したことが主な原因である。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今後予定している町立小学校の統廃合や役場庁舎の移転及び建て替え等で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17</xdr:row>
      <xdr:rowOff>67310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5379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37643</xdr:rowOff>
    </xdr:from>
    <xdr:to>
      <xdr:col>77</xdr:col>
      <xdr:colOff>44450</xdr:colOff>
      <xdr:row>15</xdr:row>
      <xdr:rowOff>82042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09393"/>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37643</xdr:rowOff>
    </xdr:from>
    <xdr:to>
      <xdr:col>72</xdr:col>
      <xdr:colOff>203200</xdr:colOff>
      <xdr:row>15</xdr:row>
      <xdr:rowOff>87833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09393"/>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87833</xdr:rowOff>
    </xdr:from>
    <xdr:to>
      <xdr:col>68</xdr:col>
      <xdr:colOff>152400</xdr:colOff>
      <xdr:row>16</xdr:row>
      <xdr:rowOff>65989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59583"/>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16510</xdr:rowOff>
    </xdr:from>
    <xdr:to>
      <xdr:col>81</xdr:col>
      <xdr:colOff>95250</xdr:colOff>
      <xdr:row>17</xdr:row>
      <xdr:rowOff>118110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160037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31242</xdr:rowOff>
    </xdr:from>
    <xdr:to>
      <xdr:col>77</xdr:col>
      <xdr:colOff>95250</xdr:colOff>
      <xdr:row>15</xdr:row>
      <xdr:rowOff>132842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117619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8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158293</xdr:rowOff>
    </xdr:from>
    <xdr:to>
      <xdr:col>73</xdr:col>
      <xdr:colOff>44450</xdr:colOff>
      <xdr:row>15</xdr:row>
      <xdr:rowOff>88443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98620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37033</xdr:rowOff>
    </xdr:from>
    <xdr:to>
      <xdr:col>68</xdr:col>
      <xdr:colOff>203200</xdr:colOff>
      <xdr:row>15</xdr:row>
      <xdr:rowOff>138633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148810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15189</xdr:rowOff>
    </xdr:from>
    <xdr:to>
      <xdr:col>64</xdr:col>
      <xdr:colOff>152400</xdr:colOff>
      <xdr:row>16</xdr:row>
      <xdr:rowOff>116789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101566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依然として全国平均、県平均及び類似団体平均値ともに上回っている。</a:t>
          </a:r>
          <a:endParaRPr lang="ja-JP" altLang="ja-JP" sz="1400">
            <a:effectLst/>
          </a:endParaRPr>
        </a:p>
        <a:p>
          <a:r>
            <a:rPr kumimoji="1" lang="ja-JP" altLang="ja-JP" sz="1100">
              <a:solidFill>
                <a:schemeClr val="dk1"/>
              </a:solidFill>
              <a:effectLst/>
              <a:latin typeface="+mn-lt"/>
              <a:ea typeface="+mn-ea"/>
              <a:cs typeface="+mn-cs"/>
            </a:rPr>
            <a:t>　昨年度から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、退職手当組合負担金（△１１，９１７千円）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一般職給（△７，９６４千円）、期末勤勉手当（△５，０７５千円）</a:t>
          </a:r>
          <a:r>
            <a:rPr kumimoji="1" lang="ja-JP" altLang="ja-JP" sz="1100">
              <a:solidFill>
                <a:schemeClr val="dk1"/>
              </a:solidFill>
              <a:effectLst/>
              <a:latin typeface="+mn-lt"/>
              <a:ea typeface="+mn-ea"/>
              <a:cs typeface="+mn-cs"/>
            </a:rPr>
            <a:t>であり、今後も引き続き職員配置や事務分担の見直し等を行うことで、人件費の適正化に努める。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38</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03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3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0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％上昇したが、依然として全国平均、県平均及び類似団体平均値ともに下回っている。</a:t>
          </a:r>
          <a:r>
            <a:rPr kumimoji="1" lang="ja-JP" altLang="en-US" sz="1100">
              <a:solidFill>
                <a:schemeClr val="dk1"/>
              </a:solidFill>
              <a:effectLst/>
              <a:latin typeface="+mn-lt"/>
              <a:ea typeface="+mn-ea"/>
              <a:cs typeface="+mn-cs"/>
            </a:rPr>
            <a:t>委託料（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６６，２０８千円）や備品購入費の増（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２５，３９８千円）により物件費全体も増加したため</a:t>
          </a:r>
          <a:r>
            <a:rPr kumimoji="1" lang="ja-JP" altLang="ja-JP" sz="1100">
              <a:solidFill>
                <a:schemeClr val="dk1"/>
              </a:solidFill>
              <a:effectLst/>
              <a:latin typeface="+mn-lt"/>
              <a:ea typeface="+mn-ea"/>
              <a:cs typeface="+mn-cs"/>
            </a:rPr>
            <a:t>、今後は事務事業全般の効率化や施設運営の見直し等をさらに進め物件費の縮減に努める。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46990</xdr:rowOff>
    </xdr:from>
    <xdr:to>
      <xdr:col>82</xdr:col>
      <xdr:colOff>107950</xdr:colOff>
      <xdr:row>14</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47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xdr:rowOff>
    </xdr:from>
    <xdr:to>
      <xdr:col>78</xdr:col>
      <xdr:colOff>69850</xdr:colOff>
      <xdr:row>14</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01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14</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50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92710</xdr:rowOff>
    </xdr:from>
    <xdr:to>
      <xdr:col>69</xdr:col>
      <xdr:colOff>92075</xdr:colOff>
      <xdr:row>13</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21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121920</xdr:rowOff>
    </xdr:from>
    <xdr:to>
      <xdr:col>74</xdr:col>
      <xdr:colOff>31750</xdr:colOff>
      <xdr:row>14</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62247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70485</xdr:rowOff>
    </xdr:from>
    <xdr:to>
      <xdr:col>69</xdr:col>
      <xdr:colOff>142875</xdr:colOff>
      <xdr:row>14</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41910</xdr:rowOff>
    </xdr:from>
    <xdr:to>
      <xdr:col>65</xdr:col>
      <xdr:colOff>53975</xdr:colOff>
      <xdr:row>13</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％上昇した。類似団体平均値を上回る状況が続いており、</a:t>
          </a:r>
          <a:r>
            <a:rPr kumimoji="1" lang="ja-JP" altLang="en-US" sz="1100">
              <a:solidFill>
                <a:schemeClr val="dk1"/>
              </a:solidFill>
              <a:effectLst/>
              <a:latin typeface="+mn-lt"/>
              <a:ea typeface="+mn-ea"/>
              <a:cs typeface="+mn-cs"/>
            </a:rPr>
            <a:t>子ども医療費助成事業費等の</a:t>
          </a:r>
          <a:r>
            <a:rPr kumimoji="1" lang="ja-JP" altLang="ja-JP" sz="1100">
              <a:solidFill>
                <a:schemeClr val="dk1"/>
              </a:solidFill>
              <a:effectLst/>
              <a:latin typeface="+mn-lt"/>
              <a:ea typeface="+mn-ea"/>
              <a:cs typeface="+mn-cs"/>
            </a:rPr>
            <a:t>子育て世代への医療費については</a:t>
          </a:r>
          <a:r>
            <a:rPr kumimoji="1" lang="ja-JP" altLang="en-US" sz="1100">
              <a:solidFill>
                <a:schemeClr val="dk1"/>
              </a:solidFill>
              <a:effectLst/>
              <a:latin typeface="+mn-lt"/>
              <a:ea typeface="+mn-ea"/>
              <a:cs typeface="+mn-cs"/>
            </a:rPr>
            <a:t>昨年度に比べ減少したものの、障害者総合支援事業費において１９，０７７千円の増加が見ら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れた</a:t>
          </a:r>
          <a:r>
            <a:rPr kumimoji="1" lang="ja-JP" altLang="ja-JP" sz="1100">
              <a:solidFill>
                <a:schemeClr val="dk1"/>
              </a:solidFill>
              <a:effectLst/>
              <a:latin typeface="+mn-lt"/>
              <a:ea typeface="+mn-ea"/>
              <a:cs typeface="+mn-cs"/>
            </a:rPr>
            <a:t>。今後の動向を注視しつつ、制度の見直し等も適切に行うことで扶助費の適正化に努めるとともに、財政基盤の強化に向けて徴収率の向上等に取り組むことで比率の改善を目指す。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154215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44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154215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％上昇し、類似団体との比較では</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％上回っている。下水道特別会計への繰出金は昨年度から減少</a:t>
          </a:r>
          <a:r>
            <a:rPr kumimoji="1" lang="ja-JP" altLang="en-US" sz="1100">
              <a:solidFill>
                <a:schemeClr val="dk1"/>
              </a:solidFill>
              <a:effectLst/>
              <a:latin typeface="+mn-lt"/>
              <a:ea typeface="+mn-ea"/>
              <a:cs typeface="+mn-cs"/>
            </a:rPr>
            <a:t>（△２８，２１２千円）</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介護保険特別会計繰出金の増（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１２，８５９千円）や後期高齢者医療費負担金の増（９，４４５千円）が見られた。</a:t>
          </a:r>
          <a:r>
            <a:rPr kumimoji="1" lang="ja-JP" altLang="ja-JP" sz="1100">
              <a:solidFill>
                <a:schemeClr val="dk1"/>
              </a:solidFill>
              <a:effectLst/>
              <a:latin typeface="+mn-lt"/>
              <a:ea typeface="+mn-ea"/>
              <a:cs typeface="+mn-cs"/>
            </a:rPr>
            <a:t>引き続き使用料や保険料の適正化を図り独立採算の原則に近付けるよう努めるとともに、税収の徴収率向上を中心とする歳入確保に取り組む。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120142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69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97282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88138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05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介護施設等の施設開設準備経費等支援事業費の計上（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２１，９００千円）および学校給食費の増（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１７，２５６千円）等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。事業の見直しや補助金等の適正化によりさらなる経費の縮減に努める。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町立中学校整備事業に伴い地方債を借入れたが、元金の償還がまだ始まっていないことにより昨年度からは０．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％の上昇で抑えることができた。今後は町立小学校の統廃合を</a:t>
          </a:r>
          <a:r>
            <a:rPr kumimoji="1" lang="ja-JP" altLang="en-US" sz="1100">
              <a:solidFill>
                <a:schemeClr val="dk1"/>
              </a:solidFill>
              <a:effectLst/>
              <a:latin typeface="+mn-lt"/>
              <a:ea typeface="+mn-ea"/>
              <a:cs typeface="+mn-cs"/>
            </a:rPr>
            <a:t>始め</a:t>
          </a:r>
          <a:r>
            <a:rPr kumimoji="1" lang="ja-JP" altLang="ja-JP" sz="1100">
              <a:solidFill>
                <a:schemeClr val="dk1"/>
              </a:solidFill>
              <a:effectLst/>
              <a:latin typeface="+mn-lt"/>
              <a:ea typeface="+mn-ea"/>
              <a:cs typeface="+mn-cs"/>
            </a:rPr>
            <a:t>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50800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8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％上昇し、全国平均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上回る結果となった。</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や補助費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等の増加が主な要因であると考えられるため、今後も引き続き各経費の比率が高い要因を分析し、経費の抑制に努める。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16511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115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78</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119380</xdr:rowOff>
    </xdr:from>
    <xdr:to>
      <xdr:col>73</xdr:col>
      <xdr:colOff>180975</xdr:colOff>
      <xdr:row>77</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68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106680</xdr:rowOff>
    </xdr:from>
    <xdr:to>
      <xdr:col>74</xdr:col>
      <xdr:colOff>31750</xdr:colOff>
      <xdr:row>78</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47007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81594</xdr:rowOff>
    </xdr:from>
    <xdr:to>
      <xdr:col>29</xdr:col>
      <xdr:colOff>127000</xdr:colOff>
      <xdr:row>18</xdr:row>
      <xdr:rowOff>88123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15319"/>
          <a:ext cx="647700" cy="6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81594</xdr:rowOff>
    </xdr:from>
    <xdr:to>
      <xdr:col>26</xdr:col>
      <xdr:colOff>50800</xdr:colOff>
      <xdr:row>19</xdr:row>
      <xdr:rowOff>642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5319"/>
          <a:ext cx="698500" cy="9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642</xdr:rowOff>
    </xdr:from>
    <xdr:to>
      <xdr:col>22</xdr:col>
      <xdr:colOff>114300</xdr:colOff>
      <xdr:row>19</xdr:row>
      <xdr:rowOff>18007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5817"/>
          <a:ext cx="698500" cy="17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18007</xdr:rowOff>
    </xdr:from>
    <xdr:to>
      <xdr:col>18</xdr:col>
      <xdr:colOff>177800</xdr:colOff>
      <xdr:row>19</xdr:row>
      <xdr:rowOff>47761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3182"/>
          <a:ext cx="698500" cy="2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37323</xdr:rowOff>
    </xdr:from>
    <xdr:to>
      <xdr:col>29</xdr:col>
      <xdr:colOff>177800</xdr:colOff>
      <xdr:row>18</xdr:row>
      <xdr:rowOff>138923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30794</xdr:rowOff>
    </xdr:from>
    <xdr:to>
      <xdr:col>26</xdr:col>
      <xdr:colOff>101600</xdr:colOff>
      <xdr:row>18</xdr:row>
      <xdr:rowOff>132394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117171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121292</xdr:rowOff>
    </xdr:from>
    <xdr:to>
      <xdr:col>22</xdr:col>
      <xdr:colOff>165100</xdr:colOff>
      <xdr:row>19</xdr:row>
      <xdr:rowOff>51442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36219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138657</xdr:rowOff>
    </xdr:from>
    <xdr:to>
      <xdr:col>19</xdr:col>
      <xdr:colOff>38100</xdr:colOff>
      <xdr:row>19</xdr:row>
      <xdr:rowOff>68807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53584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168411</xdr:rowOff>
    </xdr:from>
    <xdr:to>
      <xdr:col>15</xdr:col>
      <xdr:colOff>101600</xdr:colOff>
      <xdr:row>19</xdr:row>
      <xdr:rowOff>98561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182550</xdr:rowOff>
    </xdr:from>
    <xdr:to>
      <xdr:col>29</xdr:col>
      <xdr:colOff>127000</xdr:colOff>
      <xdr:row>37</xdr:row>
      <xdr:rowOff>194404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7250"/>
          <a:ext cx="6477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194404</xdr:rowOff>
    </xdr:from>
    <xdr:to>
      <xdr:col>26</xdr:col>
      <xdr:colOff>50800</xdr:colOff>
      <xdr:row>37</xdr:row>
      <xdr:rowOff>218685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9104"/>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187579</xdr:rowOff>
    </xdr:from>
    <xdr:to>
      <xdr:col>22</xdr:col>
      <xdr:colOff>114300</xdr:colOff>
      <xdr:row>37</xdr:row>
      <xdr:rowOff>218685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2279"/>
          <a:ext cx="6985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187579</xdr:rowOff>
    </xdr:from>
    <xdr:to>
      <xdr:col>18</xdr:col>
      <xdr:colOff>177800</xdr:colOff>
      <xdr:row>37</xdr:row>
      <xdr:rowOff>203140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2279"/>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131750</xdr:rowOff>
    </xdr:from>
    <xdr:to>
      <xdr:col>29</xdr:col>
      <xdr:colOff>177800</xdr:colOff>
      <xdr:row>37</xdr:row>
      <xdr:rowOff>233350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103827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143604</xdr:rowOff>
    </xdr:from>
    <xdr:to>
      <xdr:col>26</xdr:col>
      <xdr:colOff>101600</xdr:colOff>
      <xdr:row>37</xdr:row>
      <xdr:rowOff>245204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229981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167885</xdr:rowOff>
    </xdr:from>
    <xdr:to>
      <xdr:col>22</xdr:col>
      <xdr:colOff>165100</xdr:colOff>
      <xdr:row>37</xdr:row>
      <xdr:rowOff>269485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254262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136779</xdr:rowOff>
    </xdr:from>
    <xdr:to>
      <xdr:col>19</xdr:col>
      <xdr:colOff>38100</xdr:colOff>
      <xdr:row>37</xdr:row>
      <xdr:rowOff>238379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223156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152340</xdr:rowOff>
    </xdr:from>
    <xdr:to>
      <xdr:col>15</xdr:col>
      <xdr:colOff>101600</xdr:colOff>
      <xdr:row>37</xdr:row>
      <xdr:rowOff>253940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238717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71174</xdr:rowOff>
    </xdr:from>
    <xdr:to>
      <xdr:col>24</xdr:col>
      <xdr:colOff>63500</xdr:colOff>
      <xdr:row>36</xdr:row>
      <xdr:rowOff>78294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43374"/>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71174</xdr:rowOff>
    </xdr:from>
    <xdr:to>
      <xdr:col>19</xdr:col>
      <xdr:colOff>177800</xdr:colOff>
      <xdr:row>37</xdr:row>
      <xdr:rowOff>6165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3374"/>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6165</xdr:rowOff>
    </xdr:from>
    <xdr:to>
      <xdr:col>15</xdr:col>
      <xdr:colOff>50800</xdr:colOff>
      <xdr:row>37</xdr:row>
      <xdr:rowOff>13415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981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13415</xdr:rowOff>
    </xdr:from>
    <xdr:to>
      <xdr:col>10</xdr:col>
      <xdr:colOff>114300</xdr:colOff>
      <xdr:row>37</xdr:row>
      <xdr:rowOff>27272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7065"/>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27494</xdr:rowOff>
    </xdr:from>
    <xdr:to>
      <xdr:col>24</xdr:col>
      <xdr:colOff>114300</xdr:colOff>
      <xdr:row>36</xdr:row>
      <xdr:rowOff>129094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20374</xdr:rowOff>
    </xdr:from>
    <xdr:to>
      <xdr:col>20</xdr:col>
      <xdr:colOff>38100</xdr:colOff>
      <xdr:row>36</xdr:row>
      <xdr:rowOff>121974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113101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126815</xdr:rowOff>
    </xdr:from>
    <xdr:to>
      <xdr:col>15</xdr:col>
      <xdr:colOff>101600</xdr:colOff>
      <xdr:row>37</xdr:row>
      <xdr:rowOff>56965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48092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134065</xdr:rowOff>
    </xdr:from>
    <xdr:to>
      <xdr:col>10</xdr:col>
      <xdr:colOff>165100</xdr:colOff>
      <xdr:row>37</xdr:row>
      <xdr:rowOff>64215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55342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147922</xdr:rowOff>
    </xdr:from>
    <xdr:to>
      <xdr:col>6</xdr:col>
      <xdr:colOff>38100</xdr:colOff>
      <xdr:row>37</xdr:row>
      <xdr:rowOff>78072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69199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115070</xdr:rowOff>
    </xdr:from>
    <xdr:to>
      <xdr:col>24</xdr:col>
      <xdr:colOff>63500</xdr:colOff>
      <xdr:row>56</xdr:row>
      <xdr:rowOff>1196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44820"/>
          <a:ext cx="8382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1196</xdr:rowOff>
    </xdr:from>
    <xdr:to>
      <xdr:col>19</xdr:col>
      <xdr:colOff>177800</xdr:colOff>
      <xdr:row>56</xdr:row>
      <xdr:rowOff>8630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02396"/>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156521</xdr:rowOff>
    </xdr:from>
    <xdr:to>
      <xdr:col>15</xdr:col>
      <xdr:colOff>50800</xdr:colOff>
      <xdr:row>56</xdr:row>
      <xdr:rowOff>8630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86271"/>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156521</xdr:rowOff>
    </xdr:from>
    <xdr:to>
      <xdr:col>10</xdr:col>
      <xdr:colOff>114300</xdr:colOff>
      <xdr:row>56</xdr:row>
      <xdr:rowOff>57898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86271"/>
          <a:ext cx="889000" cy="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64270</xdr:rowOff>
    </xdr:from>
    <xdr:to>
      <xdr:col>24</xdr:col>
      <xdr:colOff>114300</xdr:colOff>
      <xdr:row>55</xdr:row>
      <xdr:rowOff>165870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42697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121846</xdr:rowOff>
    </xdr:from>
    <xdr:to>
      <xdr:col>20</xdr:col>
      <xdr:colOff>38100</xdr:colOff>
      <xdr:row>56</xdr:row>
      <xdr:rowOff>51996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43123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129280</xdr:rowOff>
    </xdr:from>
    <xdr:to>
      <xdr:col>15</xdr:col>
      <xdr:colOff>101600</xdr:colOff>
      <xdr:row>56</xdr:row>
      <xdr:rowOff>59430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50557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105721</xdr:rowOff>
    </xdr:from>
    <xdr:to>
      <xdr:col>10</xdr:col>
      <xdr:colOff>165100</xdr:colOff>
      <xdr:row>56</xdr:row>
      <xdr:rowOff>35871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26998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7098</xdr:rowOff>
    </xdr:from>
    <xdr:to>
      <xdr:col>6</xdr:col>
      <xdr:colOff>38100</xdr:colOff>
      <xdr:row>56</xdr:row>
      <xdr:rowOff>108698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99825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42659</xdr:rowOff>
    </xdr:from>
    <xdr:to>
      <xdr:col>24</xdr:col>
      <xdr:colOff>63500</xdr:colOff>
      <xdr:row>79</xdr:row>
      <xdr:rowOff>43154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87209"/>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42087</xdr:rowOff>
    </xdr:from>
    <xdr:to>
      <xdr:col>19</xdr:col>
      <xdr:colOff>177800</xdr:colOff>
      <xdr:row>79</xdr:row>
      <xdr:rowOff>42659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866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42087</xdr:rowOff>
    </xdr:from>
    <xdr:to>
      <xdr:col>15</xdr:col>
      <xdr:colOff>50800</xdr:colOff>
      <xdr:row>79</xdr:row>
      <xdr:rowOff>42887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866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42126</xdr:rowOff>
    </xdr:from>
    <xdr:to>
      <xdr:col>10</xdr:col>
      <xdr:colOff>114300</xdr:colOff>
      <xdr:row>79</xdr:row>
      <xdr:rowOff>42887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866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163804</xdr:rowOff>
    </xdr:from>
    <xdr:to>
      <xdr:col>24</xdr:col>
      <xdr:colOff>114300</xdr:colOff>
      <xdr:row>79</xdr:row>
      <xdr:rowOff>93954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78731</xdr:rowOff>
    </xdr:from>
    <xdr:ext cx="313932"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1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163309</xdr:rowOff>
    </xdr:from>
    <xdr:to>
      <xdr:col>20</xdr:col>
      <xdr:colOff>38100</xdr:colOff>
      <xdr:row>79</xdr:row>
      <xdr:rowOff>93459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84586</xdr:rowOff>
    </xdr:from>
    <xdr:ext cx="313932"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40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162737</xdr:rowOff>
    </xdr:from>
    <xdr:to>
      <xdr:col>15</xdr:col>
      <xdr:colOff>101600</xdr:colOff>
      <xdr:row>79</xdr:row>
      <xdr:rowOff>92887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84014</xdr:rowOff>
    </xdr:from>
    <xdr:ext cx="313932"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51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163537</xdr:rowOff>
    </xdr:from>
    <xdr:to>
      <xdr:col>10</xdr:col>
      <xdr:colOff>165100</xdr:colOff>
      <xdr:row>79</xdr:row>
      <xdr:rowOff>93687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84814</xdr:rowOff>
    </xdr:from>
    <xdr:ext cx="313932"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62333" y="13629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162776</xdr:rowOff>
    </xdr:from>
    <xdr:to>
      <xdr:col>6</xdr:col>
      <xdr:colOff>38100</xdr:colOff>
      <xdr:row>79</xdr:row>
      <xdr:rowOff>92926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84053</xdr:rowOff>
    </xdr:from>
    <xdr:ext cx="313932"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73333" y="1362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14529</xdr:rowOff>
    </xdr:from>
    <xdr:to>
      <xdr:col>24</xdr:col>
      <xdr:colOff>63500</xdr:colOff>
      <xdr:row>97</xdr:row>
      <xdr:rowOff>30721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5179"/>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21577</xdr:rowOff>
    </xdr:from>
    <xdr:to>
      <xdr:col>19</xdr:col>
      <xdr:colOff>177800</xdr:colOff>
      <xdr:row>97</xdr:row>
      <xdr:rowOff>30721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52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10668</xdr:rowOff>
    </xdr:from>
    <xdr:to>
      <xdr:col>15</xdr:col>
      <xdr:colOff>50800</xdr:colOff>
      <xdr:row>97</xdr:row>
      <xdr:rowOff>21577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41318"/>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10668</xdr:rowOff>
    </xdr:from>
    <xdr:to>
      <xdr:col>10</xdr:col>
      <xdr:colOff>114300</xdr:colOff>
      <xdr:row>97</xdr:row>
      <xdr:rowOff>62433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41318"/>
          <a:ext cx="889000" cy="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135179</xdr:rowOff>
    </xdr:from>
    <xdr:to>
      <xdr:col>24</xdr:col>
      <xdr:colOff>114300</xdr:colOff>
      <xdr:row>97</xdr:row>
      <xdr:rowOff>65329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113606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151371</xdr:rowOff>
    </xdr:from>
    <xdr:to>
      <xdr:col>20</xdr:col>
      <xdr:colOff>38100</xdr:colOff>
      <xdr:row>97</xdr:row>
      <xdr:rowOff>81521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142227</xdr:rowOff>
    </xdr:from>
    <xdr:to>
      <xdr:col>15</xdr:col>
      <xdr:colOff>101600</xdr:colOff>
      <xdr:row>97</xdr:row>
      <xdr:rowOff>72377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131318</xdr:rowOff>
    </xdr:from>
    <xdr:to>
      <xdr:col>10</xdr:col>
      <xdr:colOff>165100</xdr:colOff>
      <xdr:row>97</xdr:row>
      <xdr:rowOff>61468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11633</xdr:rowOff>
    </xdr:from>
    <xdr:to>
      <xdr:col>6</xdr:col>
      <xdr:colOff>38100</xdr:colOff>
      <xdr:row>97</xdr:row>
      <xdr:rowOff>113233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104360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8324</xdr:rowOff>
    </xdr:from>
    <xdr:to>
      <xdr:col>55</xdr:col>
      <xdr:colOff>0</xdr:colOff>
      <xdr:row>37</xdr:row>
      <xdr:rowOff>24481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51974"/>
          <a:ext cx="8382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24481</xdr:rowOff>
    </xdr:from>
    <xdr:to>
      <xdr:col>50</xdr:col>
      <xdr:colOff>114300</xdr:colOff>
      <xdr:row>37</xdr:row>
      <xdr:rowOff>50235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68131"/>
          <a:ext cx="889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19415</xdr:rowOff>
    </xdr:from>
    <xdr:to>
      <xdr:col>45</xdr:col>
      <xdr:colOff>177800</xdr:colOff>
      <xdr:row>37</xdr:row>
      <xdr:rowOff>50235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63065"/>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19415</xdr:rowOff>
    </xdr:from>
    <xdr:to>
      <xdr:col>41</xdr:col>
      <xdr:colOff>50800</xdr:colOff>
      <xdr:row>37</xdr:row>
      <xdr:rowOff>40684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63065"/>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128974</xdr:rowOff>
    </xdr:from>
    <xdr:to>
      <xdr:col>55</xdr:col>
      <xdr:colOff>50800</xdr:colOff>
      <xdr:row>37</xdr:row>
      <xdr:rowOff>59124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107401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145131</xdr:rowOff>
    </xdr:from>
    <xdr:to>
      <xdr:col>50</xdr:col>
      <xdr:colOff>165100</xdr:colOff>
      <xdr:row>37</xdr:row>
      <xdr:rowOff>75281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66408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170885</xdr:rowOff>
    </xdr:from>
    <xdr:to>
      <xdr:col>46</xdr:col>
      <xdr:colOff>38100</xdr:colOff>
      <xdr:row>37</xdr:row>
      <xdr:rowOff>101035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92162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140065</xdr:rowOff>
    </xdr:from>
    <xdr:to>
      <xdr:col>41</xdr:col>
      <xdr:colOff>101600</xdr:colOff>
      <xdr:row>37</xdr:row>
      <xdr:rowOff>70215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61342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161334</xdr:rowOff>
    </xdr:from>
    <xdr:to>
      <xdr:col>36</xdr:col>
      <xdr:colOff>165100</xdr:colOff>
      <xdr:row>37</xdr:row>
      <xdr:rowOff>91484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82611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50589</xdr:rowOff>
    </xdr:from>
    <xdr:to>
      <xdr:col>55</xdr:col>
      <xdr:colOff>0</xdr:colOff>
      <xdr:row>59</xdr:row>
      <xdr:rowOff>108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4689"/>
          <a:ext cx="838200" cy="1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108</xdr:rowOff>
    </xdr:from>
    <xdr:to>
      <xdr:col>50</xdr:col>
      <xdr:colOff>114300</xdr:colOff>
      <xdr:row>59</xdr:row>
      <xdr:rowOff>19379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5658"/>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19379</xdr:rowOff>
    </xdr:from>
    <xdr:to>
      <xdr:col>45</xdr:col>
      <xdr:colOff>177800</xdr:colOff>
      <xdr:row>59</xdr:row>
      <xdr:rowOff>36277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4929"/>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22220</xdr:rowOff>
    </xdr:from>
    <xdr:to>
      <xdr:col>41</xdr:col>
      <xdr:colOff>50800</xdr:colOff>
      <xdr:row>59</xdr:row>
      <xdr:rowOff>36277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7770"/>
          <a:ext cx="8890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171239</xdr:rowOff>
    </xdr:from>
    <xdr:to>
      <xdr:col>55</xdr:col>
      <xdr:colOff>50800</xdr:colOff>
      <xdr:row>58</xdr:row>
      <xdr:rowOff>101389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22666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120758</xdr:rowOff>
    </xdr:from>
    <xdr:to>
      <xdr:col>50</xdr:col>
      <xdr:colOff>165100</xdr:colOff>
      <xdr:row>59</xdr:row>
      <xdr:rowOff>50908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42035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140029</xdr:rowOff>
    </xdr:from>
    <xdr:to>
      <xdr:col>46</xdr:col>
      <xdr:colOff>38100</xdr:colOff>
      <xdr:row>59</xdr:row>
      <xdr:rowOff>70179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61306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156927</xdr:rowOff>
    </xdr:from>
    <xdr:to>
      <xdr:col>41</xdr:col>
      <xdr:colOff>101600</xdr:colOff>
      <xdr:row>59</xdr:row>
      <xdr:rowOff>87077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78204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142870</xdr:rowOff>
    </xdr:from>
    <xdr:to>
      <xdr:col>36</xdr:col>
      <xdr:colOff>165100</xdr:colOff>
      <xdr:row>59</xdr:row>
      <xdr:rowOff>73020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97544</xdr:rowOff>
    </xdr:from>
    <xdr:to>
      <xdr:col>55</xdr:col>
      <xdr:colOff>0</xdr:colOff>
      <xdr:row>79</xdr:row>
      <xdr:rowOff>98448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42094"/>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88547</xdr:rowOff>
    </xdr:from>
    <xdr:to>
      <xdr:col>50</xdr:col>
      <xdr:colOff>114300</xdr:colOff>
      <xdr:row>79</xdr:row>
      <xdr:rowOff>98448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33097"/>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88547</xdr:rowOff>
    </xdr:from>
    <xdr:to>
      <xdr:col>45</xdr:col>
      <xdr:colOff>177800</xdr:colOff>
      <xdr:row>79</xdr:row>
      <xdr:rowOff>98101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33097"/>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77657</xdr:rowOff>
    </xdr:from>
    <xdr:to>
      <xdr:col>41</xdr:col>
      <xdr:colOff>50800</xdr:colOff>
      <xdr:row>79</xdr:row>
      <xdr:rowOff>98101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2207"/>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46744</xdr:rowOff>
    </xdr:from>
    <xdr:to>
      <xdr:col>55</xdr:col>
      <xdr:colOff>50800</xdr:colOff>
      <xdr:row>79</xdr:row>
      <xdr:rowOff>148344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47648</xdr:rowOff>
    </xdr:from>
    <xdr:to>
      <xdr:col>50</xdr:col>
      <xdr:colOff>165100</xdr:colOff>
      <xdr:row>79</xdr:row>
      <xdr:rowOff>149248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140375</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8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37747</xdr:rowOff>
    </xdr:from>
    <xdr:to>
      <xdr:col>46</xdr:col>
      <xdr:colOff>38100</xdr:colOff>
      <xdr:row>79</xdr:row>
      <xdr:rowOff>139347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130474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47301</xdr:rowOff>
    </xdr:from>
    <xdr:to>
      <xdr:col>41</xdr:col>
      <xdr:colOff>101600</xdr:colOff>
      <xdr:row>79</xdr:row>
      <xdr:rowOff>148901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140028</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68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26857</xdr:rowOff>
    </xdr:from>
    <xdr:to>
      <xdr:col>36</xdr:col>
      <xdr:colOff>165100</xdr:colOff>
      <xdr:row>79</xdr:row>
      <xdr:rowOff>128457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119584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35646</xdr:rowOff>
    </xdr:from>
    <xdr:to>
      <xdr:col>55</xdr:col>
      <xdr:colOff>0</xdr:colOff>
      <xdr:row>97</xdr:row>
      <xdr:rowOff>68807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980496"/>
          <a:ext cx="838200" cy="7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68807</xdr:rowOff>
    </xdr:from>
    <xdr:to>
      <xdr:col>50</xdr:col>
      <xdr:colOff>114300</xdr:colOff>
      <xdr:row>98</xdr:row>
      <xdr:rowOff>96531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9457"/>
          <a:ext cx="889000" cy="1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96531</xdr:rowOff>
    </xdr:from>
    <xdr:to>
      <xdr:col>45</xdr:col>
      <xdr:colOff>177800</xdr:colOff>
      <xdr:row>98</xdr:row>
      <xdr:rowOff>106539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98631"/>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106539</xdr:rowOff>
    </xdr:from>
    <xdr:to>
      <xdr:col>41</xdr:col>
      <xdr:colOff>50800</xdr:colOff>
      <xdr:row>98</xdr:row>
      <xdr:rowOff>107280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863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156296</xdr:rowOff>
    </xdr:from>
    <xdr:to>
      <xdr:col>55</xdr:col>
      <xdr:colOff>50800</xdr:colOff>
      <xdr:row>93</xdr:row>
      <xdr:rowOff>86446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78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18007</xdr:rowOff>
    </xdr:from>
    <xdr:to>
      <xdr:col>50</xdr:col>
      <xdr:colOff>165100</xdr:colOff>
      <xdr:row>97</xdr:row>
      <xdr:rowOff>119607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110734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45731</xdr:rowOff>
    </xdr:from>
    <xdr:to>
      <xdr:col>46</xdr:col>
      <xdr:colOff>38100</xdr:colOff>
      <xdr:row>98</xdr:row>
      <xdr:rowOff>147331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138458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55739</xdr:rowOff>
    </xdr:from>
    <xdr:to>
      <xdr:col>41</xdr:col>
      <xdr:colOff>101600</xdr:colOff>
      <xdr:row>98</xdr:row>
      <xdr:rowOff>157339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148466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5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56480</xdr:rowOff>
    </xdr:from>
    <xdr:to>
      <xdr:col>36</xdr:col>
      <xdr:colOff>165100</xdr:colOff>
      <xdr:row>98</xdr:row>
      <xdr:rowOff>158080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149207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28925</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5475"/>
          <a:ext cx="8382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27286</xdr:rowOff>
    </xdr:from>
    <xdr:to>
      <xdr:col>81</xdr:col>
      <xdr:colOff>50800</xdr:colOff>
      <xdr:row>39</xdr:row>
      <xdr:rowOff>28925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383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27286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3836"/>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42393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149575</xdr:rowOff>
    </xdr:from>
    <xdr:to>
      <xdr:col>81</xdr:col>
      <xdr:colOff>101600</xdr:colOff>
      <xdr:row>39</xdr:row>
      <xdr:rowOff>79725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70852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5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147936</xdr:rowOff>
    </xdr:from>
    <xdr:to>
      <xdr:col>76</xdr:col>
      <xdr:colOff>165100</xdr:colOff>
      <xdr:row>39</xdr:row>
      <xdr:rowOff>78086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69213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5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163043</xdr:rowOff>
    </xdr:from>
    <xdr:to>
      <xdr:col>67</xdr:col>
      <xdr:colOff>101600</xdr:colOff>
      <xdr:row>39</xdr:row>
      <xdr:rowOff>93193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84320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98132</xdr:rowOff>
    </xdr:from>
    <xdr:to>
      <xdr:col>85</xdr:col>
      <xdr:colOff>127000</xdr:colOff>
      <xdr:row>77</xdr:row>
      <xdr:rowOff>108944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9782"/>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108944</xdr:rowOff>
    </xdr:from>
    <xdr:to>
      <xdr:col>81</xdr:col>
      <xdr:colOff>50800</xdr:colOff>
      <xdr:row>77</xdr:row>
      <xdr:rowOff>112610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112610</xdr:rowOff>
    </xdr:from>
    <xdr:to>
      <xdr:col>76</xdr:col>
      <xdr:colOff>114300</xdr:colOff>
      <xdr:row>77</xdr:row>
      <xdr:rowOff>123264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123264</xdr:rowOff>
    </xdr:from>
    <xdr:to>
      <xdr:col>71</xdr:col>
      <xdr:colOff>177800</xdr:colOff>
      <xdr:row>77</xdr:row>
      <xdr:rowOff>127073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4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47332</xdr:rowOff>
    </xdr:from>
    <xdr:to>
      <xdr:col>85</xdr:col>
      <xdr:colOff>177800</xdr:colOff>
      <xdr:row>77</xdr:row>
      <xdr:rowOff>148932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25759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58144</xdr:rowOff>
    </xdr:from>
    <xdr:to>
      <xdr:col>81</xdr:col>
      <xdr:colOff>101600</xdr:colOff>
      <xdr:row>77</xdr:row>
      <xdr:rowOff>159744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150871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61810</xdr:rowOff>
    </xdr:from>
    <xdr:to>
      <xdr:col>76</xdr:col>
      <xdr:colOff>165100</xdr:colOff>
      <xdr:row>77</xdr:row>
      <xdr:rowOff>163410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154537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72464</xdr:rowOff>
    </xdr:from>
    <xdr:to>
      <xdr:col>72</xdr:col>
      <xdr:colOff>38100</xdr:colOff>
      <xdr:row>78</xdr:row>
      <xdr:rowOff>2614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165191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76273</xdr:rowOff>
    </xdr:from>
    <xdr:to>
      <xdr:col>67</xdr:col>
      <xdr:colOff>101600</xdr:colOff>
      <xdr:row>78</xdr:row>
      <xdr:rowOff>6423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169000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122309</xdr:rowOff>
    </xdr:from>
    <xdr:to>
      <xdr:col>85</xdr:col>
      <xdr:colOff>127000</xdr:colOff>
      <xdr:row>98</xdr:row>
      <xdr:rowOff>133790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24409"/>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120177</xdr:rowOff>
    </xdr:from>
    <xdr:to>
      <xdr:col>81</xdr:col>
      <xdr:colOff>50800</xdr:colOff>
      <xdr:row>98</xdr:row>
      <xdr:rowOff>122309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2277"/>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120177</xdr:rowOff>
    </xdr:from>
    <xdr:to>
      <xdr:col>76</xdr:col>
      <xdr:colOff>114300</xdr:colOff>
      <xdr:row>98</xdr:row>
      <xdr:rowOff>134469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2277"/>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121300</xdr:rowOff>
    </xdr:from>
    <xdr:to>
      <xdr:col>71</xdr:col>
      <xdr:colOff>177800</xdr:colOff>
      <xdr:row>98</xdr:row>
      <xdr:rowOff>134469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3400"/>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82990</xdr:rowOff>
    </xdr:from>
    <xdr:to>
      <xdr:col>85</xdr:col>
      <xdr:colOff>177800</xdr:colOff>
      <xdr:row>99</xdr:row>
      <xdr:rowOff>13140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169367</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71509</xdr:rowOff>
    </xdr:from>
    <xdr:to>
      <xdr:col>81</xdr:col>
      <xdr:colOff>101600</xdr:colOff>
      <xdr:row>99</xdr:row>
      <xdr:rowOff>1659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164236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6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69377</xdr:rowOff>
    </xdr:from>
    <xdr:to>
      <xdr:col>76</xdr:col>
      <xdr:colOff>165100</xdr:colOff>
      <xdr:row>98</xdr:row>
      <xdr:rowOff>170977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6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83669</xdr:rowOff>
    </xdr:from>
    <xdr:to>
      <xdr:col>72</xdr:col>
      <xdr:colOff>38100</xdr:colOff>
      <xdr:row>99</xdr:row>
      <xdr:rowOff>13819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70500</xdr:rowOff>
    </xdr:from>
    <xdr:to>
      <xdr:col>67</xdr:col>
      <xdr:colOff>101600</xdr:colOff>
      <xdr:row>99</xdr:row>
      <xdr:rowOff>650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163227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129968</xdr:rowOff>
    </xdr:from>
    <xdr:to>
      <xdr:col>116</xdr:col>
      <xdr:colOff>63500</xdr:colOff>
      <xdr:row>58</xdr:row>
      <xdr:rowOff>134507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4068"/>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129968</xdr:rowOff>
    </xdr:from>
    <xdr:to>
      <xdr:col>111</xdr:col>
      <xdr:colOff>177800</xdr:colOff>
      <xdr:row>58</xdr:row>
      <xdr:rowOff>133691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406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35720</xdr:rowOff>
    </xdr:from>
    <xdr:to>
      <xdr:col>107</xdr:col>
      <xdr:colOff>50800</xdr:colOff>
      <xdr:row>58</xdr:row>
      <xdr:rowOff>133691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798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164748</xdr:rowOff>
    </xdr:from>
    <xdr:to>
      <xdr:col>102</xdr:col>
      <xdr:colOff>114300</xdr:colOff>
      <xdr:row>58</xdr:row>
      <xdr:rowOff>35720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37398"/>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83707</xdr:rowOff>
    </xdr:from>
    <xdr:to>
      <xdr:col>116</xdr:col>
      <xdr:colOff>114300</xdr:colOff>
      <xdr:row>59</xdr:row>
      <xdr:rowOff>13857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106584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79168</xdr:rowOff>
    </xdr:from>
    <xdr:to>
      <xdr:col>112</xdr:col>
      <xdr:colOff>38100</xdr:colOff>
      <xdr:row>59</xdr:row>
      <xdr:rowOff>9318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25845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82891</xdr:rowOff>
    </xdr:from>
    <xdr:to>
      <xdr:col>107</xdr:col>
      <xdr:colOff>101600</xdr:colOff>
      <xdr:row>59</xdr:row>
      <xdr:rowOff>13041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29568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156370</xdr:rowOff>
    </xdr:from>
    <xdr:to>
      <xdr:col>102</xdr:col>
      <xdr:colOff>165100</xdr:colOff>
      <xdr:row>58</xdr:row>
      <xdr:rowOff>86520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103047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113948</xdr:rowOff>
    </xdr:from>
    <xdr:to>
      <xdr:col>98</xdr:col>
      <xdr:colOff>38100</xdr:colOff>
      <xdr:row>58</xdr:row>
      <xdr:rowOff>44098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60625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6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58906</xdr:rowOff>
    </xdr:from>
    <xdr:to>
      <xdr:col>116</xdr:col>
      <xdr:colOff>63500</xdr:colOff>
      <xdr:row>77</xdr:row>
      <xdr:rowOff>62423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260556"/>
          <a:ext cx="8382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51014</xdr:rowOff>
    </xdr:from>
    <xdr:to>
      <xdr:col>111</xdr:col>
      <xdr:colOff>177800</xdr:colOff>
      <xdr:row>77</xdr:row>
      <xdr:rowOff>58906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252664"/>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51014</xdr:rowOff>
    </xdr:from>
    <xdr:to>
      <xdr:col>107</xdr:col>
      <xdr:colOff>50800</xdr:colOff>
      <xdr:row>77</xdr:row>
      <xdr:rowOff>76279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52664"/>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76279</xdr:rowOff>
    </xdr:from>
    <xdr:to>
      <xdr:col>102</xdr:col>
      <xdr:colOff>114300</xdr:colOff>
      <xdr:row>77</xdr:row>
      <xdr:rowOff>87111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77929"/>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11623</xdr:rowOff>
    </xdr:from>
    <xdr:to>
      <xdr:col>116</xdr:col>
      <xdr:colOff>114300</xdr:colOff>
      <xdr:row>77</xdr:row>
      <xdr:rowOff>113223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161500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8106</xdr:rowOff>
    </xdr:from>
    <xdr:to>
      <xdr:col>112</xdr:col>
      <xdr:colOff>38100</xdr:colOff>
      <xdr:row>77</xdr:row>
      <xdr:rowOff>109706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100833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214</xdr:rowOff>
    </xdr:from>
    <xdr:to>
      <xdr:col>107</xdr:col>
      <xdr:colOff>101600</xdr:colOff>
      <xdr:row>77</xdr:row>
      <xdr:rowOff>101814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92941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25479</xdr:rowOff>
    </xdr:from>
    <xdr:to>
      <xdr:col>102</xdr:col>
      <xdr:colOff>165100</xdr:colOff>
      <xdr:row>77</xdr:row>
      <xdr:rowOff>127079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118206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36311</xdr:rowOff>
    </xdr:from>
    <xdr:to>
      <xdr:col>98</xdr:col>
      <xdr:colOff>38100</xdr:colOff>
      <xdr:row>77</xdr:row>
      <xdr:rowOff>137911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性質別歳出を分析すると、概ね類似団体平均値を下回っているが、貸付金においては住民一人当たり４，</a:t>
          </a:r>
          <a:r>
            <a:rPr kumimoji="1" lang="ja-JP" altLang="en-US" sz="1100" baseline="0">
              <a:solidFill>
                <a:schemeClr val="dk1"/>
              </a:solidFill>
              <a:effectLst/>
              <a:latin typeface="+mn-lt"/>
              <a:ea typeface="+mn-ea"/>
              <a:cs typeface="+mn-cs"/>
            </a:rPr>
            <a:t>１５９</a:t>
          </a:r>
          <a:r>
            <a:rPr kumimoji="1" lang="ja-JP" altLang="ja-JP" sz="1100" baseline="0">
              <a:solidFill>
                <a:schemeClr val="dk1"/>
              </a:solidFill>
              <a:effectLst/>
              <a:latin typeface="+mn-lt"/>
              <a:ea typeface="+mn-ea"/>
              <a:cs typeface="+mn-cs"/>
            </a:rPr>
            <a:t>円であり、類似団体と比較して一人当たりのコストが高い状況となっている。中小企業融資預託金、四国労働金庫預託金及び中讃勤労者生活資金貸付預託金についてはいずれも年度内に償還されているが、大学奨学資金貸与費については償還状況を注視する必要がある。</a:t>
          </a:r>
          <a:endParaRPr lang="ja-JP" altLang="ja-JP" sz="1400">
            <a:effectLst/>
          </a:endParaRPr>
        </a:p>
        <a:p>
          <a:r>
            <a:rPr kumimoji="1" lang="ja-JP" altLang="ja-JP" sz="1100" baseline="0">
              <a:solidFill>
                <a:schemeClr val="dk1"/>
              </a:solidFill>
              <a:effectLst/>
              <a:latin typeface="+mn-lt"/>
              <a:ea typeface="+mn-ea"/>
              <a:cs typeface="+mn-cs"/>
            </a:rPr>
            <a:t>　また、普通建設事業費（うち更新整備）に関しては、</a:t>
          </a:r>
          <a:r>
            <a:rPr kumimoji="1" lang="ja-JP" altLang="en-US" sz="1100" baseline="0">
              <a:solidFill>
                <a:schemeClr val="dk1"/>
              </a:solidFill>
              <a:effectLst/>
              <a:latin typeface="+mn-lt"/>
              <a:ea typeface="+mn-ea"/>
              <a:cs typeface="+mn-cs"/>
            </a:rPr>
            <a:t>今年度初めて</a:t>
          </a:r>
          <a:r>
            <a:rPr kumimoji="1" lang="ja-JP" altLang="ja-JP" sz="1100" baseline="0">
              <a:solidFill>
                <a:schemeClr val="dk1"/>
              </a:solidFill>
              <a:effectLst/>
              <a:latin typeface="+mn-lt"/>
              <a:ea typeface="+mn-ea"/>
              <a:cs typeface="+mn-cs"/>
            </a:rPr>
            <a:t>類似団体平均値を</a:t>
          </a:r>
          <a:r>
            <a:rPr kumimoji="1" lang="ja-JP" altLang="en-US" sz="1100" baseline="0">
              <a:solidFill>
                <a:schemeClr val="dk1"/>
              </a:solidFill>
              <a:effectLst/>
              <a:latin typeface="+mn-lt"/>
              <a:ea typeface="+mn-ea"/>
              <a:cs typeface="+mn-cs"/>
            </a:rPr>
            <a:t>大幅に上回り、２１０，２５９円となった。</a:t>
          </a:r>
          <a:r>
            <a:rPr kumimoji="1" lang="ja-JP" altLang="ja-JP" sz="1100" baseline="0">
              <a:solidFill>
                <a:schemeClr val="dk1"/>
              </a:solidFill>
              <a:effectLst/>
              <a:latin typeface="+mn-lt"/>
              <a:ea typeface="+mn-ea"/>
              <a:cs typeface="+mn-cs"/>
            </a:rPr>
            <a:t>これについては町立中学校整備事業が本格化したことが主な要因となっている。今後は老朽化した施設の整備等で維持補修費や普通建設事業費の増加が見込まれるため、歳出全体のバランスを考慮しつつ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168402</xdr:rowOff>
    </xdr:from>
    <xdr:to>
      <xdr:col>24</xdr:col>
      <xdr:colOff>63500</xdr:colOff>
      <xdr:row>37</xdr:row>
      <xdr:rowOff>52324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0602"/>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33401</xdr:rowOff>
    </xdr:from>
    <xdr:to>
      <xdr:col>19</xdr:col>
      <xdr:colOff>177800</xdr:colOff>
      <xdr:row>37</xdr:row>
      <xdr:rowOff>52324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705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33401</xdr:rowOff>
    </xdr:from>
    <xdr:to>
      <xdr:col>15</xdr:col>
      <xdr:colOff>50800</xdr:colOff>
      <xdr:row>37</xdr:row>
      <xdr:rowOff>38608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705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157734</xdr:rowOff>
    </xdr:from>
    <xdr:to>
      <xdr:col>10</xdr:col>
      <xdr:colOff>114300</xdr:colOff>
      <xdr:row>37</xdr:row>
      <xdr:rowOff>38608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934"/>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117602</xdr:rowOff>
    </xdr:from>
    <xdr:to>
      <xdr:col>24</xdr:col>
      <xdr:colOff>114300</xdr:colOff>
      <xdr:row>37</xdr:row>
      <xdr:rowOff>47752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xdr:rowOff>
    </xdr:from>
    <xdr:to>
      <xdr:col>20</xdr:col>
      <xdr:colOff>38100</xdr:colOff>
      <xdr:row>37</xdr:row>
      <xdr:rowOff>103124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94251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154051</xdr:rowOff>
    </xdr:from>
    <xdr:to>
      <xdr:col>15</xdr:col>
      <xdr:colOff>101600</xdr:colOff>
      <xdr:row>37</xdr:row>
      <xdr:rowOff>84201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75328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159258</xdr:rowOff>
    </xdr:from>
    <xdr:to>
      <xdr:col>10</xdr:col>
      <xdr:colOff>165100</xdr:colOff>
      <xdr:row>37</xdr:row>
      <xdr:rowOff>89408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80535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106934</xdr:rowOff>
    </xdr:from>
    <xdr:to>
      <xdr:col>6</xdr:col>
      <xdr:colOff>38100</xdr:colOff>
      <xdr:row>37</xdr:row>
      <xdr:rowOff>37084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154632</xdr:rowOff>
    </xdr:from>
    <xdr:to>
      <xdr:col>24</xdr:col>
      <xdr:colOff>63500</xdr:colOff>
      <xdr:row>58</xdr:row>
      <xdr:rowOff>161252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8732"/>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159817</xdr:rowOff>
    </xdr:from>
    <xdr:to>
      <xdr:col>19</xdr:col>
      <xdr:colOff>177800</xdr:colOff>
      <xdr:row>58</xdr:row>
      <xdr:rowOff>161252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156306</xdr:rowOff>
    </xdr:from>
    <xdr:to>
      <xdr:col>15</xdr:col>
      <xdr:colOff>50800</xdr:colOff>
      <xdr:row>58</xdr:row>
      <xdr:rowOff>159817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040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156306</xdr:rowOff>
    </xdr:from>
    <xdr:to>
      <xdr:col>10</xdr:col>
      <xdr:colOff>114300</xdr:colOff>
      <xdr:row>58</xdr:row>
      <xdr:rowOff>160338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040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103832</xdr:rowOff>
    </xdr:from>
    <xdr:to>
      <xdr:col>24</xdr:col>
      <xdr:colOff>114300</xdr:colOff>
      <xdr:row>59</xdr:row>
      <xdr:rowOff>33982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18759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110452</xdr:rowOff>
    </xdr:from>
    <xdr:to>
      <xdr:col>20</xdr:col>
      <xdr:colOff>38100</xdr:colOff>
      <xdr:row>59</xdr:row>
      <xdr:rowOff>40602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31729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109017</xdr:rowOff>
    </xdr:from>
    <xdr:to>
      <xdr:col>15</xdr:col>
      <xdr:colOff>101600</xdr:colOff>
      <xdr:row>59</xdr:row>
      <xdr:rowOff>39167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30294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105506</xdr:rowOff>
    </xdr:from>
    <xdr:to>
      <xdr:col>10</xdr:col>
      <xdr:colOff>165100</xdr:colOff>
      <xdr:row>59</xdr:row>
      <xdr:rowOff>35656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109538</xdr:rowOff>
    </xdr:from>
    <xdr:to>
      <xdr:col>6</xdr:col>
      <xdr:colOff>38100</xdr:colOff>
      <xdr:row>59</xdr:row>
      <xdr:rowOff>39688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30815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xdr:rowOff>
    </xdr:from>
    <xdr:to>
      <xdr:col>24</xdr:col>
      <xdr:colOff>63500</xdr:colOff>
      <xdr:row>77</xdr:row>
      <xdr:rowOff>61229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8000"/>
          <a:ext cx="8382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60337</xdr:rowOff>
    </xdr:from>
    <xdr:to>
      <xdr:col>19</xdr:col>
      <xdr:colOff>177800</xdr:colOff>
      <xdr:row>77</xdr:row>
      <xdr:rowOff>61229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6198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60337</xdr:rowOff>
    </xdr:from>
    <xdr:to>
      <xdr:col>15</xdr:col>
      <xdr:colOff>50800</xdr:colOff>
      <xdr:row>77</xdr:row>
      <xdr:rowOff>90399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1987"/>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90399</xdr:rowOff>
    </xdr:from>
    <xdr:to>
      <xdr:col>10</xdr:col>
      <xdr:colOff>114300</xdr:colOff>
      <xdr:row>77</xdr:row>
      <xdr:rowOff>131372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2049"/>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127000</xdr:rowOff>
    </xdr:from>
    <xdr:to>
      <xdr:col>24</xdr:col>
      <xdr:colOff>114300</xdr:colOff>
      <xdr:row>77</xdr:row>
      <xdr:rowOff>57150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10429</xdr:rowOff>
    </xdr:from>
    <xdr:to>
      <xdr:col>20</xdr:col>
      <xdr:colOff>38100</xdr:colOff>
      <xdr:row>77</xdr:row>
      <xdr:rowOff>112029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9537</xdr:rowOff>
    </xdr:from>
    <xdr:to>
      <xdr:col>15</xdr:col>
      <xdr:colOff>101600</xdr:colOff>
      <xdr:row>77</xdr:row>
      <xdr:rowOff>111137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102264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39599</xdr:rowOff>
    </xdr:from>
    <xdr:to>
      <xdr:col>10</xdr:col>
      <xdr:colOff>165100</xdr:colOff>
      <xdr:row>77</xdr:row>
      <xdr:rowOff>141199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80572</xdr:rowOff>
    </xdr:from>
    <xdr:to>
      <xdr:col>6</xdr:col>
      <xdr:colOff>38100</xdr:colOff>
      <xdr:row>78</xdr:row>
      <xdr:rowOff>10722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167897</xdr:rowOff>
    </xdr:from>
    <xdr:to>
      <xdr:col>24</xdr:col>
      <xdr:colOff>63500</xdr:colOff>
      <xdr:row>98</xdr:row>
      <xdr:rowOff>170275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9997"/>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167897</xdr:rowOff>
    </xdr:from>
    <xdr:to>
      <xdr:col>19</xdr:col>
      <xdr:colOff>177800</xdr:colOff>
      <xdr:row>99</xdr:row>
      <xdr:rowOff>2251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9997"/>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1713</xdr:rowOff>
    </xdr:from>
    <xdr:to>
      <xdr:col>15</xdr:col>
      <xdr:colOff>50800</xdr:colOff>
      <xdr:row>99</xdr:row>
      <xdr:rowOff>2251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5263"/>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166760</xdr:rowOff>
    </xdr:from>
    <xdr:to>
      <xdr:col>10</xdr:col>
      <xdr:colOff>114300</xdr:colOff>
      <xdr:row>99</xdr:row>
      <xdr:rowOff>1713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8860"/>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119475</xdr:rowOff>
    </xdr:from>
    <xdr:to>
      <xdr:col>24</xdr:col>
      <xdr:colOff>114300</xdr:colOff>
      <xdr:row>99</xdr:row>
      <xdr:rowOff>49625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117097</xdr:rowOff>
    </xdr:from>
    <xdr:to>
      <xdr:col>20</xdr:col>
      <xdr:colOff>38100</xdr:colOff>
      <xdr:row>99</xdr:row>
      <xdr:rowOff>47247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38374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122901</xdr:rowOff>
    </xdr:from>
    <xdr:to>
      <xdr:col>15</xdr:col>
      <xdr:colOff>101600</xdr:colOff>
      <xdr:row>99</xdr:row>
      <xdr:rowOff>53051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44178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122363</xdr:rowOff>
    </xdr:from>
    <xdr:to>
      <xdr:col>10</xdr:col>
      <xdr:colOff>165100</xdr:colOff>
      <xdr:row>99</xdr:row>
      <xdr:rowOff>52513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115960</xdr:rowOff>
    </xdr:from>
    <xdr:to>
      <xdr:col>6</xdr:col>
      <xdr:colOff>38100</xdr:colOff>
      <xdr:row>99</xdr:row>
      <xdr:rowOff>46110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37237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2236</xdr:rowOff>
    </xdr:from>
    <xdr:to>
      <xdr:col>55</xdr:col>
      <xdr:colOff>0</xdr:colOff>
      <xdr:row>39</xdr:row>
      <xdr:rowOff>2845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8878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2845</xdr:rowOff>
    </xdr:from>
    <xdr:to>
      <xdr:col>50</xdr:col>
      <xdr:colOff>114300</xdr:colOff>
      <xdr:row>39</xdr:row>
      <xdr:rowOff>3607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9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3607</xdr:rowOff>
    </xdr:from>
    <xdr:to>
      <xdr:col>45</xdr:col>
      <xdr:colOff>177800</xdr:colOff>
      <xdr:row>39</xdr:row>
      <xdr:rowOff>3911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xdr:rowOff>
    </xdr:from>
    <xdr:to>
      <xdr:col>41</xdr:col>
      <xdr:colOff>50800</xdr:colOff>
      <xdr:row>39</xdr:row>
      <xdr:rowOff>4673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0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122886</xdr:rowOff>
    </xdr:from>
    <xdr:to>
      <xdr:col>55</xdr:col>
      <xdr:colOff>50800</xdr:colOff>
      <xdr:row>39</xdr:row>
      <xdr:rowOff>53036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123495</xdr:rowOff>
    </xdr:from>
    <xdr:to>
      <xdr:col>50</xdr:col>
      <xdr:colOff>165100</xdr:colOff>
      <xdr:row>39</xdr:row>
      <xdr:rowOff>53645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44772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124257</xdr:rowOff>
    </xdr:from>
    <xdr:to>
      <xdr:col>46</xdr:col>
      <xdr:colOff>38100</xdr:colOff>
      <xdr:row>39</xdr:row>
      <xdr:rowOff>54407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45534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124561</xdr:rowOff>
    </xdr:from>
    <xdr:to>
      <xdr:col>41</xdr:col>
      <xdr:colOff>101600</xdr:colOff>
      <xdr:row>39</xdr:row>
      <xdr:rowOff>54711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45838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125323</xdr:rowOff>
    </xdr:from>
    <xdr:to>
      <xdr:col>36</xdr:col>
      <xdr:colOff>165100</xdr:colOff>
      <xdr:row>39</xdr:row>
      <xdr:rowOff>55473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46600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118932</xdr:rowOff>
    </xdr:from>
    <xdr:to>
      <xdr:col>55</xdr:col>
      <xdr:colOff>0</xdr:colOff>
      <xdr:row>57</xdr:row>
      <xdr:rowOff>125567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91582"/>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78190</xdr:rowOff>
    </xdr:from>
    <xdr:to>
      <xdr:col>50</xdr:col>
      <xdr:colOff>114300</xdr:colOff>
      <xdr:row>57</xdr:row>
      <xdr:rowOff>125567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0840"/>
          <a:ext cx="8890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78190</xdr:rowOff>
    </xdr:from>
    <xdr:to>
      <xdr:col>45</xdr:col>
      <xdr:colOff>177800</xdr:colOff>
      <xdr:row>57</xdr:row>
      <xdr:rowOff>131082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0840"/>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131082</xdr:rowOff>
    </xdr:from>
    <xdr:to>
      <xdr:col>41</xdr:col>
      <xdr:colOff>50800</xdr:colOff>
      <xdr:row>57</xdr:row>
      <xdr:rowOff>135048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373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68132</xdr:rowOff>
    </xdr:from>
    <xdr:to>
      <xdr:col>55</xdr:col>
      <xdr:colOff>50800</xdr:colOff>
      <xdr:row>57</xdr:row>
      <xdr:rowOff>169732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74767</xdr:rowOff>
    </xdr:from>
    <xdr:to>
      <xdr:col>50</xdr:col>
      <xdr:colOff>165100</xdr:colOff>
      <xdr:row>58</xdr:row>
      <xdr:rowOff>4917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27390</xdr:rowOff>
    </xdr:from>
    <xdr:to>
      <xdr:col>46</xdr:col>
      <xdr:colOff>38100</xdr:colOff>
      <xdr:row>57</xdr:row>
      <xdr:rowOff>128990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80282</xdr:rowOff>
    </xdr:from>
    <xdr:to>
      <xdr:col>41</xdr:col>
      <xdr:colOff>101600</xdr:colOff>
      <xdr:row>58</xdr:row>
      <xdr:rowOff>10432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84248</xdr:rowOff>
    </xdr:from>
    <xdr:to>
      <xdr:col>36</xdr:col>
      <xdr:colOff>165100</xdr:colOff>
      <xdr:row>58</xdr:row>
      <xdr:rowOff>14398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111161</xdr:rowOff>
    </xdr:from>
    <xdr:to>
      <xdr:col>55</xdr:col>
      <xdr:colOff>0</xdr:colOff>
      <xdr:row>78</xdr:row>
      <xdr:rowOff>117756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4261"/>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115832</xdr:rowOff>
    </xdr:from>
    <xdr:to>
      <xdr:col>50</xdr:col>
      <xdr:colOff>114300</xdr:colOff>
      <xdr:row>78</xdr:row>
      <xdr:rowOff>117756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88932"/>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112685</xdr:rowOff>
    </xdr:from>
    <xdr:to>
      <xdr:col>45</xdr:col>
      <xdr:colOff>177800</xdr:colOff>
      <xdr:row>78</xdr:row>
      <xdr:rowOff>115832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85785"/>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112685</xdr:rowOff>
    </xdr:from>
    <xdr:to>
      <xdr:col>41</xdr:col>
      <xdr:colOff>50800</xdr:colOff>
      <xdr:row>78</xdr:row>
      <xdr:rowOff>131118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85785"/>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60361</xdr:rowOff>
    </xdr:from>
    <xdr:to>
      <xdr:col>55</xdr:col>
      <xdr:colOff>50800</xdr:colOff>
      <xdr:row>78</xdr:row>
      <xdr:rowOff>161961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19738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66956</xdr:rowOff>
    </xdr:from>
    <xdr:to>
      <xdr:col>50</xdr:col>
      <xdr:colOff>165100</xdr:colOff>
      <xdr:row>78</xdr:row>
      <xdr:rowOff>168556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65032</xdr:rowOff>
    </xdr:from>
    <xdr:to>
      <xdr:col>46</xdr:col>
      <xdr:colOff>38100</xdr:colOff>
      <xdr:row>78</xdr:row>
      <xdr:rowOff>166632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61885</xdr:rowOff>
    </xdr:from>
    <xdr:to>
      <xdr:col>41</xdr:col>
      <xdr:colOff>101600</xdr:colOff>
      <xdr:row>78</xdr:row>
      <xdr:rowOff>163485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80318</xdr:rowOff>
    </xdr:from>
    <xdr:to>
      <xdr:col>36</xdr:col>
      <xdr:colOff>165100</xdr:colOff>
      <xdr:row>79</xdr:row>
      <xdr:rowOff>10468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26995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11871</xdr:rowOff>
    </xdr:from>
    <xdr:to>
      <xdr:col>55</xdr:col>
      <xdr:colOff>0</xdr:colOff>
      <xdr:row>99</xdr:row>
      <xdr:rowOff>22935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85421"/>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16086</xdr:rowOff>
    </xdr:from>
    <xdr:to>
      <xdr:col>50</xdr:col>
      <xdr:colOff>114300</xdr:colOff>
      <xdr:row>99</xdr:row>
      <xdr:rowOff>22935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89636"/>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16086</xdr:rowOff>
    </xdr:from>
    <xdr:to>
      <xdr:col>45</xdr:col>
      <xdr:colOff>177800</xdr:colOff>
      <xdr:row>99</xdr:row>
      <xdr:rowOff>27112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89636"/>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26860</xdr:rowOff>
    </xdr:from>
    <xdr:to>
      <xdr:col>41</xdr:col>
      <xdr:colOff>50800</xdr:colOff>
      <xdr:row>99</xdr:row>
      <xdr:rowOff>27112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700041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132521</xdr:rowOff>
    </xdr:from>
    <xdr:to>
      <xdr:col>55</xdr:col>
      <xdr:colOff>50800</xdr:colOff>
      <xdr:row>99</xdr:row>
      <xdr:rowOff>62671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47448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143585</xdr:rowOff>
    </xdr:from>
    <xdr:to>
      <xdr:col>50</xdr:col>
      <xdr:colOff>165100</xdr:colOff>
      <xdr:row>99</xdr:row>
      <xdr:rowOff>73735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64862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136736</xdr:rowOff>
    </xdr:from>
    <xdr:to>
      <xdr:col>46</xdr:col>
      <xdr:colOff>38100</xdr:colOff>
      <xdr:row>99</xdr:row>
      <xdr:rowOff>66886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58013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147762</xdr:rowOff>
    </xdr:from>
    <xdr:to>
      <xdr:col>41</xdr:col>
      <xdr:colOff>101600</xdr:colOff>
      <xdr:row>99</xdr:row>
      <xdr:rowOff>77912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69039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147510</xdr:rowOff>
    </xdr:from>
    <xdr:to>
      <xdr:col>36</xdr:col>
      <xdr:colOff>165100</xdr:colOff>
      <xdr:row>99</xdr:row>
      <xdr:rowOff>77660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68787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108534</xdr:rowOff>
    </xdr:from>
    <xdr:to>
      <xdr:col>85</xdr:col>
      <xdr:colOff>127000</xdr:colOff>
      <xdr:row>38</xdr:row>
      <xdr:rowOff>124231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3634"/>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108534</xdr:rowOff>
    </xdr:from>
    <xdr:to>
      <xdr:col>81</xdr:col>
      <xdr:colOff>50800</xdr:colOff>
      <xdr:row>38</xdr:row>
      <xdr:rowOff>144691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363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104095</xdr:rowOff>
    </xdr:from>
    <xdr:to>
      <xdr:col>76</xdr:col>
      <xdr:colOff>114300</xdr:colOff>
      <xdr:row>38</xdr:row>
      <xdr:rowOff>144691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1919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73806</xdr:rowOff>
    </xdr:from>
    <xdr:to>
      <xdr:col>71</xdr:col>
      <xdr:colOff>177800</xdr:colOff>
      <xdr:row>38</xdr:row>
      <xdr:rowOff>104095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8906"/>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73431</xdr:rowOff>
    </xdr:from>
    <xdr:to>
      <xdr:col>85</xdr:col>
      <xdr:colOff>177800</xdr:colOff>
      <xdr:row>39</xdr:row>
      <xdr:rowOff>3581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51858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57734</xdr:rowOff>
    </xdr:from>
    <xdr:to>
      <xdr:col>81</xdr:col>
      <xdr:colOff>101600</xdr:colOff>
      <xdr:row>38</xdr:row>
      <xdr:rowOff>159334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150461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93891</xdr:rowOff>
    </xdr:from>
    <xdr:to>
      <xdr:col>76</xdr:col>
      <xdr:colOff>165100</xdr:colOff>
      <xdr:row>39</xdr:row>
      <xdr:rowOff>24041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15168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53295</xdr:rowOff>
    </xdr:from>
    <xdr:to>
      <xdr:col>72</xdr:col>
      <xdr:colOff>38100</xdr:colOff>
      <xdr:row>38</xdr:row>
      <xdr:rowOff>154895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146022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23006</xdr:rowOff>
    </xdr:from>
    <xdr:to>
      <xdr:col>67</xdr:col>
      <xdr:colOff>101600</xdr:colOff>
      <xdr:row>38</xdr:row>
      <xdr:rowOff>124606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103894</xdr:rowOff>
    </xdr:from>
    <xdr:to>
      <xdr:col>85</xdr:col>
      <xdr:colOff>127000</xdr:colOff>
      <xdr:row>57</xdr:row>
      <xdr:rowOff>959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90744"/>
          <a:ext cx="838200" cy="5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xdr:rowOff>
    </xdr:from>
    <xdr:to>
      <xdr:col>81</xdr:col>
      <xdr:colOff>50800</xdr:colOff>
      <xdr:row>58</xdr:row>
      <xdr:rowOff>5192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73609"/>
          <a:ext cx="889000" cy="17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5192</xdr:rowOff>
    </xdr:from>
    <xdr:to>
      <xdr:col>76</xdr:col>
      <xdr:colOff>114300</xdr:colOff>
      <xdr:row>58</xdr:row>
      <xdr:rowOff>25838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9292"/>
          <a:ext cx="889000" cy="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160286</xdr:rowOff>
    </xdr:from>
    <xdr:to>
      <xdr:col>71</xdr:col>
      <xdr:colOff>177800</xdr:colOff>
      <xdr:row>58</xdr:row>
      <xdr:rowOff>25838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32936"/>
          <a:ext cx="889000" cy="3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53094</xdr:rowOff>
    </xdr:from>
    <xdr:to>
      <xdr:col>85</xdr:col>
      <xdr:colOff>177800</xdr:colOff>
      <xdr:row>53</xdr:row>
      <xdr:rowOff>154694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75971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121609</xdr:rowOff>
    </xdr:from>
    <xdr:to>
      <xdr:col>81</xdr:col>
      <xdr:colOff>101600</xdr:colOff>
      <xdr:row>57</xdr:row>
      <xdr:rowOff>51759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68286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125842</xdr:rowOff>
    </xdr:from>
    <xdr:to>
      <xdr:col>76</xdr:col>
      <xdr:colOff>165100</xdr:colOff>
      <xdr:row>58</xdr:row>
      <xdr:rowOff>55992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47119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146488</xdr:rowOff>
    </xdr:from>
    <xdr:to>
      <xdr:col>72</xdr:col>
      <xdr:colOff>38100</xdr:colOff>
      <xdr:row>58</xdr:row>
      <xdr:rowOff>76638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109486</xdr:rowOff>
    </xdr:from>
    <xdr:to>
      <xdr:col>67</xdr:col>
      <xdr:colOff>101600</xdr:colOff>
      <xdr:row>58</xdr:row>
      <xdr:rowOff>39636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28924</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3474"/>
          <a:ext cx="8382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27287</xdr:rowOff>
    </xdr:from>
    <xdr:to>
      <xdr:col>81</xdr:col>
      <xdr:colOff>50800</xdr:colOff>
      <xdr:row>79</xdr:row>
      <xdr:rowOff>28924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183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27287</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183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42393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149574</xdr:rowOff>
    </xdr:from>
    <xdr:to>
      <xdr:col>81</xdr:col>
      <xdr:colOff>101600</xdr:colOff>
      <xdr:row>79</xdr:row>
      <xdr:rowOff>79724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70851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147937</xdr:rowOff>
    </xdr:from>
    <xdr:to>
      <xdr:col>76</xdr:col>
      <xdr:colOff>165100</xdr:colOff>
      <xdr:row>79</xdr:row>
      <xdr:rowOff>78087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69214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163043</xdr:rowOff>
    </xdr:from>
    <xdr:to>
      <xdr:col>67</xdr:col>
      <xdr:colOff>101600</xdr:colOff>
      <xdr:row>79</xdr:row>
      <xdr:rowOff>93193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84320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98132</xdr:rowOff>
    </xdr:from>
    <xdr:to>
      <xdr:col>85</xdr:col>
      <xdr:colOff>127000</xdr:colOff>
      <xdr:row>97</xdr:row>
      <xdr:rowOff>108944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28782"/>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108944</xdr:rowOff>
    </xdr:from>
    <xdr:to>
      <xdr:col>81</xdr:col>
      <xdr:colOff>50800</xdr:colOff>
      <xdr:row>97</xdr:row>
      <xdr:rowOff>112610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112610</xdr:rowOff>
    </xdr:from>
    <xdr:to>
      <xdr:col>76</xdr:col>
      <xdr:colOff>114300</xdr:colOff>
      <xdr:row>97</xdr:row>
      <xdr:rowOff>123264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123264</xdr:rowOff>
    </xdr:from>
    <xdr:to>
      <xdr:col>71</xdr:col>
      <xdr:colOff>177800</xdr:colOff>
      <xdr:row>97</xdr:row>
      <xdr:rowOff>127073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3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47332</xdr:rowOff>
    </xdr:from>
    <xdr:to>
      <xdr:col>85</xdr:col>
      <xdr:colOff>177800</xdr:colOff>
      <xdr:row>97</xdr:row>
      <xdr:rowOff>148932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25759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58144</xdr:rowOff>
    </xdr:from>
    <xdr:to>
      <xdr:col>81</xdr:col>
      <xdr:colOff>101600</xdr:colOff>
      <xdr:row>97</xdr:row>
      <xdr:rowOff>159744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150871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61810</xdr:rowOff>
    </xdr:from>
    <xdr:to>
      <xdr:col>76</xdr:col>
      <xdr:colOff>165100</xdr:colOff>
      <xdr:row>97</xdr:row>
      <xdr:rowOff>163410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154537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72464</xdr:rowOff>
    </xdr:from>
    <xdr:to>
      <xdr:col>72</xdr:col>
      <xdr:colOff>38100</xdr:colOff>
      <xdr:row>98</xdr:row>
      <xdr:rowOff>2614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165191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76273</xdr:rowOff>
    </xdr:from>
    <xdr:to>
      <xdr:col>67</xdr:col>
      <xdr:colOff>101600</xdr:colOff>
      <xdr:row>98</xdr:row>
      <xdr:rowOff>6423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169000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xdr:rowOff>
    </xdr:from>
    <xdr:to>
      <xdr:col>116</xdr:col>
      <xdr:colOff>63500</xdr:colOff>
      <xdr:row>39</xdr:row>
      <xdr:rowOff>5080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69112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5080</xdr:rowOff>
    </xdr:from>
    <xdr:to>
      <xdr:col>111</xdr:col>
      <xdr:colOff>177800</xdr:colOff>
      <xdr:row>39</xdr:row>
      <xdr:rowOff>5715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69163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5207</xdr:rowOff>
    </xdr:from>
    <xdr:to>
      <xdr:col>107</xdr:col>
      <xdr:colOff>50800</xdr:colOff>
      <xdr:row>39</xdr:row>
      <xdr:rowOff>5715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9175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5207</xdr:rowOff>
    </xdr:from>
    <xdr:to>
      <xdr:col>102</xdr:col>
      <xdr:colOff>114300</xdr:colOff>
      <xdr:row>39</xdr:row>
      <xdr:rowOff>5842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69175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125222</xdr:rowOff>
    </xdr:from>
    <xdr:to>
      <xdr:col>116</xdr:col>
      <xdr:colOff>114300</xdr:colOff>
      <xdr:row>39</xdr:row>
      <xdr:rowOff>55372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125730</xdr:rowOff>
    </xdr:from>
    <xdr:to>
      <xdr:col>112</xdr:col>
      <xdr:colOff>38100</xdr:colOff>
      <xdr:row>39</xdr:row>
      <xdr:rowOff>55880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47007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3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126365</xdr:rowOff>
    </xdr:from>
    <xdr:to>
      <xdr:col>107</xdr:col>
      <xdr:colOff>101600</xdr:colOff>
      <xdr:row>39</xdr:row>
      <xdr:rowOff>56515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47642</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125857</xdr:rowOff>
    </xdr:from>
    <xdr:to>
      <xdr:col>102</xdr:col>
      <xdr:colOff>165100</xdr:colOff>
      <xdr:row>39</xdr:row>
      <xdr:rowOff>56007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47134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126492</xdr:rowOff>
    </xdr:from>
    <xdr:to>
      <xdr:col>98</xdr:col>
      <xdr:colOff>38100</xdr:colOff>
      <xdr:row>39</xdr:row>
      <xdr:rowOff>56642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47769</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7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目的別歳出を分析すると、概ね類似団体平均値を下回っているが、商工費については類似団体と比較して高止まりの状況が続いており、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５４，９８１</a:t>
          </a:r>
          <a:r>
            <a:rPr kumimoji="1" lang="ja-JP" altLang="ja-JP" sz="1100">
              <a:solidFill>
                <a:schemeClr val="dk1"/>
              </a:solidFill>
              <a:effectLst/>
              <a:latin typeface="+mn-lt"/>
              <a:ea typeface="+mn-ea"/>
              <a:cs typeface="+mn-cs"/>
            </a:rPr>
            <a:t>円となっている。これは本町が観光立町であり、観光事業に重点的に予算を措置していることが要因である。</a:t>
          </a:r>
          <a:endParaRPr lang="ja-JP" altLang="ja-JP" sz="1400">
            <a:effectLst/>
          </a:endParaRPr>
        </a:p>
        <a:p>
          <a:r>
            <a:rPr kumimoji="1" lang="ja-JP" altLang="ja-JP" sz="1100">
              <a:solidFill>
                <a:schemeClr val="dk1"/>
              </a:solidFill>
              <a:effectLst/>
              <a:latin typeface="+mn-lt"/>
              <a:ea typeface="+mn-ea"/>
              <a:cs typeface="+mn-cs"/>
            </a:rPr>
            <a:t>　また、教育費については昨年度から</a:t>
          </a:r>
          <a:r>
            <a:rPr kumimoji="1" lang="ja-JP" altLang="en-US" sz="1100">
              <a:solidFill>
                <a:schemeClr val="dk1"/>
              </a:solidFill>
              <a:effectLst/>
              <a:latin typeface="+mn-lt"/>
              <a:ea typeface="+mn-ea"/>
              <a:cs typeface="+mn-cs"/>
            </a:rPr>
            <a:t>大幅に増加し、住民一人当たり２５４，３９８円となった</a:t>
          </a:r>
          <a:r>
            <a:rPr kumimoji="1" lang="ja-JP" altLang="ja-JP" sz="1100">
              <a:solidFill>
                <a:schemeClr val="dk1"/>
              </a:solidFill>
              <a:effectLst/>
              <a:latin typeface="+mn-lt"/>
              <a:ea typeface="+mn-ea"/>
              <a:cs typeface="+mn-cs"/>
            </a:rPr>
            <a:t>。主な要因としては町立中学校整備事業費の増額が挙げられ、この傾向は中学校の整備が完了する令和２年度までは少なくとも継続すると考えられる。そのほか、今後予定されている町立小学校の統廃合等によっても</a:t>
          </a:r>
          <a:r>
            <a:rPr kumimoji="1" lang="ja-JP" altLang="en-US" sz="1100">
              <a:solidFill>
                <a:schemeClr val="dk1"/>
              </a:solidFill>
              <a:effectLst/>
              <a:latin typeface="+mn-lt"/>
              <a:ea typeface="+mn-ea"/>
              <a:cs typeface="+mn-cs"/>
            </a:rPr>
            <a:t>投資的経費</a:t>
          </a:r>
          <a:r>
            <a:rPr kumimoji="1" lang="ja-JP" altLang="ja-JP" sz="1100">
              <a:solidFill>
                <a:schemeClr val="dk1"/>
              </a:solidFill>
              <a:effectLst/>
              <a:latin typeface="+mn-lt"/>
              <a:ea typeface="+mn-ea"/>
              <a:cs typeface="+mn-cs"/>
            </a:rPr>
            <a:t>がより一層増加することが見込まれるため、個別施設計画等に基づき計画的に施設の整備や修繕に取り組むことで、限られた財源を有効に活用し持続可能な財政運営に努める。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令和元年度</a:t>
          </a:r>
          <a:r>
            <a:rPr kumimoji="1" lang="ja-JP" altLang="ja-JP" sz="1100">
              <a:solidFill>
                <a:schemeClr val="dk1"/>
              </a:solidFill>
              <a:effectLst/>
              <a:latin typeface="+mn-lt"/>
              <a:ea typeface="+mn-ea"/>
              <a:cs typeface="+mn-cs"/>
            </a:rPr>
            <a:t>においては、町立中学校整備事業に係る財政需要が主な要因となり実質単年度収支は赤字になっている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財政調整基金の取崩しにより実質収支は黒字となっている。今後予定されている町立小学校統廃合等の大型の施設整備事業の際にも財源確保のために基金取崩しを行うことが想定されるが、基金残高には留意しつつ収支の均衡を図ることで効率的で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全会計とも黒字であり、連結実質赤字比率は生じていない。</a:t>
          </a:r>
          <a:endParaRPr lang="ja-JP" altLang="ja-JP" sz="1400">
            <a:effectLst/>
          </a:endParaRPr>
        </a:p>
        <a:p>
          <a:r>
            <a:rPr kumimoji="1" lang="ja-JP" altLang="ja-JP" sz="1100">
              <a:solidFill>
                <a:schemeClr val="dk1"/>
              </a:solidFill>
              <a:effectLst/>
              <a:latin typeface="+mn-lt"/>
              <a:ea typeface="+mn-ea"/>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8" t="s">
        <v>82</v>
      </c>
      <c r="C3" s="649"/>
      <c r="D3" s="649"/>
      <c r="E3" s="650"/>
      <c r="F3" s="650"/>
      <c r="G3" s="650"/>
      <c r="H3" s="650"/>
      <c r="I3" s="650"/>
      <c r="J3" s="650"/>
      <c r="K3" s="650"/>
      <c r="L3" s="650" t="s">
        <v>83</v>
      </c>
      <c r="M3" s="650"/>
      <c r="N3" s="650"/>
      <c r="O3" s="650"/>
      <c r="P3" s="650"/>
      <c r="Q3" s="650"/>
      <c r="R3" s="653"/>
      <c r="S3" s="653"/>
      <c r="T3" s="653"/>
      <c r="U3" s="653"/>
      <c r="V3" s="654"/>
      <c r="W3" s="544" t="s">
        <v>84</v>
      </c>
      <c r="X3" s="545"/>
      <c r="Y3" s="545"/>
      <c r="Z3" s="545"/>
      <c r="AA3" s="545"/>
      <c r="AB3" s="649"/>
      <c r="AC3" s="653" t="s">
        <v>85</v>
      </c>
      <c r="AD3" s="545"/>
      <c r="AE3" s="545"/>
      <c r="AF3" s="545"/>
      <c r="AG3" s="545"/>
      <c r="AH3" s="545"/>
      <c r="AI3" s="545"/>
      <c r="AJ3" s="545"/>
      <c r="AK3" s="545"/>
      <c r="AL3" s="615"/>
      <c r="AM3" s="544" t="s">
        <v>86</v>
      </c>
      <c r="AN3" s="545"/>
      <c r="AO3" s="545"/>
      <c r="AP3" s="545"/>
      <c r="AQ3" s="545"/>
      <c r="AR3" s="545"/>
      <c r="AS3" s="545"/>
      <c r="AT3" s="545"/>
      <c r="AU3" s="545"/>
      <c r="AV3" s="545"/>
      <c r="AW3" s="545"/>
      <c r="AX3" s="615"/>
      <c r="AY3" s="607" t="s">
        <v>1</v>
      </c>
      <c r="AZ3" s="608"/>
      <c r="BA3" s="608"/>
      <c r="BB3" s="608"/>
      <c r="BC3" s="608"/>
      <c r="BD3" s="608"/>
      <c r="BE3" s="608"/>
      <c r="BF3" s="608"/>
      <c r="BG3" s="608"/>
      <c r="BH3" s="608"/>
      <c r="BI3" s="608"/>
      <c r="BJ3" s="608"/>
      <c r="BK3" s="608"/>
      <c r="BL3" s="608"/>
      <c r="BM3" s="657"/>
      <c r="BN3" s="544" t="s">
        <v>87</v>
      </c>
      <c r="BO3" s="545"/>
      <c r="BP3" s="545"/>
      <c r="BQ3" s="545"/>
      <c r="BR3" s="545"/>
      <c r="BS3" s="545"/>
      <c r="BT3" s="545"/>
      <c r="BU3" s="615"/>
      <c r="BV3" s="544" t="s">
        <v>88</v>
      </c>
      <c r="BW3" s="545"/>
      <c r="BX3" s="545"/>
      <c r="BY3" s="545"/>
      <c r="BZ3" s="545"/>
      <c r="CA3" s="545"/>
      <c r="CB3" s="545"/>
      <c r="CC3" s="615"/>
      <c r="CD3" s="607" t="s">
        <v>1</v>
      </c>
      <c r="CE3" s="608"/>
      <c r="CF3" s="608"/>
      <c r="CG3" s="608"/>
      <c r="CH3" s="608"/>
      <c r="CI3" s="608"/>
      <c r="CJ3" s="608"/>
      <c r="CK3" s="608"/>
      <c r="CL3" s="608"/>
      <c r="CM3" s="608"/>
      <c r="CN3" s="608"/>
      <c r="CO3" s="608"/>
      <c r="CP3" s="608"/>
      <c r="CQ3" s="608"/>
      <c r="CR3" s="608"/>
      <c r="CS3" s="657"/>
      <c r="CT3" s="544" t="s">
        <v>89</v>
      </c>
      <c r="CU3" s="545"/>
      <c r="CV3" s="545"/>
      <c r="CW3" s="545"/>
      <c r="CX3" s="545"/>
      <c r="CY3" s="545"/>
      <c r="CZ3" s="545"/>
      <c r="DA3" s="615"/>
      <c r="DB3" s="544" t="s">
        <v>90</v>
      </c>
      <c r="DC3" s="545"/>
      <c r="DD3" s="545"/>
      <c r="DE3" s="545"/>
      <c r="DF3" s="545"/>
      <c r="DG3" s="545"/>
      <c r="DH3" s="545"/>
      <c r="DI3" s="615"/>
      <c r="DJ3" s="185"/>
      <c r="DK3" s="185"/>
      <c r="DL3" s="185"/>
      <c r="DM3" s="185"/>
      <c r="DN3" s="185"/>
      <c r="DO3" s="185"/>
    </row>
    <row r="4" spans="1:119" ht="18.75" customHeight="1" x14ac:dyDescent="0.15">
      <c r="A4" s="186"/>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1"/>
      <c r="AO4" s="481"/>
      <c r="AP4" s="481"/>
      <c r="AQ4" s="481"/>
      <c r="AR4" s="481"/>
      <c r="AS4" s="481"/>
      <c r="AT4" s="481"/>
      <c r="AU4" s="481"/>
      <c r="AV4" s="481"/>
      <c r="AW4" s="481"/>
      <c r="AX4" s="656"/>
      <c r="AY4" s="457" t="s">
        <v>91</v>
      </c>
      <c r="AZ4" s="458"/>
      <c r="BA4" s="458"/>
      <c r="BB4" s="458"/>
      <c r="BC4" s="458"/>
      <c r="BD4" s="458"/>
      <c r="BE4" s="458"/>
      <c r="BF4" s="458"/>
      <c r="BG4" s="458"/>
      <c r="BH4" s="458"/>
      <c r="BI4" s="458"/>
      <c r="BJ4" s="458"/>
      <c r="BK4" s="458"/>
      <c r="BL4" s="458"/>
      <c r="BM4" s="459"/>
      <c r="BN4" s="460">
        <v>6508976</v>
      </c>
      <c r="BO4" s="461"/>
      <c r="BP4" s="461"/>
      <c r="BQ4" s="461"/>
      <c r="BR4" s="461"/>
      <c r="BS4" s="461"/>
      <c r="BT4" s="461"/>
      <c r="BU4" s="462"/>
      <c r="BV4" s="460">
        <v>4992356</v>
      </c>
      <c r="BW4" s="461"/>
      <c r="BX4" s="461"/>
      <c r="BY4" s="461"/>
      <c r="BZ4" s="461"/>
      <c r="CA4" s="461"/>
      <c r="CB4" s="461"/>
      <c r="CC4" s="462"/>
      <c r="CD4" s="641" t="s">
        <v>92</v>
      </c>
      <c r="CE4" s="642"/>
      <c r="CF4" s="642"/>
      <c r="CG4" s="642"/>
      <c r="CH4" s="642"/>
      <c r="CI4" s="642"/>
      <c r="CJ4" s="642"/>
      <c r="CK4" s="642"/>
      <c r="CL4" s="642"/>
      <c r="CM4" s="642"/>
      <c r="CN4" s="642"/>
      <c r="CO4" s="642"/>
      <c r="CP4" s="642"/>
      <c r="CQ4" s="642"/>
      <c r="CR4" s="642"/>
      <c r="CS4" s="643"/>
      <c r="CT4" s="644">
        <v>10.4</v>
      </c>
      <c r="CU4" s="645"/>
      <c r="CV4" s="645"/>
      <c r="CW4" s="645"/>
      <c r="CX4" s="645"/>
      <c r="CY4" s="645"/>
      <c r="CZ4" s="645"/>
      <c r="DA4" s="646"/>
      <c r="DB4" s="644">
        <v>8.3000000000000007</v>
      </c>
      <c r="DC4" s="645"/>
      <c r="DD4" s="645"/>
      <c r="DE4" s="645"/>
      <c r="DF4" s="645"/>
      <c r="DG4" s="645"/>
      <c r="DH4" s="645"/>
      <c r="DI4" s="646"/>
      <c r="DJ4" s="185"/>
      <c r="DK4" s="185"/>
      <c r="DL4" s="185"/>
      <c r="DM4" s="185"/>
      <c r="DN4" s="185"/>
      <c r="DO4" s="185"/>
    </row>
    <row r="5" spans="1:119" ht="18.75" customHeight="1" x14ac:dyDescent="0.15">
      <c r="A5" s="186"/>
      <c r="B5" s="651"/>
      <c r="C5" s="482"/>
      <c r="D5" s="482"/>
      <c r="E5" s="652"/>
      <c r="F5" s="652"/>
      <c r="G5" s="652"/>
      <c r="H5" s="652"/>
      <c r="I5" s="652"/>
      <c r="J5" s="652"/>
      <c r="K5" s="652"/>
      <c r="L5" s="652"/>
      <c r="M5" s="652"/>
      <c r="N5" s="652"/>
      <c r="O5" s="652"/>
      <c r="P5" s="652"/>
      <c r="Q5" s="652"/>
      <c r="R5" s="480"/>
      <c r="S5" s="480"/>
      <c r="T5" s="480"/>
      <c r="U5" s="480"/>
      <c r="V5" s="655"/>
      <c r="W5" s="571"/>
      <c r="X5" s="481"/>
      <c r="Y5" s="481"/>
      <c r="Z5" s="481"/>
      <c r="AA5" s="481"/>
      <c r="AB5" s="482"/>
      <c r="AC5" s="480"/>
      <c r="AD5" s="481"/>
      <c r="AE5" s="481"/>
      <c r="AF5" s="481"/>
      <c r="AG5" s="481"/>
      <c r="AH5" s="481"/>
      <c r="AI5" s="481"/>
      <c r="AJ5" s="481"/>
      <c r="AK5" s="481"/>
      <c r="AL5" s="656"/>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6212030</v>
      </c>
      <c r="BO5" s="466"/>
      <c r="BP5" s="466"/>
      <c r="BQ5" s="466"/>
      <c r="BR5" s="466"/>
      <c r="BS5" s="466"/>
      <c r="BT5" s="466"/>
      <c r="BU5" s="467"/>
      <c r="BV5" s="465">
        <v>4727118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92.6</v>
      </c>
      <c r="CU5" s="436"/>
      <c r="CV5" s="436"/>
      <c r="CW5" s="436"/>
      <c r="CX5" s="436"/>
      <c r="CY5" s="436"/>
      <c r="CZ5" s="436"/>
      <c r="DA5" s="437"/>
      <c r="DB5" s="435">
        <v>90.7</v>
      </c>
      <c r="DC5" s="436"/>
      <c r="DD5" s="436"/>
      <c r="DE5" s="436"/>
      <c r="DF5" s="436"/>
      <c r="DG5" s="436"/>
      <c r="DH5" s="436"/>
      <c r="DI5" s="437"/>
      <c r="DJ5" s="185"/>
      <c r="DK5" s="185"/>
      <c r="DL5" s="185"/>
      <c r="DM5" s="185"/>
      <c r="DN5" s="185"/>
      <c r="DO5" s="185"/>
    </row>
    <row r="6" spans="1:119" ht="18.75" customHeight="1" x14ac:dyDescent="0.15">
      <c r="A6" s="186"/>
      <c r="B6" s="621" t="s">
        <v>97</v>
      </c>
      <c r="C6" s="479"/>
      <c r="D6" s="479"/>
      <c r="E6" s="622"/>
      <c r="F6" s="622"/>
      <c r="G6" s="622"/>
      <c r="H6" s="622"/>
      <c r="I6" s="622"/>
      <c r="J6" s="622"/>
      <c r="K6" s="622"/>
      <c r="L6" s="622" t="s">
        <v>98</v>
      </c>
      <c r="M6" s="622"/>
      <c r="N6" s="622"/>
      <c r="O6" s="622"/>
      <c r="P6" s="622"/>
      <c r="Q6" s="622"/>
      <c r="R6" s="503"/>
      <c r="S6" s="503"/>
      <c r="T6" s="503"/>
      <c r="U6" s="503"/>
      <c r="V6" s="628"/>
      <c r="W6" s="556" t="s">
        <v>99</v>
      </c>
      <c r="X6" s="478"/>
      <c r="Y6" s="478"/>
      <c r="Z6" s="478"/>
      <c r="AA6" s="478"/>
      <c r="AB6" s="479"/>
      <c r="AC6" s="633" t="s">
        <v>100</v>
      </c>
      <c r="AD6" s="634"/>
      <c r="AE6" s="634"/>
      <c r="AF6" s="634"/>
      <c r="AG6" s="634"/>
      <c r="AH6" s="634"/>
      <c r="AI6" s="634"/>
      <c r="AJ6" s="634"/>
      <c r="AK6" s="634"/>
      <c r="AL6" s="635"/>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296946</v>
      </c>
      <c r="BO6" s="466"/>
      <c r="BP6" s="466"/>
      <c r="BQ6" s="466"/>
      <c r="BR6" s="466"/>
      <c r="BS6" s="466"/>
      <c r="BT6" s="466"/>
      <c r="BU6" s="467"/>
      <c r="BV6" s="465">
        <v>265238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8">
        <v>96.3</v>
      </c>
      <c r="CU6" s="619"/>
      <c r="CV6" s="619"/>
      <c r="CW6" s="619"/>
      <c r="CX6" s="619"/>
      <c r="CY6" s="619"/>
      <c r="CZ6" s="619"/>
      <c r="DA6" s="620"/>
      <c r="DB6" s="618">
        <v>95.4</v>
      </c>
      <c r="DC6" s="619"/>
      <c r="DD6" s="619"/>
      <c r="DE6" s="619"/>
      <c r="DF6" s="619"/>
      <c r="DG6" s="619"/>
      <c r="DH6" s="619"/>
      <c r="DI6" s="620"/>
      <c r="DJ6" s="185"/>
      <c r="DK6" s="185"/>
      <c r="DL6" s="185"/>
      <c r="DM6" s="185"/>
      <c r="DN6" s="185"/>
      <c r="DO6" s="185"/>
    </row>
    <row r="7" spans="1:119" ht="18.75" customHeight="1" x14ac:dyDescent="0.15">
      <c r="A7" s="186"/>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27007</v>
      </c>
      <c r="BO7" s="466"/>
      <c r="BP7" s="466"/>
      <c r="BQ7" s="466"/>
      <c r="BR7" s="466"/>
      <c r="BS7" s="466"/>
      <c r="BT7" s="466"/>
      <c r="BU7" s="467"/>
      <c r="BV7" s="465">
        <v>46825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2604562</v>
      </c>
      <c r="CU7" s="466"/>
      <c r="CV7" s="466"/>
      <c r="CW7" s="466"/>
      <c r="CX7" s="466"/>
      <c r="CY7" s="466"/>
      <c r="CZ7" s="466"/>
      <c r="DA7" s="467"/>
      <c r="DB7" s="465">
        <v>2621145</v>
      </c>
      <c r="DC7" s="466"/>
      <c r="DD7" s="466"/>
      <c r="DE7" s="466"/>
      <c r="DF7" s="466"/>
      <c r="DG7" s="466"/>
      <c r="DH7" s="466"/>
      <c r="DI7" s="467"/>
      <c r="DJ7" s="185"/>
      <c r="DK7" s="185"/>
      <c r="DL7" s="185"/>
      <c r="DM7" s="185"/>
      <c r="DN7" s="185"/>
      <c r="DO7" s="185"/>
    </row>
    <row r="8" spans="1:119" ht="18.75" customHeight="1" thickBot="1" x14ac:dyDescent="0.2">
      <c r="A8" s="186"/>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269939</v>
      </c>
      <c r="BO8" s="466"/>
      <c r="BP8" s="466"/>
      <c r="BQ8" s="466"/>
      <c r="BR8" s="466"/>
      <c r="BS8" s="466"/>
      <c r="BT8" s="466"/>
      <c r="BU8" s="467"/>
      <c r="BV8" s="465">
        <v>218413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7" t="s">
        <v>110</v>
      </c>
      <c r="C9" s="608"/>
      <c r="D9" s="608"/>
      <c r="E9" s="608"/>
      <c r="F9" s="608"/>
      <c r="G9" s="608"/>
      <c r="H9" s="608"/>
      <c r="I9" s="608"/>
      <c r="J9" s="608"/>
      <c r="K9" s="528"/>
      <c r="L9" s="609" t="s">
        <v>111</v>
      </c>
      <c r="M9" s="610"/>
      <c r="N9" s="610"/>
      <c r="O9" s="610"/>
      <c r="P9" s="610"/>
      <c r="Q9" s="611"/>
      <c r="R9" s="612">
        <v>9186</v>
      </c>
      <c r="S9" s="613"/>
      <c r="T9" s="613"/>
      <c r="U9" s="613"/>
      <c r="V9" s="614"/>
      <c r="W9" s="544" t="s">
        <v>112</v>
      </c>
      <c r="X9" s="545"/>
      <c r="Y9" s="545"/>
      <c r="Z9" s="545"/>
      <c r="AA9" s="545"/>
      <c r="AB9" s="545"/>
      <c r="AC9" s="545"/>
      <c r="AD9" s="545"/>
      <c r="AE9" s="545"/>
      <c r="AF9" s="545"/>
      <c r="AG9" s="545"/>
      <c r="AH9" s="545"/>
      <c r="AI9" s="545"/>
      <c r="AJ9" s="545"/>
      <c r="AK9" s="545"/>
      <c r="AL9" s="615"/>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51526</v>
      </c>
      <c r="BO9" s="466"/>
      <c r="BP9" s="466"/>
      <c r="BQ9" s="466"/>
      <c r="BR9" s="466"/>
      <c r="BS9" s="466"/>
      <c r="BT9" s="466"/>
      <c r="BU9" s="467"/>
      <c r="BV9" s="465">
        <v>-42770</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11.6</v>
      </c>
      <c r="DC9" s="436"/>
      <c r="DD9" s="436"/>
      <c r="DE9" s="436"/>
      <c r="DF9" s="436"/>
      <c r="DG9" s="436"/>
      <c r="DH9" s="436"/>
      <c r="DI9" s="437"/>
      <c r="DJ9" s="185"/>
      <c r="DK9" s="185"/>
      <c r="DL9" s="185"/>
      <c r="DM9" s="185"/>
      <c r="DN9" s="185"/>
      <c r="DO9" s="185"/>
    </row>
    <row r="10" spans="1:119" ht="18.75" customHeight="1" thickBot="1" x14ac:dyDescent="0.2">
      <c r="A10" s="186"/>
      <c r="B10" s="607"/>
      <c r="C10" s="608"/>
      <c r="D10" s="608"/>
      <c r="E10" s="608"/>
      <c r="F10" s="608"/>
      <c r="G10" s="608"/>
      <c r="H10" s="608"/>
      <c r="I10" s="608"/>
      <c r="J10" s="608"/>
      <c r="K10" s="528"/>
      <c r="L10" s="438" t="s">
        <v>116</v>
      </c>
      <c r="M10" s="439"/>
      <c r="N10" s="439"/>
      <c r="O10" s="439"/>
      <c r="P10" s="439"/>
      <c r="Q10" s="440"/>
      <c r="R10" s="441">
        <v>9967</v>
      </c>
      <c r="S10" s="442"/>
      <c r="T10" s="442"/>
      <c r="U10" s="442"/>
      <c r="V10" s="444"/>
      <c r="W10" s="616"/>
      <c r="X10" s="427"/>
      <c r="Y10" s="427"/>
      <c r="Z10" s="427"/>
      <c r="AA10" s="427"/>
      <c r="AB10" s="427"/>
      <c r="AC10" s="427"/>
      <c r="AD10" s="427"/>
      <c r="AE10" s="427"/>
      <c r="AF10" s="427"/>
      <c r="AG10" s="427"/>
      <c r="AH10" s="427"/>
      <c r="AI10" s="427"/>
      <c r="AJ10" s="427"/>
      <c r="AK10" s="427"/>
      <c r="AL10" s="617"/>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11</v>
      </c>
      <c r="BO10" s="466"/>
      <c r="BP10" s="466"/>
      <c r="BQ10" s="466"/>
      <c r="BR10" s="466"/>
      <c r="BS10" s="466"/>
      <c r="BT10" s="466"/>
      <c r="BU10" s="467"/>
      <c r="BV10" s="465">
        <v>153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7"/>
      <c r="C11" s="608"/>
      <c r="D11" s="608"/>
      <c r="E11" s="608"/>
      <c r="F11" s="608"/>
      <c r="G11" s="608"/>
      <c r="H11" s="608"/>
      <c r="I11" s="608"/>
      <c r="J11" s="608"/>
      <c r="K11" s="528"/>
      <c r="L11" s="511" t="s">
        <v>121</v>
      </c>
      <c r="M11" s="512"/>
      <c r="N11" s="512"/>
      <c r="O11" s="512"/>
      <c r="P11" s="512"/>
      <c r="Q11" s="513"/>
      <c r="R11" s="604" t="s">
        <v>122</v>
      </c>
      <c r="S11" s="605"/>
      <c r="T11" s="605"/>
      <c r="U11" s="605"/>
      <c r="V11" s="606"/>
      <c r="W11" s="616"/>
      <c r="X11" s="427"/>
      <c r="Y11" s="427"/>
      <c r="Z11" s="427"/>
      <c r="AA11" s="427"/>
      <c r="AB11" s="427"/>
      <c r="AC11" s="427"/>
      <c r="AD11" s="427"/>
      <c r="AE11" s="427"/>
      <c r="AF11" s="427"/>
      <c r="AG11" s="427"/>
      <c r="AH11" s="427"/>
      <c r="AI11" s="427"/>
      <c r="AJ11" s="427"/>
      <c r="AK11" s="427"/>
      <c r="AL11" s="617"/>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9032</v>
      </c>
      <c r="S12" s="594"/>
      <c r="T12" s="594"/>
      <c r="U12" s="594"/>
      <c r="V12" s="595"/>
      <c r="W12" s="596" t="s">
        <v>1</v>
      </c>
      <c r="X12" s="523"/>
      <c r="Y12" s="523"/>
      <c r="Z12" s="523"/>
      <c r="AA12" s="523"/>
      <c r="AB12" s="597"/>
      <c r="AC12" s="598" t="s">
        <v>131</v>
      </c>
      <c r="AD12" s="599"/>
      <c r="AE12" s="599"/>
      <c r="AF12" s="599"/>
      <c r="AG12" s="600"/>
      <c r="AH12" s="598" t="s">
        <v>132</v>
      </c>
      <c r="AI12" s="599"/>
      <c r="AJ12" s="599"/>
      <c r="AK12" s="599"/>
      <c r="AL12" s="601"/>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208442</v>
      </c>
      <c r="BO12" s="466"/>
      <c r="BP12" s="466"/>
      <c r="BQ12" s="466"/>
      <c r="BR12" s="466"/>
      <c r="BS12" s="466"/>
      <c r="BT12" s="466"/>
      <c r="BU12" s="467"/>
      <c r="BV12" s="465">
        <v>337056</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8837</v>
      </c>
      <c r="S13" s="569"/>
      <c r="T13" s="569"/>
      <c r="U13" s="569"/>
      <c r="V13" s="570"/>
      <c r="W13" s="556" t="s">
        <v>139</v>
      </c>
      <c r="X13" s="478"/>
      <c r="Y13" s="478"/>
      <c r="Z13" s="478"/>
      <c r="AA13" s="478"/>
      <c r="AB13" s="479"/>
      <c r="AC13" s="441">
        <v>269</v>
      </c>
      <c r="AD13" s="442"/>
      <c r="AE13" s="442"/>
      <c r="AF13" s="442"/>
      <c r="AG13" s="443"/>
      <c r="AH13" s="441">
        <v>277</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-156905</v>
      </c>
      <c r="BO13" s="466"/>
      <c r="BP13" s="466"/>
      <c r="BQ13" s="466"/>
      <c r="BR13" s="466"/>
      <c r="BS13" s="466"/>
      <c r="BT13" s="466"/>
      <c r="BU13" s="467"/>
      <c r="BV13" s="465">
        <v>-379673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602"/>
      <c r="N14" s="602"/>
      <c r="O14" s="602"/>
      <c r="P14" s="602"/>
      <c r="Q14" s="603"/>
      <c r="R14" s="568">
        <v>9157</v>
      </c>
      <c r="S14" s="569"/>
      <c r="T14" s="569"/>
      <c r="U14" s="569"/>
      <c r="V14" s="570"/>
      <c r="W14" s="571"/>
      <c r="X14" s="481"/>
      <c r="Y14" s="481"/>
      <c r="Z14" s="481"/>
      <c r="AA14" s="481"/>
      <c r="AB14" s="482"/>
      <c r="AC14" s="561">
        <v>6.2</v>
      </c>
      <c r="AD14" s="562"/>
      <c r="AE14" s="562"/>
      <c r="AF14" s="562"/>
      <c r="AG14" s="563"/>
      <c r="AH14" s="561">
        <v>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55</v>
      </c>
      <c r="CU14" s="573"/>
      <c r="CV14" s="573"/>
      <c r="CW14" s="573"/>
      <c r="CX14" s="573"/>
      <c r="CY14" s="573"/>
      <c r="CZ14" s="573"/>
      <c r="DA14" s="574"/>
      <c r="DB14" s="572">
        <v>21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8991</v>
      </c>
      <c r="S15" s="569"/>
      <c r="T15" s="569"/>
      <c r="U15" s="569"/>
      <c r="V15" s="570"/>
      <c r="W15" s="556" t="s">
        <v>146</v>
      </c>
      <c r="X15" s="478"/>
      <c r="Y15" s="478"/>
      <c r="Z15" s="478"/>
      <c r="AA15" s="478"/>
      <c r="AB15" s="479"/>
      <c r="AC15" s="441">
        <v>990</v>
      </c>
      <c r="AD15" s="442"/>
      <c r="AE15" s="442"/>
      <c r="AF15" s="442"/>
      <c r="AG15" s="443"/>
      <c r="AH15" s="441">
        <v>1053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894989</v>
      </c>
      <c r="BO15" s="461"/>
      <c r="BP15" s="461"/>
      <c r="BQ15" s="461"/>
      <c r="BR15" s="461"/>
      <c r="BS15" s="461"/>
      <c r="BT15" s="461"/>
      <c r="BU15" s="462"/>
      <c r="BV15" s="460">
        <v>901033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22.7</v>
      </c>
      <c r="AD16" s="562"/>
      <c r="AE16" s="562"/>
      <c r="AF16" s="562"/>
      <c r="AG16" s="563"/>
      <c r="AH16" s="561">
        <v>22.2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2263476</v>
      </c>
      <c r="BO16" s="466"/>
      <c r="BP16" s="466"/>
      <c r="BQ16" s="466"/>
      <c r="BR16" s="466"/>
      <c r="BS16" s="466"/>
      <c r="BT16" s="466"/>
      <c r="BU16" s="467"/>
      <c r="BV16" s="465">
        <v>2264745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3107</v>
      </c>
      <c r="AD17" s="442"/>
      <c r="AE17" s="442"/>
      <c r="AF17" s="442"/>
      <c r="AG17" s="443"/>
      <c r="AH17" s="441">
        <v>3421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1135890</v>
      </c>
      <c r="BO17" s="466"/>
      <c r="BP17" s="466"/>
      <c r="BQ17" s="466"/>
      <c r="BR17" s="466"/>
      <c r="BS17" s="466"/>
      <c r="BT17" s="466"/>
      <c r="BU17" s="467"/>
      <c r="BV17" s="465">
        <v>1141567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8.4700000000000006</v>
      </c>
      <c r="M18" s="530"/>
      <c r="N18" s="530"/>
      <c r="O18" s="530"/>
      <c r="P18" s="530"/>
      <c r="Q18" s="530"/>
      <c r="R18" s="531"/>
      <c r="S18" s="531"/>
      <c r="T18" s="531"/>
      <c r="U18" s="531"/>
      <c r="V18" s="532"/>
      <c r="W18" s="546"/>
      <c r="X18" s="547"/>
      <c r="Y18" s="547"/>
      <c r="Z18" s="547"/>
      <c r="AA18" s="547"/>
      <c r="AB18" s="557"/>
      <c r="AC18" s="429">
        <v>71.2</v>
      </c>
      <c r="AD18" s="430"/>
      <c r="AE18" s="430"/>
      <c r="AF18" s="430"/>
      <c r="AG18" s="533"/>
      <c r="AH18" s="429">
        <v>72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2474559</v>
      </c>
      <c r="BO18" s="466"/>
      <c r="BP18" s="466"/>
      <c r="BQ18" s="466"/>
      <c r="BR18" s="466"/>
      <c r="BS18" s="466"/>
      <c r="BT18" s="466"/>
      <c r="BU18" s="467"/>
      <c r="BV18" s="465">
        <v>2436065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1085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3349752</v>
      </c>
      <c r="BO19" s="466"/>
      <c r="BP19" s="466"/>
      <c r="BQ19" s="466"/>
      <c r="BR19" s="466"/>
      <c r="BS19" s="466"/>
      <c r="BT19" s="466"/>
      <c r="BU19" s="467"/>
      <c r="BV19" s="465">
        <v>3315119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3708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5308106</v>
      </c>
      <c r="BO23" s="466"/>
      <c r="BP23" s="466"/>
      <c r="BQ23" s="466"/>
      <c r="BR23" s="466"/>
      <c r="BS23" s="466"/>
      <c r="BT23" s="466"/>
      <c r="BU23" s="467"/>
      <c r="BV23" s="465">
        <v>4193224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6000</v>
      </c>
      <c r="R24" s="442"/>
      <c r="S24" s="442"/>
      <c r="T24" s="442"/>
      <c r="U24" s="442"/>
      <c r="V24" s="443"/>
      <c r="W24" s="507"/>
      <c r="X24" s="498"/>
      <c r="Y24" s="499"/>
      <c r="Z24" s="438" t="s">
        <v>170</v>
      </c>
      <c r="AA24" s="439"/>
      <c r="AB24" s="439"/>
      <c r="AC24" s="439"/>
      <c r="AD24" s="439"/>
      <c r="AE24" s="439"/>
      <c r="AF24" s="439"/>
      <c r="AG24" s="440"/>
      <c r="AH24" s="441">
        <v>104</v>
      </c>
      <c r="AI24" s="442"/>
      <c r="AJ24" s="442"/>
      <c r="AK24" s="442"/>
      <c r="AL24" s="443"/>
      <c r="AM24" s="441">
        <v>295464</v>
      </c>
      <c r="AN24" s="442"/>
      <c r="AO24" s="442"/>
      <c r="AP24" s="442"/>
      <c r="AQ24" s="442"/>
      <c r="AR24" s="443"/>
      <c r="AS24" s="441">
        <v>2841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4797065</v>
      </c>
      <c r="BO24" s="466"/>
      <c r="BP24" s="466"/>
      <c r="BQ24" s="466"/>
      <c r="BR24" s="466"/>
      <c r="BS24" s="466"/>
      <c r="BT24" s="466"/>
      <c r="BU24" s="467"/>
      <c r="BV24" s="465">
        <v>3606183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5760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1019838</v>
      </c>
      <c r="BO25" s="461"/>
      <c r="BP25" s="461"/>
      <c r="BQ25" s="461"/>
      <c r="BR25" s="461"/>
      <c r="BS25" s="461"/>
      <c r="BT25" s="461"/>
      <c r="BU25" s="462"/>
      <c r="BV25" s="460">
        <v>865994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5200</v>
      </c>
      <c r="R26" s="442"/>
      <c r="S26" s="442"/>
      <c r="T26" s="442"/>
      <c r="U26" s="442"/>
      <c r="V26" s="443"/>
      <c r="W26" s="507"/>
      <c r="X26" s="498"/>
      <c r="Y26" s="499"/>
      <c r="Z26" s="438" t="s">
        <v>177</v>
      </c>
      <c r="AA26" s="520"/>
      <c r="AB26" s="520"/>
      <c r="AC26" s="520"/>
      <c r="AD26" s="520"/>
      <c r="AE26" s="520"/>
      <c r="AF26" s="520"/>
      <c r="AG26" s="521"/>
      <c r="AH26" s="441">
        <v>10</v>
      </c>
      <c r="AI26" s="442"/>
      <c r="AJ26" s="442"/>
      <c r="AK26" s="442"/>
      <c r="AL26" s="443"/>
      <c r="AM26" s="441">
        <v>25700</v>
      </c>
      <c r="AN26" s="442"/>
      <c r="AO26" s="442"/>
      <c r="AP26" s="442"/>
      <c r="AQ26" s="442"/>
      <c r="AR26" s="443"/>
      <c r="AS26" s="441">
        <v>2570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9979</v>
      </c>
      <c r="BO26" s="466"/>
      <c r="BP26" s="466"/>
      <c r="BQ26" s="466"/>
      <c r="BR26" s="466"/>
      <c r="BS26" s="466"/>
      <c r="BT26" s="466"/>
      <c r="BU26" s="467"/>
      <c r="BV26" s="465">
        <v>6069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3290</v>
      </c>
      <c r="R27" s="442"/>
      <c r="S27" s="442"/>
      <c r="T27" s="442"/>
      <c r="U27" s="442"/>
      <c r="V27" s="443"/>
      <c r="W27" s="507"/>
      <c r="X27" s="498"/>
      <c r="Y27" s="499"/>
      <c r="Z27" s="438" t="s">
        <v>180</v>
      </c>
      <c r="AA27" s="439"/>
      <c r="AB27" s="439"/>
      <c r="AC27" s="439"/>
      <c r="AD27" s="439"/>
      <c r="AE27" s="439"/>
      <c r="AF27" s="439"/>
      <c r="AG27" s="440"/>
      <c r="AH27" s="441">
        <v>7</v>
      </c>
      <c r="AI27" s="442"/>
      <c r="AJ27" s="442"/>
      <c r="AK27" s="442"/>
      <c r="AL27" s="443"/>
      <c r="AM27" s="441">
        <v>15211</v>
      </c>
      <c r="AN27" s="442"/>
      <c r="AO27" s="442"/>
      <c r="AP27" s="442"/>
      <c r="AQ27" s="442"/>
      <c r="AR27" s="443"/>
      <c r="AS27" s="441">
        <v>2173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130388</v>
      </c>
      <c r="BO27" s="469"/>
      <c r="BP27" s="469"/>
      <c r="BQ27" s="469"/>
      <c r="BR27" s="469"/>
      <c r="BS27" s="469"/>
      <c r="BT27" s="469"/>
      <c r="BU27" s="470"/>
      <c r="BV27" s="468">
        <v>130361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2860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479720</v>
      </c>
      <c r="BO28" s="461"/>
      <c r="BP28" s="461"/>
      <c r="BQ28" s="461"/>
      <c r="BR28" s="461"/>
      <c r="BS28" s="461"/>
      <c r="BT28" s="461"/>
      <c r="BU28" s="462"/>
      <c r="BV28" s="460">
        <v>578151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8</v>
      </c>
      <c r="M29" s="442"/>
      <c r="N29" s="442"/>
      <c r="O29" s="442"/>
      <c r="P29" s="443"/>
      <c r="Q29" s="441">
        <v>2700</v>
      </c>
      <c r="R29" s="442"/>
      <c r="S29" s="442"/>
      <c r="T29" s="442"/>
      <c r="U29" s="442"/>
      <c r="V29" s="443"/>
      <c r="W29" s="508"/>
      <c r="X29" s="509"/>
      <c r="Y29" s="510"/>
      <c r="Z29" s="438" t="s">
        <v>186</v>
      </c>
      <c r="AA29" s="439"/>
      <c r="AB29" s="439"/>
      <c r="AC29" s="439"/>
      <c r="AD29" s="439"/>
      <c r="AE29" s="439"/>
      <c r="AF29" s="439"/>
      <c r="AG29" s="440"/>
      <c r="AH29" s="441">
        <v>111</v>
      </c>
      <c r="AI29" s="442"/>
      <c r="AJ29" s="442"/>
      <c r="AK29" s="442"/>
      <c r="AL29" s="443"/>
      <c r="AM29" s="441">
        <v>310675</v>
      </c>
      <c r="AN29" s="442"/>
      <c r="AO29" s="442"/>
      <c r="AP29" s="442"/>
      <c r="AQ29" s="442"/>
      <c r="AR29" s="443"/>
      <c r="AS29" s="441">
        <v>2799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371</v>
      </c>
      <c r="BO29" s="466"/>
      <c r="BP29" s="466"/>
      <c r="BQ29" s="466"/>
      <c r="BR29" s="466"/>
      <c r="BS29" s="466"/>
      <c r="BT29" s="466"/>
      <c r="BU29" s="467"/>
      <c r="BV29" s="465">
        <v>370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638790</v>
      </c>
      <c r="BO30" s="469"/>
      <c r="BP30" s="469"/>
      <c r="BQ30" s="469"/>
      <c r="BR30" s="469"/>
      <c r="BS30" s="469"/>
      <c r="BT30" s="469"/>
      <c r="BU30" s="470"/>
      <c r="BV30" s="468">
        <v>775633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下水道特別会計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仲多度南部消防組合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学校給食特別会計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駐車場特別会計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香川県市町総合事務組合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温泉事業特別会計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香川県後期高齢者医療広域連合（一般会計）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香川県後期高齢者医療広域連合（後期高齢者医療事業）</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香川県中部広域競艇事業組合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中讃広域行政事務組合（一般会計）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中讃広域行政事務組合（仲善クリーンセンター）</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中讃広域行政事務組合（瀬戸グリーンセンター）</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中讃広域行政事務組合（クリントピア丸亀）</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まんのう町外二ヶ市町(十郷地区)山林組合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sheetData>
  <sheetProtection algorithmName="SHA-512" hashValue="c1uWrxVmo7EP3WOoA5NmGAH94jUo32kRxx1ZwVkhSFdObZPra2siobWiHGylGlsMxn6isaKSQlvOhzyVVPueDA==" saltValue="2/5Vaqkfy6gJ+umgiKH7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557</v>
      </c>
      <c r="D34" s="1250"/>
      <c r="E34" s="1251"/>
      <c r="F34" s="32">
        <v>7.45</v>
      </c>
      <c r="G34" s="33">
        <v>9.5299999999999994</v>
      </c>
      <c r="H34" s="33">
        <v>9.77</v>
      </c>
      <c r="I34" s="33">
        <v>8.25</v>
      </c>
      <c r="J34" s="34">
        <v>10.3</v>
      </c>
      <c r="K34" s="22"/>
      <c r="L34" s="22"/>
      <c r="M34" s="22"/>
      <c r="N34" s="22"/>
      <c r="O34" s="22"/>
      <c r="P34" s="22"/>
    </row>
    <row r="35" spans="1:16" ht="39" customHeight="1" x14ac:dyDescent="0.15">
      <c r="A35" s="22"/>
      <c r="B35" s="35"/>
      <c r="C35" s="1244" t="s">
        <v>558</v>
      </c>
      <c r="D35" s="1245"/>
      <c r="E35" s="1246"/>
      <c r="F35" s="36">
        <v>1.02</v>
      </c>
      <c r="G35" s="37">
        <v>2.4</v>
      </c>
      <c r="H35" s="37">
        <v>1.98</v>
      </c>
      <c r="I35" s="37">
        <v>1.94</v>
      </c>
      <c r="J35" s="38">
        <v>1.28</v>
      </c>
      <c r="K35" s="22"/>
      <c r="L35" s="22"/>
      <c r="M35" s="22"/>
      <c r="N35" s="22"/>
      <c r="O35" s="22"/>
      <c r="P35" s="22"/>
    </row>
    <row r="36" spans="1:16" ht="39" customHeight="1" x14ac:dyDescent="0.15">
      <c r="A36" s="22"/>
      <c r="B36" s="35"/>
      <c r="C36" s="1244" t="s">
        <v>559</v>
      </c>
      <c r="D36" s="1245"/>
      <c r="E36" s="1246"/>
      <c r="F36" s="36">
        <v>1.2</v>
      </c>
      <c r="G36" s="37">
        <v>2.2200000000000002</v>
      </c>
      <c r="H36" s="37">
        <v>1.87</v>
      </c>
      <c r="I36" s="37">
        <v>0.52</v>
      </c>
      <c r="J36" s="38">
        <v>0.45</v>
      </c>
      <c r="K36" s="22"/>
      <c r="L36" s="22"/>
      <c r="M36" s="22"/>
      <c r="N36" s="22"/>
      <c r="O36" s="22"/>
      <c r="P36" s="22"/>
    </row>
    <row r="37" spans="1:16" ht="39" customHeight="1" x14ac:dyDescent="0.15">
      <c r="A37" s="22"/>
      <c r="B37" s="35"/>
      <c r="C37" s="1244" t="s">
        <v>560</v>
      </c>
      <c r="D37" s="1245"/>
      <c r="E37" s="1246"/>
      <c r="F37" s="36">
        <v>0.21</v>
      </c>
      <c r="G37" s="37">
        <v>0.13</v>
      </c>
      <c r="H37" s="37">
        <v>0.19</v>
      </c>
      <c r="I37" s="37">
        <v>0.09</v>
      </c>
      <c r="J37" s="38">
        <v>0.19</v>
      </c>
      <c r="K37" s="22"/>
      <c r="L37" s="22"/>
      <c r="M37" s="22"/>
      <c r="N37" s="22"/>
      <c r="O37" s="22"/>
      <c r="P37" s="22"/>
    </row>
    <row r="38" spans="1:16" ht="39" customHeight="1" x14ac:dyDescent="0.15">
      <c r="A38" s="22"/>
      <c r="B38" s="35"/>
      <c r="C38" s="1244" t="s">
        <v>561</v>
      </c>
      <c r="D38" s="1245"/>
      <c r="E38" s="1246"/>
      <c r="F38" s="36">
        <v>7.0000000000000007E-2</v>
      </c>
      <c r="G38" s="37">
        <v>0.05</v>
      </c>
      <c r="H38" s="37">
        <v>0.06</v>
      </c>
      <c r="I38" s="37">
        <v>0.08</v>
      </c>
      <c r="J38" s="38">
        <v>0.06</v>
      </c>
      <c r="K38" s="22"/>
      <c r="L38" s="22"/>
      <c r="M38" s="22"/>
      <c r="N38" s="22"/>
      <c r="O38" s="22"/>
      <c r="P38" s="22"/>
    </row>
    <row r="39" spans="1:16" ht="39" customHeight="1" x14ac:dyDescent="0.15">
      <c r="A39" s="22"/>
      <c r="B39" s="35"/>
      <c r="C39" s="1244" t="s">
        <v>562</v>
      </c>
      <c r="D39" s="1245"/>
      <c r="E39" s="1246"/>
      <c r="F39" s="36">
        <v>0.01</v>
      </c>
      <c r="G39" s="37">
        <v>0.04</v>
      </c>
      <c r="H39" s="37">
        <v>0.06</v>
      </c>
      <c r="I39" s="37">
        <v>7.0000000000000007E-2</v>
      </c>
      <c r="J39" s="38">
        <v>0.05</v>
      </c>
      <c r="K39" s="22"/>
      <c r="L39" s="22"/>
      <c r="M39" s="22"/>
      <c r="N39" s="22"/>
      <c r="O39" s="22"/>
      <c r="P39" s="22"/>
    </row>
    <row r="40" spans="1:16" ht="39" customHeight="1" x14ac:dyDescent="0.15">
      <c r="A40" s="22"/>
      <c r="B40" s="35"/>
      <c r="C40" s="1244" t="s">
        <v>563</v>
      </c>
      <c r="D40" s="1245"/>
      <c r="E40" s="1246"/>
      <c r="F40" s="36">
        <v>7.0000000000000007E-2</v>
      </c>
      <c r="G40" s="37">
        <v>0.03</v>
      </c>
      <c r="H40" s="37">
        <v>0.06</v>
      </c>
      <c r="I40" s="37">
        <v>0.03</v>
      </c>
      <c r="J40" s="38">
        <v>0.02</v>
      </c>
      <c r="K40" s="22"/>
      <c r="L40" s="22"/>
      <c r="M40" s="22"/>
      <c r="N40" s="22"/>
      <c r="O40" s="22"/>
      <c r="P40" s="22"/>
    </row>
    <row r="41" spans="1:16" ht="39" customHeight="1" x14ac:dyDescent="0.15">
      <c r="A41" s="22"/>
      <c r="B41" s="35"/>
      <c r="C41" s="1244" t="s">
        <v>564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565</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566</v>
      </c>
      <c r="D43" s="1248"/>
      <c r="E43" s="1249"/>
      <c r="F43" s="41">
        <v>7.61</v>
      </c>
      <c r="G43" s="42">
        <v>7.86</v>
      </c>
      <c r="H43" s="42">
        <v>7.27</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CZnFu+eJIT1U8APPHzcaxTY8MjKnmwis5u1MGIDT+taT7SRG7KJqnmhdB4SRYReAzZEvnMpcc5lEwfnIf1lg==" saltValue="db4fkA/MsIc8dp9bpEX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385</v>
      </c>
      <c r="L45" s="60">
        <v>386</v>
      </c>
      <c r="M45" s="60">
        <v>405</v>
      </c>
      <c r="N45" s="60">
        <v>405</v>
      </c>
      <c r="O45" s="61">
        <v>420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15</v>
      </c>
      <c r="F48" s="1254"/>
      <c r="G48" s="1254"/>
      <c r="H48" s="1254"/>
      <c r="I48" s="1254"/>
      <c r="J48" s="1255"/>
      <c r="K48" s="63">
        <v>90</v>
      </c>
      <c r="L48" s="64">
        <v>98</v>
      </c>
      <c r="M48" s="64">
        <v>91</v>
      </c>
      <c r="N48" s="64">
        <v>95</v>
      </c>
      <c r="O48" s="65">
        <v>70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16</v>
      </c>
      <c r="L49" s="64">
        <v>15</v>
      </c>
      <c r="M49" s="64">
        <v>11</v>
      </c>
      <c r="N49" s="64">
        <v>12</v>
      </c>
      <c r="O49" s="65">
        <v>12</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506</v>
      </c>
      <c r="L50" s="64" t="s">
        <v>506</v>
      </c>
      <c r="M50" s="64" t="s">
        <v>506</v>
      </c>
      <c r="N50" s="64" t="s">
        <v>506</v>
      </c>
      <c r="O50" s="65">
        <v>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t="s">
        <v>506</v>
      </c>
      <c r="M51" s="64" t="s">
        <v>506</v>
      </c>
      <c r="N51" s="64" t="s">
        <v>506</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324</v>
      </c>
      <c r="L52" s="64">
        <v>327</v>
      </c>
      <c r="M52" s="64">
        <v>353</v>
      </c>
      <c r="N52" s="64">
        <v>348</v>
      </c>
      <c r="O52" s="65">
        <v>339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167</v>
      </c>
      <c r="L53" s="69">
        <v>172</v>
      </c>
      <c r="M53" s="69">
        <v>154</v>
      </c>
      <c r="N53" s="69">
        <v>164</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581</v>
      </c>
      <c r="L57" s="84" t="s">
        <v>581</v>
      </c>
      <c r="M57" s="84" t="s">
        <v>581</v>
      </c>
      <c r="N57" s="84" t="s">
        <v>581</v>
      </c>
      <c r="O57" s="85" t="s">
        <v>581</v>
      </c>
    </row>
    <row r="58" spans="1:21" ht="31.5" customHeight="1" thickBot="1" x14ac:dyDescent="0.2">
      <c r="B58" s="1262"/>
      <c r="C58" s="1263"/>
      <c r="D58" s="1267" t="s">
        <v>27</v>
      </c>
      <c r="E58" s="1268"/>
      <c r="F58" s="1268"/>
      <c r="G58" s="1268"/>
      <c r="H58" s="1268"/>
      <c r="I58" s="1268"/>
      <c r="J58" s="1269"/>
      <c r="K58" s="86" t="s">
        <v>581</v>
      </c>
      <c r="L58" s="87" t="s">
        <v>582</v>
      </c>
      <c r="M58" s="87" t="s">
        <v>581</v>
      </c>
      <c r="N58" s="87" t="s">
        <v>583</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gmd0xeeu0W381nCVsgFD6SYL8NuoXbdMmFKuUTZhp39n+UuYjuWzbXZvBYiq0YzEJIao6gV+5UrK+548o4z2w==" saltValue="esvHF5Lf9gRsYxF85pvV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90" t="s">
        <v>30</v>
      </c>
      <c r="C41" s="1291"/>
      <c r="D41" s="102"/>
      <c r="E41" s="1292" t="s">
        <v>31</v>
      </c>
      <c r="F41" s="1292"/>
      <c r="G41" s="1292"/>
      <c r="H41" s="1293"/>
      <c r="I41" s="103">
        <v>4171</v>
      </c>
      <c r="J41" s="104">
        <v>4077</v>
      </c>
      <c r="K41" s="104">
        <v>4061</v>
      </c>
      <c r="L41" s="104">
        <v>4193</v>
      </c>
      <c r="M41" s="105">
        <v>5308</v>
      </c>
    </row>
    <row r="42" spans="2:13" ht="27.75" customHeight="1" x14ac:dyDescent="0.15">
      <c r="B42" s="1280"/>
      <c r="C42" s="1281"/>
      <c r="D42" s="106"/>
      <c r="E42" s="1284" t="s">
        <v>32</v>
      </c>
      <c r="F42" s="1284"/>
      <c r="G42" s="1284"/>
      <c r="H42" s="1285"/>
      <c r="I42" s="107" t="s">
        <v>506</v>
      </c>
      <c r="J42" s="108" t="s">
        <v>506</v>
      </c>
      <c r="K42" s="108" t="s">
        <v>506</v>
      </c>
      <c r="L42" s="108" t="s">
        <v>506</v>
      </c>
      <c r="M42" s="109">
        <v>349</v>
      </c>
    </row>
    <row r="43" spans="2:13" ht="27.75" customHeight="1" x14ac:dyDescent="0.15">
      <c r="B43" s="1280"/>
      <c r="C43" s="1281"/>
      <c r="D43" s="106"/>
      <c r="E43" s="1284" t="s">
        <v>33</v>
      </c>
      <c r="F43" s="1284"/>
      <c r="G43" s="1284"/>
      <c r="H43" s="1285"/>
      <c r="I43" s="107">
        <v>1197</v>
      </c>
      <c r="J43" s="108">
        <v>1135</v>
      </c>
      <c r="K43" s="108">
        <v>1034</v>
      </c>
      <c r="L43" s="108">
        <v>968</v>
      </c>
      <c r="M43" s="109">
        <v>877</v>
      </c>
    </row>
    <row r="44" spans="2:13" ht="27.75" customHeight="1" x14ac:dyDescent="0.15">
      <c r="B44" s="1280"/>
      <c r="C44" s="1281"/>
      <c r="D44" s="106"/>
      <c r="E44" s="1284" t="s">
        <v>34</v>
      </c>
      <c r="F44" s="1284"/>
      <c r="G44" s="1284"/>
      <c r="H44" s="1285"/>
      <c r="I44" s="107">
        <v>111</v>
      </c>
      <c r="J44" s="108">
        <v>98</v>
      </c>
      <c r="K44" s="108">
        <v>87</v>
      </c>
      <c r="L44" s="108">
        <v>74</v>
      </c>
      <c r="M44" s="109">
        <v>66</v>
      </c>
    </row>
    <row r="45" spans="2:13" ht="27.75" customHeight="1" x14ac:dyDescent="0.15">
      <c r="B45" s="1280"/>
      <c r="C45" s="1281"/>
      <c r="D45" s="106"/>
      <c r="E45" s="1284" t="s">
        <v>35</v>
      </c>
      <c r="F45" s="1284"/>
      <c r="G45" s="1284"/>
      <c r="H45" s="1285"/>
      <c r="I45" s="107">
        <v>1120</v>
      </c>
      <c r="J45" s="108">
        <v>982</v>
      </c>
      <c r="K45" s="108">
        <v>916</v>
      </c>
      <c r="L45" s="108">
        <v>905</v>
      </c>
      <c r="M45" s="109">
        <v>850</v>
      </c>
    </row>
    <row r="46" spans="2:13" ht="27.75" customHeight="1" x14ac:dyDescent="0.15">
      <c r="B46" s="1280"/>
      <c r="C46" s="1281"/>
      <c r="D46" s="110"/>
      <c r="E46" s="1284" t="s">
        <v>36</v>
      </c>
      <c r="F46" s="1284"/>
      <c r="G46" s="1284"/>
      <c r="H46" s="1285"/>
      <c r="I46" s="107" t="s">
        <v>506</v>
      </c>
      <c r="J46" s="108" t="s">
        <v>506</v>
      </c>
      <c r="K46" s="108" t="s">
        <v>506</v>
      </c>
      <c r="L46" s="108" t="s">
        <v>506</v>
      </c>
      <c r="M46" s="109" t="s">
        <v>506</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1677</v>
      </c>
      <c r="J50" s="108">
        <v>1773</v>
      </c>
      <c r="K50" s="108">
        <v>1797</v>
      </c>
      <c r="L50" s="108">
        <v>1775</v>
      </c>
      <c r="M50" s="109">
        <v>1580</v>
      </c>
    </row>
    <row r="51" spans="2:13" ht="27.75" customHeight="1" x14ac:dyDescent="0.15">
      <c r="B51" s="1280"/>
      <c r="C51" s="1281"/>
      <c r="D51" s="106"/>
      <c r="E51" s="1284" t="s">
        <v>42</v>
      </c>
      <c r="F51" s="1284"/>
      <c r="G51" s="1284"/>
      <c r="H51" s="1285"/>
      <c r="I51" s="107">
        <v>91</v>
      </c>
      <c r="J51" s="108">
        <v>115</v>
      </c>
      <c r="K51" s="108">
        <v>109</v>
      </c>
      <c r="L51" s="108">
        <v>99</v>
      </c>
      <c r="M51" s="109">
        <v>85</v>
      </c>
    </row>
    <row r="52" spans="2:13" ht="27.75" customHeight="1" x14ac:dyDescent="0.15">
      <c r="B52" s="1282"/>
      <c r="C52" s="1283"/>
      <c r="D52" s="106"/>
      <c r="E52" s="1284" t="s">
        <v>43</v>
      </c>
      <c r="F52" s="1284"/>
      <c r="G52" s="1284"/>
      <c r="H52" s="1285"/>
      <c r="I52" s="107">
        <v>3928</v>
      </c>
      <c r="J52" s="108">
        <v>3888</v>
      </c>
      <c r="K52" s="108">
        <v>3813</v>
      </c>
      <c r="L52" s="108">
        <v>3783</v>
      </c>
      <c r="M52" s="109">
        <v>4527</v>
      </c>
    </row>
    <row r="53" spans="2:13" ht="27.75" customHeight="1" thickBot="1" x14ac:dyDescent="0.2">
      <c r="B53" s="1286" t="s">
        <v>44</v>
      </c>
      <c r="C53" s="1287"/>
      <c r="D53" s="113"/>
      <c r="E53" s="1288" t="s">
        <v>45</v>
      </c>
      <c r="F53" s="1288"/>
      <c r="G53" s="1288"/>
      <c r="H53" s="1289"/>
      <c r="I53" s="114">
        <v>902</v>
      </c>
      <c r="J53" s="115">
        <v>516</v>
      </c>
      <c r="K53" s="115">
        <v>379</v>
      </c>
      <c r="L53" s="115">
        <v>483</v>
      </c>
      <c r="M53" s="116">
        <v>1258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Zj5cYOgL/im0xK4z9QYIgF1oU/p7bN8ZVoH2Z2PRTo1J59IQJ6u0v8BJsDbyT8l4Wt0JkiK4739h1ykfpWKeg==" saltValue="mrLrkqpPnFTjshr7KxDd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2" t="s">
        <v>48</v>
      </c>
      <c r="D55" s="1302"/>
      <c r="E55" s="1303"/>
      <c r="F55" s="128">
        <v>715</v>
      </c>
      <c r="G55" s="128">
        <v>578</v>
      </c>
      <c r="H55" s="129">
        <v>480</v>
      </c>
    </row>
    <row r="56" spans="2:8" ht="52.5" customHeight="1" x14ac:dyDescent="0.15">
      <c r="B56" s="130"/>
      <c r="C56" s="1304" t="s">
        <v>49</v>
      </c>
      <c r="D56" s="1304"/>
      <c r="E56" s="1305"/>
      <c r="F56" s="131">
        <v>0</v>
      </c>
      <c r="G56" s="131">
        <v>0</v>
      </c>
      <c r="H56" s="132">
        <v>0</v>
      </c>
    </row>
    <row r="57" spans="2:8" ht="53.25" customHeight="1" x14ac:dyDescent="0.15">
      <c r="B57" s="130"/>
      <c r="C57" s="1306" t="s">
        <v>50</v>
      </c>
      <c r="D57" s="1306"/>
      <c r="E57" s="1307"/>
      <c r="F57" s="133">
        <v>737</v>
      </c>
      <c r="G57" s="133">
        <v>776</v>
      </c>
      <c r="H57" s="134">
        <v>639</v>
      </c>
    </row>
    <row r="58" spans="2:8" ht="45.75" customHeight="1" x14ac:dyDescent="0.15">
      <c r="B58" s="135"/>
      <c r="C58" s="1297" t="s">
        <v>585</v>
      </c>
      <c r="D58" s="1298"/>
      <c r="E58" s="1299"/>
      <c r="F58" s="136">
        <v>376</v>
      </c>
      <c r="G58" s="136">
        <v>388</v>
      </c>
      <c r="H58" s="137">
        <v>373</v>
      </c>
    </row>
    <row r="59" spans="2:8" ht="45.75" customHeight="1" x14ac:dyDescent="0.15">
      <c r="B59" s="135"/>
      <c r="C59" s="1297" t="s">
        <v>587</v>
      </c>
      <c r="D59" s="1298"/>
      <c r="E59" s="1299"/>
      <c r="F59" s="136">
        <v>77</v>
      </c>
      <c r="G59" s="136">
        <v>77</v>
      </c>
      <c r="H59" s="137">
        <v>77</v>
      </c>
    </row>
    <row r="60" spans="2:8" ht="45.75" customHeight="1" x14ac:dyDescent="0.15">
      <c r="B60" s="135"/>
      <c r="C60" s="1297" t="s">
        <v>586</v>
      </c>
      <c r="D60" s="1298"/>
      <c r="E60" s="1299"/>
      <c r="F60" s="136">
        <v>119</v>
      </c>
      <c r="G60" s="136">
        <v>89</v>
      </c>
      <c r="H60" s="137">
        <v>59</v>
      </c>
    </row>
    <row r="61" spans="2:8" ht="45.75" customHeight="1" x14ac:dyDescent="0.15">
      <c r="B61" s="135"/>
      <c r="C61" s="1297" t="s">
        <v>588</v>
      </c>
      <c r="D61" s="1298"/>
      <c r="E61" s="1299"/>
      <c r="F61" s="136">
        <v>55</v>
      </c>
      <c r="G61" s="136">
        <v>55</v>
      </c>
      <c r="H61" s="137">
        <v>55</v>
      </c>
    </row>
    <row r="62" spans="2:8" ht="45.75" customHeight="1" thickBot="1" x14ac:dyDescent="0.2">
      <c r="B62" s="138"/>
      <c r="C62" s="1297" t="s">
        <v>589</v>
      </c>
      <c r="D62" s="1298"/>
      <c r="E62" s="1299"/>
      <c r="F62" s="139">
        <v>33</v>
      </c>
      <c r="G62" s="139">
        <v>33</v>
      </c>
      <c r="H62" s="137">
        <v>33</v>
      </c>
    </row>
    <row r="63" spans="2:8" ht="52.5" customHeight="1" thickBot="1" x14ac:dyDescent="0.2">
      <c r="B63" s="140"/>
      <c r="C63" s="1300" t="s">
        <v>51</v>
      </c>
      <c r="D63" s="1300"/>
      <c r="E63" s="1301"/>
      <c r="F63" s="141">
        <v>1453</v>
      </c>
      <c r="G63" s="141">
        <v>1354</v>
      </c>
      <c r="H63" s="142">
        <v>1119</v>
      </c>
    </row>
    <row r="64" spans="2:8" ht="15" customHeight="1" x14ac:dyDescent="0.15"/>
  </sheetData>
  <sheetProtection algorithmName="SHA-512" hashValue="hLPpaf6dxbp+koW8Y+NWXKIxfIqTk7cMlwVyI8BvFK9xeT771n6ogOB4HBaWqftRNkmN2yIzCoCHFmklLrrR7A==" saltValue="1A9c1Qi+/W0Bf+UArG8W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5"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5"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5"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7"/>
      <c r="DE19" s="387"/>
    </row>
    <row r="20" spans="1:351" ht="13.5"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ht="13.5" x14ac:dyDescent="0.15">
      <c r="B23" s="394"/>
    </row>
    <row r="24" spans="1:351" ht="13.5" x14ac:dyDescent="0.15">
      <c r="B24" s="394"/>
    </row>
    <row r="25" spans="1:351" ht="13.5" x14ac:dyDescent="0.15">
      <c r="B25" s="394"/>
    </row>
    <row r="26" spans="1:351" ht="13.5" x14ac:dyDescent="0.15">
      <c r="B26" s="394"/>
    </row>
    <row r="27" spans="1:351" ht="13.5" x14ac:dyDescent="0.15">
      <c r="B27" s="394"/>
    </row>
    <row r="28" spans="1:351" ht="13.5" x14ac:dyDescent="0.15">
      <c r="B28" s="394"/>
    </row>
    <row r="29" spans="1:351" ht="13.5" x14ac:dyDescent="0.15">
      <c r="B29" s="394"/>
    </row>
    <row r="30" spans="1:351" ht="13.5" x14ac:dyDescent="0.15">
      <c r="B30" s="394"/>
    </row>
    <row r="31" spans="1:351" ht="13.5" x14ac:dyDescent="0.15">
      <c r="B31" s="394"/>
    </row>
    <row r="32" spans="1:351" ht="13.5" x14ac:dyDescent="0.15">
      <c r="B32" s="394"/>
    </row>
    <row r="33" spans="2:109" ht="13.5" x14ac:dyDescent="0.15">
      <c r="B33" s="394"/>
    </row>
    <row r="34" spans="2:109" ht="13.5" x14ac:dyDescent="0.15">
      <c r="B34" s="394"/>
    </row>
    <row r="35" spans="2:109" ht="13.5" x14ac:dyDescent="0.15">
      <c r="B35" s="394"/>
    </row>
    <row r="36" spans="2:109" ht="13.5" x14ac:dyDescent="0.15">
      <c r="B36" s="394"/>
    </row>
    <row r="37" spans="2:109" ht="13.5" x14ac:dyDescent="0.15">
      <c r="B37" s="394"/>
    </row>
    <row r="38" spans="2:109" ht="13.5" x14ac:dyDescent="0.15">
      <c r="B38" s="394"/>
    </row>
    <row r="39" spans="2:109" ht="13.5"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5"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5"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615</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5" x14ac:dyDescent="0.15">
      <c r="B49" s="394"/>
      <c r="AN49" s="387" t="s">
        <v>607</v>
      </c>
    </row>
    <row r="50" spans="1:109" ht="13.5"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548</v>
      </c>
      <c r="BQ50" s="1321"/>
      <c r="BR50" s="1321"/>
      <c r="BS50" s="1321"/>
      <c r="BT50" s="1321"/>
      <c r="BU50" s="1321"/>
      <c r="BV50" s="1321"/>
      <c r="BW50" s="1321"/>
      <c r="BX50" s="1321" t="s">
        <v>549</v>
      </c>
      <c r="BY50" s="1321"/>
      <c r="BZ50" s="1321"/>
      <c r="CA50" s="1321"/>
      <c r="CB50" s="1321"/>
      <c r="CC50" s="1321"/>
      <c r="CD50" s="1321"/>
      <c r="CE50" s="1321"/>
      <c r="CF50" s="1321" t="s">
        <v>550</v>
      </c>
      <c r="CG50" s="1321"/>
      <c r="CH50" s="1321"/>
      <c r="CI50" s="1321"/>
      <c r="CJ50" s="1321"/>
      <c r="CK50" s="1321"/>
      <c r="CL50" s="1321"/>
      <c r="CM50" s="1321"/>
      <c r="CN50" s="1321" t="s">
        <v>551</v>
      </c>
      <c r="CO50" s="1321"/>
      <c r="CP50" s="1321"/>
      <c r="CQ50" s="1321"/>
      <c r="CR50" s="1321"/>
      <c r="CS50" s="1321"/>
      <c r="CT50" s="1321"/>
      <c r="CU50" s="1321"/>
      <c r="CV50" s="1321" t="s">
        <v>552</v>
      </c>
      <c r="CW50" s="1321"/>
      <c r="CX50" s="1321"/>
      <c r="CY50" s="1321"/>
      <c r="CZ50" s="1321"/>
      <c r="DA50" s="1321"/>
      <c r="DB50" s="1321"/>
      <c r="DC50" s="1321"/>
    </row>
    <row r="51" spans="1:109" ht="13.5" customHeight="1" x14ac:dyDescent="0.15">
      <c r="B51" s="394"/>
      <c r="G51" s="1327"/>
      <c r="H51" s="1327"/>
      <c r="I51" s="1325"/>
      <c r="J51" s="1325"/>
      <c r="K51" s="1323"/>
      <c r="L51" s="1323"/>
      <c r="M51" s="1323"/>
      <c r="N51" s="1323"/>
      <c r="AM51" s="403"/>
      <c r="AN51" s="1324" t="s">
        <v>608</v>
      </c>
      <c r="AO51" s="1324"/>
      <c r="AP51" s="1324"/>
      <c r="AQ51" s="1324"/>
      <c r="AR51" s="1324"/>
      <c r="AS51" s="1324"/>
      <c r="AT51" s="1324"/>
      <c r="AU51" s="1324"/>
      <c r="AV51" s="1324"/>
      <c r="AW51" s="1324"/>
      <c r="AX51" s="1324"/>
      <c r="AY51" s="1324"/>
      <c r="AZ51" s="1324"/>
      <c r="BA51" s="1324"/>
      <c r="BB51" s="1324" t="s">
        <v>609</v>
      </c>
      <c r="BC51" s="1324"/>
      <c r="BD51" s="1324"/>
      <c r="BE51" s="1324"/>
      <c r="BF51" s="1324"/>
      <c r="BG51" s="1324"/>
      <c r="BH51" s="1324"/>
      <c r="BI51" s="1324"/>
      <c r="BJ51" s="1324"/>
      <c r="BK51" s="1324"/>
      <c r="BL51" s="1324"/>
      <c r="BM51" s="1324"/>
      <c r="BN51" s="1324"/>
      <c r="BO51" s="1324"/>
      <c r="BP51" s="1322">
        <v>37.1</v>
      </c>
      <c r="BQ51" s="1322"/>
      <c r="BR51" s="1322"/>
      <c r="BS51" s="1322"/>
      <c r="BT51" s="1322"/>
      <c r="BU51" s="1322"/>
      <c r="BV51" s="1322"/>
      <c r="BW51" s="1322"/>
      <c r="BX51" s="1322">
        <v>21.6</v>
      </c>
      <c r="BY51" s="1322"/>
      <c r="BZ51" s="1322"/>
      <c r="CA51" s="1322"/>
      <c r="CB51" s="1322"/>
      <c r="CC51" s="1322"/>
      <c r="CD51" s="1322"/>
      <c r="CE51" s="1322"/>
      <c r="CF51" s="1322">
        <v>16.399999999999999</v>
      </c>
      <c r="CG51" s="1322"/>
      <c r="CH51" s="1322"/>
      <c r="CI51" s="1322"/>
      <c r="CJ51" s="1322"/>
      <c r="CK51" s="1322"/>
      <c r="CL51" s="1322"/>
      <c r="CM51" s="1322"/>
      <c r="CN51" s="1322">
        <v>21</v>
      </c>
      <c r="CO51" s="1322"/>
      <c r="CP51" s="1322"/>
      <c r="CQ51" s="1322"/>
      <c r="CR51" s="1322"/>
      <c r="CS51" s="1322"/>
      <c r="CT51" s="1322"/>
      <c r="CU51" s="1322"/>
      <c r="CV51" s="1322">
        <v>55</v>
      </c>
      <c r="CW51" s="1322"/>
      <c r="CX51" s="1322"/>
      <c r="CY51" s="1322"/>
      <c r="CZ51" s="1322"/>
      <c r="DA51" s="1322"/>
      <c r="DB51" s="1322"/>
      <c r="DC51" s="1322"/>
    </row>
    <row r="52" spans="1:109" ht="13.5" x14ac:dyDescent="0.15">
      <c r="B52" s="394"/>
      <c r="G52" s="1327"/>
      <c r="H52" s="1327"/>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5" x14ac:dyDescent="0.15">
      <c r="A53" s="402"/>
      <c r="B53" s="394"/>
      <c r="G53" s="1327"/>
      <c r="H53" s="1327"/>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610</v>
      </c>
      <c r="BC53" s="1324"/>
      <c r="BD53" s="1324"/>
      <c r="BE53" s="1324"/>
      <c r="BF53" s="1324"/>
      <c r="BG53" s="1324"/>
      <c r="BH53" s="1324"/>
      <c r="BI53" s="1324"/>
      <c r="BJ53" s="1324"/>
      <c r="BK53" s="1324"/>
      <c r="BL53" s="1324"/>
      <c r="BM53" s="1324"/>
      <c r="BN53" s="1324"/>
      <c r="BO53" s="1324"/>
      <c r="BP53" s="1322">
        <v>51.2</v>
      </c>
      <c r="BQ53" s="1322"/>
      <c r="BR53" s="1322"/>
      <c r="BS53" s="1322"/>
      <c r="BT53" s="1322"/>
      <c r="BU53" s="1322"/>
      <c r="BV53" s="1322"/>
      <c r="BW53" s="1322"/>
      <c r="BX53" s="1322">
        <v>53</v>
      </c>
      <c r="BY53" s="1322"/>
      <c r="BZ53" s="1322"/>
      <c r="CA53" s="1322"/>
      <c r="CB53" s="1322"/>
      <c r="CC53" s="1322"/>
      <c r="CD53" s="1322"/>
      <c r="CE53" s="1322"/>
      <c r="CF53" s="1322">
        <v>54.3</v>
      </c>
      <c r="CG53" s="1322"/>
      <c r="CH53" s="1322"/>
      <c r="CI53" s="1322"/>
      <c r="CJ53" s="1322"/>
      <c r="CK53" s="1322"/>
      <c r="CL53" s="1322"/>
      <c r="CM53" s="1322"/>
      <c r="CN53" s="1322">
        <v>54.5</v>
      </c>
      <c r="CO53" s="1322"/>
      <c r="CP53" s="1322"/>
      <c r="CQ53" s="1322"/>
      <c r="CR53" s="1322"/>
      <c r="CS53" s="1322"/>
      <c r="CT53" s="1322"/>
      <c r="CU53" s="1322"/>
      <c r="CV53" s="1322">
        <v>48.8</v>
      </c>
      <c r="CW53" s="1322"/>
      <c r="CX53" s="1322"/>
      <c r="CY53" s="1322"/>
      <c r="CZ53" s="1322"/>
      <c r="DA53" s="1322"/>
      <c r="DB53" s="1322"/>
      <c r="DC53" s="1322"/>
    </row>
    <row r="54" spans="1:109" ht="13.5" x14ac:dyDescent="0.15">
      <c r="A54" s="402"/>
      <c r="B54" s="394"/>
      <c r="G54" s="1327"/>
      <c r="H54" s="1327"/>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5" x14ac:dyDescent="0.15">
      <c r="A55" s="402"/>
      <c r="B55" s="394"/>
      <c r="G55" s="1317"/>
      <c r="H55" s="1317"/>
      <c r="I55" s="1317"/>
      <c r="J55" s="1317"/>
      <c r="K55" s="1323"/>
      <c r="L55" s="1323"/>
      <c r="M55" s="1323"/>
      <c r="N55" s="1323"/>
      <c r="AN55" s="1321" t="s">
        <v>611</v>
      </c>
      <c r="AO55" s="1321"/>
      <c r="AP55" s="1321"/>
      <c r="AQ55" s="1321"/>
      <c r="AR55" s="1321"/>
      <c r="AS55" s="1321"/>
      <c r="AT55" s="1321"/>
      <c r="AU55" s="1321"/>
      <c r="AV55" s="1321"/>
      <c r="AW55" s="1321"/>
      <c r="AX55" s="1321"/>
      <c r="AY55" s="1321"/>
      <c r="AZ55" s="1321"/>
      <c r="BA55" s="1321"/>
      <c r="BB55" s="1324" t="s">
        <v>609</v>
      </c>
      <c r="BC55" s="1324"/>
      <c r="BD55" s="1324"/>
      <c r="BE55" s="1324"/>
      <c r="BF55" s="1324"/>
      <c r="BG55" s="1324"/>
      <c r="BH55" s="1324"/>
      <c r="BI55" s="1324"/>
      <c r="BJ55" s="1324"/>
      <c r="BK55" s="1324"/>
      <c r="BL55" s="1324"/>
      <c r="BM55" s="1324"/>
      <c r="BN55" s="1324"/>
      <c r="BO55" s="1324"/>
      <c r="BP55" s="1322">
        <v>27</v>
      </c>
      <c r="BQ55" s="1322"/>
      <c r="BR55" s="1322"/>
      <c r="BS55" s="1322"/>
      <c r="BT55" s="1322"/>
      <c r="BU55" s="1322"/>
      <c r="BV55" s="1322"/>
      <c r="BW55" s="1322"/>
      <c r="BX55" s="1322">
        <v>25.4</v>
      </c>
      <c r="BY55" s="1322"/>
      <c r="BZ55" s="1322"/>
      <c r="CA55" s="1322"/>
      <c r="CB55" s="1322"/>
      <c r="CC55" s="1322"/>
      <c r="CD55" s="1322"/>
      <c r="CE55" s="1322"/>
      <c r="CF55" s="1322">
        <v>23.4</v>
      </c>
      <c r="CG55" s="1322"/>
      <c r="CH55" s="1322"/>
      <c r="CI55" s="1322"/>
      <c r="CJ55" s="1322"/>
      <c r="CK55" s="1322"/>
      <c r="CL55" s="1322"/>
      <c r="CM55" s="1322"/>
      <c r="CN55" s="1322">
        <v>7.7</v>
      </c>
      <c r="CO55" s="1322"/>
      <c r="CP55" s="1322"/>
      <c r="CQ55" s="1322"/>
      <c r="CR55" s="1322"/>
      <c r="CS55" s="1322"/>
      <c r="CT55" s="1322"/>
      <c r="CU55" s="1322"/>
      <c r="CV55" s="1322">
        <v>3.2</v>
      </c>
      <c r="CW55" s="1322"/>
      <c r="CX55" s="1322"/>
      <c r="CY55" s="1322"/>
      <c r="CZ55" s="1322"/>
      <c r="DA55" s="1322"/>
      <c r="DB55" s="1322"/>
      <c r="DC55" s="1322"/>
    </row>
    <row r="56" spans="1:109" ht="13.5"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ht="13.5" x14ac:dyDescent="0.15">
      <c r="B57" s="406"/>
      <c r="G57" s="1317"/>
      <c r="H57" s="1317"/>
      <c r="I57" s="1326"/>
      <c r="J57" s="1326"/>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610</v>
      </c>
      <c r="BC57" s="1324"/>
      <c r="BD57" s="1324"/>
      <c r="BE57" s="1324"/>
      <c r="BF57" s="1324"/>
      <c r="BG57" s="1324"/>
      <c r="BH57" s="1324"/>
      <c r="BI57" s="1324"/>
      <c r="BJ57" s="1324"/>
      <c r="BK57" s="1324"/>
      <c r="BL57" s="1324"/>
      <c r="BM57" s="1324"/>
      <c r="BN57" s="1324"/>
      <c r="BO57" s="1324"/>
      <c r="BP57" s="1322">
        <v>57.2</v>
      </c>
      <c r="BQ57" s="1322"/>
      <c r="BR57" s="1322"/>
      <c r="BS57" s="1322"/>
      <c r="BT57" s="1322"/>
      <c r="BU57" s="1322"/>
      <c r="BV57" s="1322"/>
      <c r="BW57" s="1322"/>
      <c r="BX57" s="1322">
        <v>58.7</v>
      </c>
      <c r="BY57" s="1322"/>
      <c r="BZ57" s="1322"/>
      <c r="CA57" s="1322"/>
      <c r="CB57" s="1322"/>
      <c r="CC57" s="1322"/>
      <c r="CD57" s="1322"/>
      <c r="CE57" s="1322"/>
      <c r="CF57" s="1322">
        <v>59.2</v>
      </c>
      <c r="CG57" s="1322"/>
      <c r="CH57" s="1322"/>
      <c r="CI57" s="1322"/>
      <c r="CJ57" s="1322"/>
      <c r="CK57" s="1322"/>
      <c r="CL57" s="1322"/>
      <c r="CM57" s="1322"/>
      <c r="CN57" s="1322">
        <v>63.4</v>
      </c>
      <c r="CO57" s="1322"/>
      <c r="CP57" s="1322"/>
      <c r="CQ57" s="1322"/>
      <c r="CR57" s="1322"/>
      <c r="CS57" s="1322"/>
      <c r="CT57" s="1322"/>
      <c r="CU57" s="1322"/>
      <c r="CV57" s="1322">
        <v>63.1</v>
      </c>
      <c r="CW57" s="1322"/>
      <c r="CX57" s="1322"/>
      <c r="CY57" s="1322"/>
      <c r="CZ57" s="1322"/>
      <c r="DA57" s="1322"/>
      <c r="DB57" s="1322"/>
      <c r="DC57" s="1322"/>
      <c r="DD57" s="407"/>
      <c r="DE57" s="406"/>
    </row>
    <row r="58" spans="1:109" s="402" customFormat="1" ht="13.5" x14ac:dyDescent="0.15">
      <c r="A58" s="387"/>
      <c r="B58" s="406"/>
      <c r="G58" s="1317"/>
      <c r="H58" s="1317"/>
      <c r="I58" s="1326"/>
      <c r="J58" s="1326"/>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ht="13.5"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5"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5"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5"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ht="13.5"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x14ac:dyDescent="0.15">
      <c r="B65" s="394"/>
      <c r="AN65" s="1308" t="s">
        <v>614</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5" x14ac:dyDescent="0.15">
      <c r="B71" s="394"/>
      <c r="G71" s="419"/>
      <c r="I71" s="420"/>
      <c r="J71" s="417"/>
      <c r="K71" s="417"/>
      <c r="L71" s="418"/>
      <c r="M71" s="417"/>
      <c r="N71" s="418"/>
      <c r="AM71" s="419"/>
      <c r="AN71" s="387" t="s">
        <v>607</v>
      </c>
    </row>
    <row r="72" spans="2:107" ht="13.5"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548</v>
      </c>
      <c r="BQ72" s="1321"/>
      <c r="BR72" s="1321"/>
      <c r="BS72" s="1321"/>
      <c r="BT72" s="1321"/>
      <c r="BU72" s="1321"/>
      <c r="BV72" s="1321"/>
      <c r="BW72" s="1321"/>
      <c r="BX72" s="1321" t="s">
        <v>549</v>
      </c>
      <c r="BY72" s="1321"/>
      <c r="BZ72" s="1321"/>
      <c r="CA72" s="1321"/>
      <c r="CB72" s="1321"/>
      <c r="CC72" s="1321"/>
      <c r="CD72" s="1321"/>
      <c r="CE72" s="1321"/>
      <c r="CF72" s="1321" t="s">
        <v>550</v>
      </c>
      <c r="CG72" s="1321"/>
      <c r="CH72" s="1321"/>
      <c r="CI72" s="1321"/>
      <c r="CJ72" s="1321"/>
      <c r="CK72" s="1321"/>
      <c r="CL72" s="1321"/>
      <c r="CM72" s="1321"/>
      <c r="CN72" s="1321" t="s">
        <v>551</v>
      </c>
      <c r="CO72" s="1321"/>
      <c r="CP72" s="1321"/>
      <c r="CQ72" s="1321"/>
      <c r="CR72" s="1321"/>
      <c r="CS72" s="1321"/>
      <c r="CT72" s="1321"/>
      <c r="CU72" s="1321"/>
      <c r="CV72" s="1321" t="s">
        <v>552</v>
      </c>
      <c r="CW72" s="1321"/>
      <c r="CX72" s="1321"/>
      <c r="CY72" s="1321"/>
      <c r="CZ72" s="1321"/>
      <c r="DA72" s="1321"/>
      <c r="DB72" s="1321"/>
      <c r="DC72" s="1321"/>
    </row>
    <row r="73" spans="2:107" ht="13.5" x14ac:dyDescent="0.15">
      <c r="B73" s="394"/>
      <c r="G73" s="1327"/>
      <c r="H73" s="1327"/>
      <c r="I73" s="1327"/>
      <c r="J73" s="1327"/>
      <c r="K73" s="1328"/>
      <c r="L73" s="1328"/>
      <c r="M73" s="1328"/>
      <c r="N73" s="1328"/>
      <c r="AM73" s="403"/>
      <c r="AN73" s="1324" t="s">
        <v>608</v>
      </c>
      <c r="AO73" s="1324"/>
      <c r="AP73" s="1324"/>
      <c r="AQ73" s="1324"/>
      <c r="AR73" s="1324"/>
      <c r="AS73" s="1324"/>
      <c r="AT73" s="1324"/>
      <c r="AU73" s="1324"/>
      <c r="AV73" s="1324"/>
      <c r="AW73" s="1324"/>
      <c r="AX73" s="1324"/>
      <c r="AY73" s="1324"/>
      <c r="AZ73" s="1324"/>
      <c r="BA73" s="1324"/>
      <c r="BB73" s="1324" t="s">
        <v>609</v>
      </c>
      <c r="BC73" s="1324"/>
      <c r="BD73" s="1324"/>
      <c r="BE73" s="1324"/>
      <c r="BF73" s="1324"/>
      <c r="BG73" s="1324"/>
      <c r="BH73" s="1324"/>
      <c r="BI73" s="1324"/>
      <c r="BJ73" s="1324"/>
      <c r="BK73" s="1324"/>
      <c r="BL73" s="1324"/>
      <c r="BM73" s="1324"/>
      <c r="BN73" s="1324"/>
      <c r="BO73" s="1324"/>
      <c r="BP73" s="1322">
        <v>37.1</v>
      </c>
      <c r="BQ73" s="1322"/>
      <c r="BR73" s="1322"/>
      <c r="BS73" s="1322"/>
      <c r="BT73" s="1322"/>
      <c r="BU73" s="1322"/>
      <c r="BV73" s="1322"/>
      <c r="BW73" s="1322"/>
      <c r="BX73" s="1322">
        <v>21.6</v>
      </c>
      <c r="BY73" s="1322"/>
      <c r="BZ73" s="1322"/>
      <c r="CA73" s="1322"/>
      <c r="CB73" s="1322"/>
      <c r="CC73" s="1322"/>
      <c r="CD73" s="1322"/>
      <c r="CE73" s="1322"/>
      <c r="CF73" s="1322">
        <v>16.399999999999999</v>
      </c>
      <c r="CG73" s="1322"/>
      <c r="CH73" s="1322"/>
      <c r="CI73" s="1322"/>
      <c r="CJ73" s="1322"/>
      <c r="CK73" s="1322"/>
      <c r="CL73" s="1322"/>
      <c r="CM73" s="1322"/>
      <c r="CN73" s="1322">
        <v>21</v>
      </c>
      <c r="CO73" s="1322"/>
      <c r="CP73" s="1322"/>
      <c r="CQ73" s="1322"/>
      <c r="CR73" s="1322"/>
      <c r="CS73" s="1322"/>
      <c r="CT73" s="1322"/>
      <c r="CU73" s="1322"/>
      <c r="CV73" s="1322">
        <v>55</v>
      </c>
      <c r="CW73" s="1322"/>
      <c r="CX73" s="1322"/>
      <c r="CY73" s="1322"/>
      <c r="CZ73" s="1322"/>
      <c r="DA73" s="1322"/>
      <c r="DB73" s="1322"/>
      <c r="DC73" s="1322"/>
    </row>
    <row r="74" spans="2:107" ht="13.5" x14ac:dyDescent="0.15">
      <c r="B74" s="394"/>
      <c r="G74" s="1327"/>
      <c r="H74" s="1327"/>
      <c r="I74" s="1327"/>
      <c r="J74" s="1327"/>
      <c r="K74" s="1328"/>
      <c r="L74" s="1328"/>
      <c r="M74" s="1328"/>
      <c r="N74" s="1328"/>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5" x14ac:dyDescent="0.15">
      <c r="B75" s="394"/>
      <c r="G75" s="1327"/>
      <c r="H75" s="1327"/>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613</v>
      </c>
      <c r="BC75" s="1324"/>
      <c r="BD75" s="1324"/>
      <c r="BE75" s="1324"/>
      <c r="BF75" s="1324"/>
      <c r="BG75" s="1324"/>
      <c r="BH75" s="1324"/>
      <c r="BI75" s="1324"/>
      <c r="BJ75" s="1324"/>
      <c r="BK75" s="1324"/>
      <c r="BL75" s="1324"/>
      <c r="BM75" s="1324"/>
      <c r="BN75" s="1324"/>
      <c r="BO75" s="1324"/>
      <c r="BP75" s="1322">
        <v>8.8000000000000007</v>
      </c>
      <c r="BQ75" s="1322"/>
      <c r="BR75" s="1322"/>
      <c r="BS75" s="1322"/>
      <c r="BT75" s="1322"/>
      <c r="BU75" s="1322"/>
      <c r="BV75" s="1322"/>
      <c r="BW75" s="1322"/>
      <c r="BX75" s="1322">
        <v>7.7</v>
      </c>
      <c r="BY75" s="1322"/>
      <c r="BZ75" s="1322"/>
      <c r="CA75" s="1322"/>
      <c r="CB75" s="1322"/>
      <c r="CC75" s="1322"/>
      <c r="CD75" s="1322"/>
      <c r="CE75" s="1322"/>
      <c r="CF75" s="1322">
        <v>6.8</v>
      </c>
      <c r="CG75" s="1322"/>
      <c r="CH75" s="1322"/>
      <c r="CI75" s="1322"/>
      <c r="CJ75" s="1322"/>
      <c r="CK75" s="1322"/>
      <c r="CL75" s="1322"/>
      <c r="CM75" s="1322"/>
      <c r="CN75" s="1322">
        <v>6.9</v>
      </c>
      <c r="CO75" s="1322"/>
      <c r="CP75" s="1322"/>
      <c r="CQ75" s="1322"/>
      <c r="CR75" s="1322"/>
      <c r="CS75" s="1322"/>
      <c r="CT75" s="1322"/>
      <c r="CU75" s="1322"/>
      <c r="CV75" s="1322">
        <v>7</v>
      </c>
      <c r="CW75" s="1322"/>
      <c r="CX75" s="1322"/>
      <c r="CY75" s="1322"/>
      <c r="CZ75" s="1322"/>
      <c r="DA75" s="1322"/>
      <c r="DB75" s="1322"/>
      <c r="DC75" s="1322"/>
    </row>
    <row r="76" spans="2:107" ht="13.5" x14ac:dyDescent="0.15">
      <c r="B76" s="394"/>
      <c r="G76" s="1327"/>
      <c r="H76" s="1327"/>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5" x14ac:dyDescent="0.15">
      <c r="B77" s="394"/>
      <c r="G77" s="1317"/>
      <c r="H77" s="1317"/>
      <c r="I77" s="1317"/>
      <c r="J77" s="1317"/>
      <c r="K77" s="1328"/>
      <c r="L77" s="1328"/>
      <c r="M77" s="1328"/>
      <c r="N77" s="1328"/>
      <c r="AN77" s="1321" t="s">
        <v>611</v>
      </c>
      <c r="AO77" s="1321"/>
      <c r="AP77" s="1321"/>
      <c r="AQ77" s="1321"/>
      <c r="AR77" s="1321"/>
      <c r="AS77" s="1321"/>
      <c r="AT77" s="1321"/>
      <c r="AU77" s="1321"/>
      <c r="AV77" s="1321"/>
      <c r="AW77" s="1321"/>
      <c r="AX77" s="1321"/>
      <c r="AY77" s="1321"/>
      <c r="AZ77" s="1321"/>
      <c r="BA77" s="1321"/>
      <c r="BB77" s="1324" t="s">
        <v>609</v>
      </c>
      <c r="BC77" s="1324"/>
      <c r="BD77" s="1324"/>
      <c r="BE77" s="1324"/>
      <c r="BF77" s="1324"/>
      <c r="BG77" s="1324"/>
      <c r="BH77" s="1324"/>
      <c r="BI77" s="1324"/>
      <c r="BJ77" s="1324"/>
      <c r="BK77" s="1324"/>
      <c r="BL77" s="1324"/>
      <c r="BM77" s="1324"/>
      <c r="BN77" s="1324"/>
      <c r="BO77" s="1324"/>
      <c r="BP77" s="1322">
        <v>27</v>
      </c>
      <c r="BQ77" s="1322"/>
      <c r="BR77" s="1322"/>
      <c r="BS77" s="1322"/>
      <c r="BT77" s="1322"/>
      <c r="BU77" s="1322"/>
      <c r="BV77" s="1322"/>
      <c r="BW77" s="1322"/>
      <c r="BX77" s="1322">
        <v>25.4</v>
      </c>
      <c r="BY77" s="1322"/>
      <c r="BZ77" s="1322"/>
      <c r="CA77" s="1322"/>
      <c r="CB77" s="1322"/>
      <c r="CC77" s="1322"/>
      <c r="CD77" s="1322"/>
      <c r="CE77" s="1322"/>
      <c r="CF77" s="1322">
        <v>23.4</v>
      </c>
      <c r="CG77" s="1322"/>
      <c r="CH77" s="1322"/>
      <c r="CI77" s="1322"/>
      <c r="CJ77" s="1322"/>
      <c r="CK77" s="1322"/>
      <c r="CL77" s="1322"/>
      <c r="CM77" s="1322"/>
      <c r="CN77" s="1322">
        <v>7.7</v>
      </c>
      <c r="CO77" s="1322"/>
      <c r="CP77" s="1322"/>
      <c r="CQ77" s="1322"/>
      <c r="CR77" s="1322"/>
      <c r="CS77" s="1322"/>
      <c r="CT77" s="1322"/>
      <c r="CU77" s="1322"/>
      <c r="CV77" s="1322">
        <v>3.2</v>
      </c>
      <c r="CW77" s="1322"/>
      <c r="CX77" s="1322"/>
      <c r="CY77" s="1322"/>
      <c r="CZ77" s="1322"/>
      <c r="DA77" s="1322"/>
      <c r="DB77" s="1322"/>
      <c r="DC77" s="1322"/>
    </row>
    <row r="78" spans="2:107" ht="13.5" x14ac:dyDescent="0.15">
      <c r="B78" s="394"/>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5" x14ac:dyDescent="0.15">
      <c r="B79" s="394"/>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613</v>
      </c>
      <c r="BC79" s="1324"/>
      <c r="BD79" s="1324"/>
      <c r="BE79" s="1324"/>
      <c r="BF79" s="1324"/>
      <c r="BG79" s="1324"/>
      <c r="BH79" s="1324"/>
      <c r="BI79" s="1324"/>
      <c r="BJ79" s="1324"/>
      <c r="BK79" s="1324"/>
      <c r="BL79" s="1324"/>
      <c r="BM79" s="1324"/>
      <c r="BN79" s="1324"/>
      <c r="BO79" s="1324"/>
      <c r="BP79" s="1322">
        <v>8.6999999999999993</v>
      </c>
      <c r="BQ79" s="1322"/>
      <c r="BR79" s="1322"/>
      <c r="BS79" s="1322"/>
      <c r="BT79" s="1322"/>
      <c r="BU79" s="1322"/>
      <c r="BV79" s="1322"/>
      <c r="BW79" s="1322"/>
      <c r="BX79" s="1322">
        <v>8.6</v>
      </c>
      <c r="BY79" s="1322"/>
      <c r="BZ79" s="1322"/>
      <c r="CA79" s="1322"/>
      <c r="CB79" s="1322"/>
      <c r="CC79" s="1322"/>
      <c r="CD79" s="1322"/>
      <c r="CE79" s="1322"/>
      <c r="CF79" s="1322">
        <v>8.5</v>
      </c>
      <c r="CG79" s="1322"/>
      <c r="CH79" s="1322"/>
      <c r="CI79" s="1322"/>
      <c r="CJ79" s="1322"/>
      <c r="CK79" s="1322"/>
      <c r="CL79" s="1322"/>
      <c r="CM79" s="1322"/>
      <c r="CN79" s="1322">
        <v>8.6</v>
      </c>
      <c r="CO79" s="1322"/>
      <c r="CP79" s="1322"/>
      <c r="CQ79" s="1322"/>
      <c r="CR79" s="1322"/>
      <c r="CS79" s="1322"/>
      <c r="CT79" s="1322"/>
      <c r="CU79" s="1322"/>
      <c r="CV79" s="1322">
        <v>8.8000000000000007</v>
      </c>
      <c r="CW79" s="1322"/>
      <c r="CX79" s="1322"/>
      <c r="CY79" s="1322"/>
      <c r="CZ79" s="1322"/>
      <c r="DA79" s="1322"/>
      <c r="DB79" s="1322"/>
      <c r="DC79" s="1322"/>
    </row>
    <row r="80" spans="2:107" ht="13.5" x14ac:dyDescent="0.15">
      <c r="B80" s="394"/>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5"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5"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422"/>
      <c r="AQ87" s="422"/>
      <c r="BC87" s="422"/>
      <c r="BO87" s="422"/>
      <c r="CA87" s="422"/>
      <c r="CM87" s="422"/>
      <c r="CY87" s="422"/>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A1jbluOUtp1n11YaNmz96YcFRcIof/YB0VVA8Zj9I30YmpQQ62X/626supOp1Wq/Q66XAeEvrX2xprXUvKyObg==" saltValue="+eUE25nd6eRTAHeZxK7z+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sheetData>
  <sheetProtection algorithmName="SHA-512" hashValue="QPPE+n3egRt/6H/pnGxqDOpefQhKmyYyrO3OOC4peLntDFhaSFFxodaE9mZG58X0DuiUdqF9XsvFVvAeUGRFhg==" saltValue="WcZQFr0bAo1O8rIhR4Jr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sheetData>
  <sheetProtection algorithmName="SHA-512" hashValue="zh4c/4Mla6VUd7TlOMPyoHfEPsivGmBJO6X2dXRIDlBEXu0QBzAZ1WLa5XoCAnK/Ysi0mL8z/w0Lo2lurB+lYg==" saltValue="WCOLjSnCtmXLGnPZuXOM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29174</v>
      </c>
      <c r="E3" s="161"/>
      <c r="F3" s="162">
        <v>109920</v>
      </c>
      <c r="G3" s="163"/>
      <c r="H3" s="164"/>
    </row>
    <row r="4" spans="1:8" x14ac:dyDescent="0.15">
      <c r="A4" s="165"/>
      <c r="B4" s="166"/>
      <c r="C4" s="167"/>
      <c r="D4" s="168">
        <v>14375</v>
      </c>
      <c r="E4" s="169"/>
      <c r="F4" s="170">
        <v>62739</v>
      </c>
      <c r="G4" s="171"/>
      <c r="H4" s="172"/>
    </row>
    <row r="5" spans="1:8" x14ac:dyDescent="0.15">
      <c r="A5" s="153" t="s">
        <v>540</v>
      </c>
      <c r="B5" s="158"/>
      <c r="C5" s="159"/>
      <c r="D5" s="160">
        <v>10726</v>
      </c>
      <c r="E5" s="161"/>
      <c r="F5" s="162">
        <v>119882</v>
      </c>
      <c r="G5" s="163"/>
      <c r="H5" s="164"/>
    </row>
    <row r="6" spans="1:8" x14ac:dyDescent="0.15">
      <c r="A6" s="165"/>
      <c r="B6" s="166"/>
      <c r="C6" s="167"/>
      <c r="D6" s="168">
        <v>8870</v>
      </c>
      <c r="E6" s="169"/>
      <c r="F6" s="170">
        <v>66481</v>
      </c>
      <c r="G6" s="171"/>
      <c r="H6" s="172"/>
    </row>
    <row r="7" spans="1:8" x14ac:dyDescent="0.15">
      <c r="A7" s="153" t="s">
        <v>541</v>
      </c>
      <c r="B7" s="158"/>
      <c r="C7" s="159"/>
      <c r="D7" s="160">
        <v>32902</v>
      </c>
      <c r="E7" s="161"/>
      <c r="F7" s="162">
        <v>116162</v>
      </c>
      <c r="G7" s="163"/>
      <c r="H7" s="164"/>
    </row>
    <row r="8" spans="1:8" x14ac:dyDescent="0.15">
      <c r="A8" s="165"/>
      <c r="B8" s="166"/>
      <c r="C8" s="167"/>
      <c r="D8" s="168">
        <v>10903</v>
      </c>
      <c r="E8" s="169"/>
      <c r="F8" s="170">
        <v>61562</v>
      </c>
      <c r="G8" s="171"/>
      <c r="H8" s="172"/>
    </row>
    <row r="9" spans="1:8" x14ac:dyDescent="0.15">
      <c r="A9" s="153" t="s">
        <v>542</v>
      </c>
      <c r="B9" s="158"/>
      <c r="C9" s="159"/>
      <c r="D9" s="160">
        <v>58192</v>
      </c>
      <c r="E9" s="161"/>
      <c r="F9" s="162">
        <v>121449</v>
      </c>
      <c r="G9" s="163"/>
      <c r="H9" s="164"/>
    </row>
    <row r="10" spans="1:8" x14ac:dyDescent="0.15">
      <c r="A10" s="165"/>
      <c r="B10" s="166"/>
      <c r="C10" s="167"/>
      <c r="D10" s="168">
        <v>11360</v>
      </c>
      <c r="E10" s="169"/>
      <c r="F10" s="170">
        <v>62922</v>
      </c>
      <c r="G10" s="171"/>
      <c r="H10" s="172"/>
    </row>
    <row r="11" spans="1:8" x14ac:dyDescent="0.15">
      <c r="A11" s="153" t="s">
        <v>543</v>
      </c>
      <c r="B11" s="158"/>
      <c r="C11" s="159"/>
      <c r="D11" s="160">
        <v>216943</v>
      </c>
      <c r="E11" s="161"/>
      <c r="F11" s="162">
        <v>145139</v>
      </c>
      <c r="G11" s="163"/>
      <c r="H11" s="164"/>
    </row>
    <row r="12" spans="1:8" x14ac:dyDescent="0.15">
      <c r="A12" s="165"/>
      <c r="B12" s="166"/>
      <c r="C12" s="173"/>
      <c r="D12" s="168">
        <v>14676</v>
      </c>
      <c r="E12" s="169"/>
      <c r="F12" s="170">
        <v>83762</v>
      </c>
      <c r="G12" s="171"/>
      <c r="H12" s="172"/>
    </row>
    <row r="13" spans="1:8" x14ac:dyDescent="0.15">
      <c r="A13" s="153"/>
      <c r="B13" s="158"/>
      <c r="C13" s="174"/>
      <c r="D13" s="175">
        <v>69587</v>
      </c>
      <c r="E13" s="176"/>
      <c r="F13" s="177">
        <v>122510</v>
      </c>
      <c r="G13" s="178"/>
      <c r="H13" s="164"/>
    </row>
    <row r="14" spans="1:8" x14ac:dyDescent="0.15">
      <c r="A14" s="165"/>
      <c r="B14" s="166"/>
      <c r="C14" s="167"/>
      <c r="D14" s="168">
        <v>12037</v>
      </c>
      <c r="E14" s="169"/>
      <c r="F14" s="170">
        <v>67493</v>
      </c>
      <c r="G14" s="171"/>
      <c r="H14" s="172"/>
    </row>
    <row r="17" spans="1:11" x14ac:dyDescent="0.15">
      <c r="A17" s="149" t="s">
        <v>53</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54</v>
      </c>
      <c r="B19" s="179">
        <f>ROUND(VALUE(SUBSTITUTE(実質収支比率等に係る経年分析!F$48,"▲","-")),2)</f>
        <v>7.47</v>
      </c>
      <c r="C19" s="179">
        <f>ROUND(VALUE(SUBSTITUTE(実質収支比率等に係る経年分析!G$48,"▲","-")),2)</f>
        <v>9.58</v>
      </c>
      <c r="D19" s="179">
        <f>ROUND(VALUE(SUBSTITUTE(実質収支比率等に係る経年分析!H$48,"▲","-")),2)</f>
        <v>9.84</v>
      </c>
      <c r="E19" s="179">
        <f>ROUND(VALUE(SUBSTITUTE(実質収支比率等に係る経年分析!I$48,"▲","-")),2)</f>
        <v>8.33</v>
      </c>
      <c r="F19" s="179">
        <f>ROUND(VALUE(SUBSTITUTE(実質収支比率等に係る経年分析!J$48,"▲","-")),2)</f>
        <v>10.36</v>
      </c>
    </row>
    <row r="20" spans="1:11" x14ac:dyDescent="0.15">
      <c r="A20" s="179" t="s">
        <v>55</v>
      </c>
      <c r="B20" s="179">
        <f>ROUND(VALUE(SUBSTITUTE(実質収支比率等に係る経年分析!F$47,"▲","-")),2)</f>
        <v>24.52</v>
      </c>
      <c r="C20" s="179">
        <f>ROUND(VALUE(SUBSTITUTE(実質収支比率等に係る経年分析!G$47,"▲","-")),2)</f>
        <v>27.84</v>
      </c>
      <c r="D20" s="179">
        <f>ROUND(VALUE(SUBSTITUTE(実質収支比率等に係る経年分析!H$47,"▲","-")),2)</f>
        <v>26.94</v>
      </c>
      <c r="E20" s="179">
        <f>ROUND(VALUE(SUBSTITUTE(実質収支比率等に係る経年分析!I$47,"▲","-")),2)</f>
        <v>22.06</v>
      </c>
      <c r="F20" s="179">
        <f>ROUND(VALUE(SUBSTITUTE(実質収支比率等に係る経年分析!J$47,"▲","-")),2)</f>
        <v>18.420000000000002</v>
      </c>
    </row>
    <row r="21" spans="1:11" x14ac:dyDescent="0.15">
      <c r="A21" s="179" t="s">
        <v>56</v>
      </c>
      <c r="B21" s="179">
        <f>IF(ISNUMBER(VALUE(SUBSTITUTE(実質収支比率等に係る経年分析!F$49,"▲","-"))),ROUND(VALUE(SUBSTITUTE(実質収支比率等に係る経年分析!F$49,"▲","-")),2),NA())</f>
        <v>1.96</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-8.81</v>
      </c>
      <c r="E21" s="179">
        <f>IF(ISNUMBER(VALUE(SUBSTITUTE(実質収支比率等に係る経年分析!I$49,"▲","-"))),ROUND(VALUE(SUBSTITUTE(実質収支比率等に係る経年分析!I$49,"▲","-")),2),NA())</f>
        <v>-14.49</v>
      </c>
      <c r="F21" s="179">
        <f>IF(ISNUMBER(VALUE(SUBSTITUTE(実質収支比率等に係る経年分析!J$49,"▲","-"))),ROUND(VALUE(SUBSTITUTE(実質収支比率等に係る経年分析!J$49,"▲","-")),2),NA())</f>
        <v>-6.02</v>
      </c>
    </row>
    <row r="24" spans="1:11" x14ac:dyDescent="0.15">
      <c r="A24" s="149" t="s">
        <v>57</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7.61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7.86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7.27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学校給食特別会計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2.2200000000000002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v>
      </c>
    </row>
    <row r="39" spans="1:16" x14ac:dyDescent="0.15">
      <c r="A39" s="149" t="s">
        <v>60</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324</v>
      </c>
      <c r="E42" s="181"/>
      <c r="F42" s="181"/>
      <c r="G42" s="181">
        <f>'実質公債費比率（分子）の構造'!L$52</f>
        <v>327</v>
      </c>
      <c r="H42" s="181"/>
      <c r="I42" s="181"/>
      <c r="J42" s="181">
        <f>'実質公債費比率（分子）の構造'!M$52</f>
        <v>353</v>
      </c>
      <c r="K42" s="181"/>
      <c r="L42" s="181"/>
      <c r="M42" s="181">
        <f>'実質公債費比率（分子）の構造'!N$52</f>
        <v>348</v>
      </c>
      <c r="N42" s="181"/>
      <c r="O42" s="181"/>
      <c r="P42" s="181">
        <f>'実質公債費比率（分子）の構造'!O$52</f>
        <v>339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4</v>
      </c>
      <c r="O44" s="181"/>
      <c r="P44" s="181"/>
    </row>
    <row r="45" spans="1:16" x14ac:dyDescent="0.15">
      <c r="A45" s="181" t="s">
        <v>66</v>
      </c>
      <c r="B45" s="181">
        <f>'実質公債費比率（分子）の構造'!K$49</f>
        <v>16</v>
      </c>
      <c r="C45" s="181"/>
      <c r="D45" s="181"/>
      <c r="E45" s="181">
        <f>'実質公債費比率（分子）の構造'!L$49</f>
        <v>15</v>
      </c>
      <c r="F45" s="181"/>
      <c r="G45" s="181"/>
      <c r="H45" s="181">
        <f>'実質公債費比率（分子）の構造'!M$49</f>
        <v>11</v>
      </c>
      <c r="I45" s="181"/>
      <c r="J45" s="181"/>
      <c r="K45" s="181">
        <f>'実質公債費比率（分子）の構造'!N$49</f>
        <v>12</v>
      </c>
      <c r="L45" s="181"/>
      <c r="M45" s="181"/>
      <c r="N45" s="181">
        <f>'実質公債費比率（分子）の構造'!O$49</f>
        <v>12</v>
      </c>
      <c r="O45" s="181"/>
      <c r="P45" s="181"/>
    </row>
    <row r="46" spans="1:16" x14ac:dyDescent="0.15">
      <c r="A46" s="181" t="s">
        <v>67</v>
      </c>
      <c r="B46" s="181">
        <f>'実質公債費比率（分子）の構造'!K$48</f>
        <v>90</v>
      </c>
      <c r="C46" s="181"/>
      <c r="D46" s="181"/>
      <c r="E46" s="181">
        <f>'実質公債費比率（分子）の構造'!L$48</f>
        <v>98</v>
      </c>
      <c r="F46" s="181"/>
      <c r="G46" s="181"/>
      <c r="H46" s="181">
        <f>'実質公債費比率（分子）の構造'!M$48</f>
        <v>91</v>
      </c>
      <c r="I46" s="181"/>
      <c r="J46" s="181"/>
      <c r="K46" s="181">
        <f>'実質公債費比率（分子）の構造'!N$48</f>
        <v>95</v>
      </c>
      <c r="L46" s="181"/>
      <c r="M46" s="181"/>
      <c r="N46" s="181">
        <f>'実質公債費比率（分子）の構造'!O$48</f>
        <v>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385</v>
      </c>
      <c r="C49" s="181"/>
      <c r="D49" s="181"/>
      <c r="E49" s="181">
        <f>'実質公債費比率（分子）の構造'!L$45</f>
        <v>386</v>
      </c>
      <c r="F49" s="181"/>
      <c r="G49" s="181"/>
      <c r="H49" s="181">
        <f>'実質公債費比率（分子）の構造'!M$45</f>
        <v>405</v>
      </c>
      <c r="I49" s="181"/>
      <c r="J49" s="181"/>
      <c r="K49" s="181">
        <f>'実質公債費比率（分子）の構造'!N$45</f>
        <v>405</v>
      </c>
      <c r="L49" s="181"/>
      <c r="M49" s="181"/>
      <c r="N49" s="181">
        <f>'実質公債費比率（分子）の構造'!O$45</f>
        <v>420</v>
      </c>
      <c r="O49" s="181"/>
      <c r="P49" s="181"/>
    </row>
    <row r="50" spans="1:16" x14ac:dyDescent="0.15">
      <c r="A50" s="181" t="s">
        <v>71</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167</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3928</v>
      </c>
      <c r="E56" s="180"/>
      <c r="F56" s="180"/>
      <c r="G56" s="180">
        <f>'将来負担比率（分子）の構造'!J$52</f>
        <v>3888</v>
      </c>
      <c r="H56" s="180"/>
      <c r="I56" s="180"/>
      <c r="J56" s="180">
        <f>'将来負担比率（分子）の構造'!K$52</f>
        <v>3813</v>
      </c>
      <c r="K56" s="180"/>
      <c r="L56" s="180"/>
      <c r="M56" s="180">
        <f>'将来負担比率（分子）の構造'!L$52</f>
        <v>3783</v>
      </c>
      <c r="N56" s="180"/>
      <c r="O56" s="180"/>
      <c r="P56" s="180">
        <f>'将来負担比率（分子）の構造'!M$52</f>
        <v>4527</v>
      </c>
    </row>
    <row r="57" spans="1:16" x14ac:dyDescent="0.15">
      <c r="A57" s="180" t="s">
        <v>42</v>
      </c>
      <c r="B57" s="180"/>
      <c r="C57" s="180"/>
      <c r="D57" s="180">
        <f>'将来負担比率（分子）の構造'!I$51</f>
        <v>91</v>
      </c>
      <c r="E57" s="180"/>
      <c r="F57" s="180"/>
      <c r="G57" s="180">
        <f>'将来負担比率（分子）の構造'!J$51</f>
        <v>115</v>
      </c>
      <c r="H57" s="180"/>
      <c r="I57" s="180"/>
      <c r="J57" s="180">
        <f>'将来負担比率（分子）の構造'!K$51</f>
        <v>109</v>
      </c>
      <c r="K57" s="180"/>
      <c r="L57" s="180"/>
      <c r="M57" s="180">
        <f>'将来負担比率（分子）の構造'!L$51</f>
        <v>99</v>
      </c>
      <c r="N57" s="180"/>
      <c r="O57" s="180"/>
      <c r="P57" s="180">
        <f>'将来負担比率（分子）の構造'!M$51</f>
        <v>85</v>
      </c>
    </row>
    <row r="58" spans="1:16" x14ac:dyDescent="0.15">
      <c r="A58" s="180" t="s">
        <v>41</v>
      </c>
      <c r="B58" s="180"/>
      <c r="C58" s="180"/>
      <c r="D58" s="180">
        <f>'将来負担比率（分子）の構造'!I$50</f>
        <v>1677</v>
      </c>
      <c r="E58" s="180"/>
      <c r="F58" s="180"/>
      <c r="G58" s="180">
        <f>'将来負担比率（分子）の構造'!J$50</f>
        <v>1773</v>
      </c>
      <c r="H58" s="180"/>
      <c r="I58" s="180"/>
      <c r="J58" s="180">
        <f>'将来負担比率（分子）の構造'!K$50</f>
        <v>1797</v>
      </c>
      <c r="K58" s="180"/>
      <c r="L58" s="180"/>
      <c r="M58" s="180">
        <f>'将来負担比率（分子）の構造'!L$50</f>
        <v>1775</v>
      </c>
      <c r="N58" s="180"/>
      <c r="O58" s="180"/>
      <c r="P58" s="180">
        <f>'将来負担比率（分子）の構造'!M$50</f>
        <v>1580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1120</v>
      </c>
      <c r="C62" s="180"/>
      <c r="D62" s="180"/>
      <c r="E62" s="180">
        <f>'将来負担比率（分子）の構造'!J$45</f>
        <v>982</v>
      </c>
      <c r="F62" s="180"/>
      <c r="G62" s="180"/>
      <c r="H62" s="180">
        <f>'将来負担比率（分子）の構造'!K$45</f>
        <v>916</v>
      </c>
      <c r="I62" s="180"/>
      <c r="J62" s="180"/>
      <c r="K62" s="180">
        <f>'将来負担比率（分子）の構造'!L$45</f>
        <v>905</v>
      </c>
      <c r="L62" s="180"/>
      <c r="M62" s="180"/>
      <c r="N62" s="180">
        <f>'将来負担比率（分子）の構造'!M$45</f>
        <v>850</v>
      </c>
      <c r="O62" s="180"/>
      <c r="P62" s="180"/>
    </row>
    <row r="63" spans="1:16" x14ac:dyDescent="0.15">
      <c r="A63" s="180" t="s">
        <v>34</v>
      </c>
      <c r="B63" s="180">
        <f>'将来負担比率（分子）の構造'!I$44</f>
        <v>111</v>
      </c>
      <c r="C63" s="180"/>
      <c r="D63" s="180"/>
      <c r="E63" s="180">
        <f>'将来負担比率（分子）の構造'!J$44</f>
        <v>98</v>
      </c>
      <c r="F63" s="180"/>
      <c r="G63" s="180"/>
      <c r="H63" s="180">
        <f>'将来負担比率（分子）の構造'!K$44</f>
        <v>87</v>
      </c>
      <c r="I63" s="180"/>
      <c r="J63" s="180"/>
      <c r="K63" s="180">
        <f>'将来負担比率（分子）の構造'!L$44</f>
        <v>74</v>
      </c>
      <c r="L63" s="180"/>
      <c r="M63" s="180"/>
      <c r="N63" s="180">
        <f>'将来負担比率（分子）の構造'!M$44</f>
        <v>66</v>
      </c>
      <c r="O63" s="180"/>
      <c r="P63" s="180"/>
    </row>
    <row r="64" spans="1:16" x14ac:dyDescent="0.15">
      <c r="A64" s="180" t="s">
        <v>33</v>
      </c>
      <c r="B64" s="180">
        <f>'将来負担比率（分子）の構造'!I$43</f>
        <v>1197</v>
      </c>
      <c r="C64" s="180"/>
      <c r="D64" s="180"/>
      <c r="E64" s="180">
        <f>'将来負担比率（分子）の構造'!J$43</f>
        <v>1135</v>
      </c>
      <c r="F64" s="180"/>
      <c r="G64" s="180"/>
      <c r="H64" s="180">
        <f>'将来負担比率（分子）の構造'!K$43</f>
        <v>1034</v>
      </c>
      <c r="I64" s="180"/>
      <c r="J64" s="180"/>
      <c r="K64" s="180">
        <f>'将来負担比率（分子）の構造'!L$43</f>
        <v>968</v>
      </c>
      <c r="L64" s="180"/>
      <c r="M64" s="180"/>
      <c r="N64" s="180">
        <f>'将来負担比率（分子）の構造'!M$43</f>
        <v>877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349</v>
      </c>
      <c r="O65" s="180"/>
      <c r="P65" s="180"/>
    </row>
    <row r="66" spans="1:16" x14ac:dyDescent="0.15">
      <c r="A66" s="180" t="s">
        <v>31</v>
      </c>
      <c r="B66" s="180">
        <f>'将来負担比率（分子）の構造'!I$41</f>
        <v>4171</v>
      </c>
      <c r="C66" s="180"/>
      <c r="D66" s="180"/>
      <c r="E66" s="180">
        <f>'将来負担比率（分子）の構造'!J$41</f>
        <v>4077</v>
      </c>
      <c r="F66" s="180"/>
      <c r="G66" s="180"/>
      <c r="H66" s="180">
        <f>'将来負担比率（分子）の構造'!K$41</f>
        <v>4061</v>
      </c>
      <c r="I66" s="180"/>
      <c r="J66" s="180"/>
      <c r="K66" s="180">
        <f>'将来負担比率（分子）の構造'!L$41</f>
        <v>4193</v>
      </c>
      <c r="L66" s="180"/>
      <c r="M66" s="180"/>
      <c r="N66" s="180">
        <f>'将来負担比率（分子）の構造'!M$41</f>
        <v>5308</v>
      </c>
      <c r="O66" s="180"/>
      <c r="P66" s="180"/>
    </row>
    <row r="67" spans="1:16" x14ac:dyDescent="0.15">
      <c r="A67" s="180" t="s">
        <v>75</v>
      </c>
      <c r="B67" s="180" t="e">
        <f>NA()</f>
        <v>#N/A</v>
      </c>
      <c r="C67" s="180">
        <f>IF(ISNUMBER('将来負担比率（分子）の構造'!I$53), IF('将来負担比率（分子）の構造'!I$53 &lt; 0, 0, '将来負担比率（分子）の構造'!I$53), NA())</f>
        <v>902</v>
      </c>
      <c r="D67" s="180" t="e">
        <f>NA()</f>
        <v>#N/A</v>
      </c>
      <c r="E67" s="180" t="e">
        <f>NA()</f>
        <v>#N/A</v>
      </c>
      <c r="F67" s="180">
        <f>IF(ISNUMBER('将来負担比率（分子）の構造'!J$53), IF('将来負担比率（分子）の構造'!J$53 &lt; 0, 0, '将来負担比率（分子）の構造'!J$53), NA())</f>
        <v>516</v>
      </c>
      <c r="G67" s="180" t="e">
        <f>NA()</f>
        <v>#N/A</v>
      </c>
      <c r="H67" s="180" t="e">
        <f>NA()</f>
        <v>#N/A</v>
      </c>
      <c r="I67" s="180">
        <f>IF(ISNUMBER('将来負担比率（分子）の構造'!K$53), IF('将来負担比率（分子）の構造'!K$53 &lt; 0, 0, '将来負担比率（分子）の構造'!K$53), NA())</f>
        <v>379</v>
      </c>
      <c r="J67" s="180" t="e">
        <f>NA()</f>
        <v>#N/A</v>
      </c>
      <c r="K67" s="180" t="e">
        <f>NA()</f>
        <v>#N/A</v>
      </c>
      <c r="L67" s="180">
        <f>IF(ISNUMBER('将来負担比率（分子）の構造'!L$53), IF('将来負担比率（分子）の構造'!L$53 &lt; 0, 0, '将来負担比率（分子）の構造'!L$53), NA())</f>
        <v>483</v>
      </c>
      <c r="M67" s="180" t="e">
        <f>NA()</f>
        <v>#N/A</v>
      </c>
      <c r="N67" s="180" t="e">
        <f>NA()</f>
        <v>#N/A</v>
      </c>
      <c r="O67" s="180">
        <f>IF(ISNUMBER('将来負担比率（分子）の構造'!M$53), IF('将来負担比率（分子）の構造'!M$53 &lt; 0, 0, '将来負担比率（分子）の構造'!M$53), NA())</f>
        <v>1258</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715</v>
      </c>
      <c r="C72" s="184">
        <f>基金残高に係る経年分析!G55</f>
        <v>578</v>
      </c>
      <c r="D72" s="184">
        <f>基金残高に係る経年分析!H55</f>
        <v>480</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737</v>
      </c>
      <c r="C74" s="184">
        <f>基金残高に係る経年分析!G57</f>
        <v>776</v>
      </c>
      <c r="D74" s="184">
        <f>基金残高に係る経年分析!H57</f>
        <v>639</v>
      </c>
    </row>
  </sheetData>
  <sheetProtection algorithmName="SHA-512" hashValue="8Fk+9OCkqLmSpq4/B5o5BDbRm9FsQ0S8zpkD9wyKyhPLrykzJofJFu0n9KyUqWcmf7R4e60ZwXsbd/LuHKLYBA==" saltValue="4WuGPhYOZoTTZBUtDOLM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6" t="s">
        <v>210</v>
      </c>
      <c r="DI1" s="797"/>
      <c r="DJ1" s="797"/>
      <c r="DK1" s="797"/>
      <c r="DL1" s="797"/>
      <c r="DM1" s="797"/>
      <c r="DN1" s="798"/>
      <c r="DO1" s="225"/>
      <c r="DP1" s="796" t="s">
        <v>211</v>
      </c>
      <c r="DQ1" s="797"/>
      <c r="DR1" s="797"/>
      <c r="DS1" s="797"/>
      <c r="DT1" s="797"/>
      <c r="DU1" s="797"/>
      <c r="DV1" s="797"/>
      <c r="DW1" s="797"/>
      <c r="DX1" s="797"/>
      <c r="DY1" s="797"/>
      <c r="DZ1" s="797"/>
      <c r="EA1" s="797"/>
      <c r="EB1" s="797"/>
      <c r="EC1" s="798"/>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8" t="s">
        <v>213</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214</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215</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15">
      <c r="B4" s="738" t="s">
        <v>1</v>
      </c>
      <c r="C4" s="739"/>
      <c r="D4" s="739"/>
      <c r="E4" s="739"/>
      <c r="F4" s="739"/>
      <c r="G4" s="739"/>
      <c r="H4" s="739"/>
      <c r="I4" s="739"/>
      <c r="J4" s="739"/>
      <c r="K4" s="739"/>
      <c r="L4" s="739"/>
      <c r="M4" s="739"/>
      <c r="N4" s="739"/>
      <c r="O4" s="739"/>
      <c r="P4" s="739"/>
      <c r="Q4" s="740"/>
      <c r="R4" s="738" t="s">
        <v>216</v>
      </c>
      <c r="S4" s="739"/>
      <c r="T4" s="739"/>
      <c r="U4" s="739"/>
      <c r="V4" s="739"/>
      <c r="W4" s="739"/>
      <c r="X4" s="739"/>
      <c r="Y4" s="740"/>
      <c r="Z4" s="738" t="s">
        <v>217</v>
      </c>
      <c r="AA4" s="739"/>
      <c r="AB4" s="739"/>
      <c r="AC4" s="740"/>
      <c r="AD4" s="738" t="s">
        <v>218</v>
      </c>
      <c r="AE4" s="739"/>
      <c r="AF4" s="739"/>
      <c r="AG4" s="739"/>
      <c r="AH4" s="739"/>
      <c r="AI4" s="739"/>
      <c r="AJ4" s="739"/>
      <c r="AK4" s="740"/>
      <c r="AL4" s="738" t="s">
        <v>217</v>
      </c>
      <c r="AM4" s="739"/>
      <c r="AN4" s="739"/>
      <c r="AO4" s="740"/>
      <c r="AP4" s="799" t="s">
        <v>219</v>
      </c>
      <c r="AQ4" s="799"/>
      <c r="AR4" s="799"/>
      <c r="AS4" s="799"/>
      <c r="AT4" s="799"/>
      <c r="AU4" s="799"/>
      <c r="AV4" s="799"/>
      <c r="AW4" s="799"/>
      <c r="AX4" s="799"/>
      <c r="AY4" s="799"/>
      <c r="AZ4" s="799"/>
      <c r="BA4" s="799"/>
      <c r="BB4" s="799"/>
      <c r="BC4" s="799"/>
      <c r="BD4" s="799"/>
      <c r="BE4" s="799"/>
      <c r="BF4" s="799"/>
      <c r="BG4" s="799" t="s">
        <v>220</v>
      </c>
      <c r="BH4" s="799"/>
      <c r="BI4" s="799"/>
      <c r="BJ4" s="799"/>
      <c r="BK4" s="799"/>
      <c r="BL4" s="799"/>
      <c r="BM4" s="799"/>
      <c r="BN4" s="799"/>
      <c r="BO4" s="799" t="s">
        <v>217</v>
      </c>
      <c r="BP4" s="799"/>
      <c r="BQ4" s="799"/>
      <c r="BR4" s="799"/>
      <c r="BS4" s="799" t="s">
        <v>221</v>
      </c>
      <c r="BT4" s="799"/>
      <c r="BU4" s="799"/>
      <c r="BV4" s="799"/>
      <c r="BW4" s="799"/>
      <c r="BX4" s="799"/>
      <c r="BY4" s="799"/>
      <c r="BZ4" s="799"/>
      <c r="CA4" s="799"/>
      <c r="CB4" s="799"/>
      <c r="CD4" s="781" t="s">
        <v>222</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9" customFormat="1" ht="11.25" customHeight="1" x14ac:dyDescent="0.15">
      <c r="B5" s="743" t="s">
        <v>223</v>
      </c>
      <c r="C5" s="744"/>
      <c r="D5" s="744"/>
      <c r="E5" s="744"/>
      <c r="F5" s="744"/>
      <c r="G5" s="744"/>
      <c r="H5" s="744"/>
      <c r="I5" s="744"/>
      <c r="J5" s="744"/>
      <c r="K5" s="744"/>
      <c r="L5" s="744"/>
      <c r="M5" s="744"/>
      <c r="N5" s="744"/>
      <c r="O5" s="744"/>
      <c r="P5" s="744"/>
      <c r="Q5" s="745"/>
      <c r="R5" s="732">
        <v>962820</v>
      </c>
      <c r="S5" s="733"/>
      <c r="T5" s="733"/>
      <c r="U5" s="733"/>
      <c r="V5" s="733"/>
      <c r="W5" s="733"/>
      <c r="X5" s="733"/>
      <c r="Y5" s="776"/>
      <c r="Z5" s="794">
        <v>14.8</v>
      </c>
      <c r="AA5" s="794"/>
      <c r="AB5" s="794"/>
      <c r="AC5" s="794"/>
      <c r="AD5" s="795">
        <v>962820</v>
      </c>
      <c r="AE5" s="795"/>
      <c r="AF5" s="795"/>
      <c r="AG5" s="795"/>
      <c r="AH5" s="795"/>
      <c r="AI5" s="795"/>
      <c r="AJ5" s="795"/>
      <c r="AK5" s="795"/>
      <c r="AL5" s="777">
        <v>37.5</v>
      </c>
      <c r="AM5" s="748"/>
      <c r="AN5" s="748"/>
      <c r="AO5" s="778"/>
      <c r="AP5" s="743" t="s">
        <v>224</v>
      </c>
      <c r="AQ5" s="744"/>
      <c r="AR5" s="744"/>
      <c r="AS5" s="744"/>
      <c r="AT5" s="744"/>
      <c r="AU5" s="744"/>
      <c r="AV5" s="744"/>
      <c r="AW5" s="744"/>
      <c r="AX5" s="744"/>
      <c r="AY5" s="744"/>
      <c r="AZ5" s="744"/>
      <c r="BA5" s="744"/>
      <c r="BB5" s="744"/>
      <c r="BC5" s="744"/>
      <c r="BD5" s="744"/>
      <c r="BE5" s="744"/>
      <c r="BF5" s="745"/>
      <c r="BG5" s="677">
        <v>918866</v>
      </c>
      <c r="BH5" s="678"/>
      <c r="BI5" s="678"/>
      <c r="BJ5" s="678"/>
      <c r="BK5" s="678"/>
      <c r="BL5" s="678"/>
      <c r="BM5" s="678"/>
      <c r="BN5" s="679"/>
      <c r="BO5" s="714">
        <v>95.4</v>
      </c>
      <c r="BP5" s="714"/>
      <c r="BQ5" s="714"/>
      <c r="BR5" s="714"/>
      <c r="BS5" s="715">
        <v>3388</v>
      </c>
      <c r="BT5" s="715"/>
      <c r="BU5" s="715"/>
      <c r="BV5" s="715"/>
      <c r="BW5" s="715"/>
      <c r="BX5" s="715"/>
      <c r="BY5" s="715"/>
      <c r="BZ5" s="715"/>
      <c r="CA5" s="715"/>
      <c r="CB5" s="774"/>
      <c r="CD5" s="781" t="s">
        <v>219</v>
      </c>
      <c r="CE5" s="782"/>
      <c r="CF5" s="782"/>
      <c r="CG5" s="782"/>
      <c r="CH5" s="782"/>
      <c r="CI5" s="782"/>
      <c r="CJ5" s="782"/>
      <c r="CK5" s="782"/>
      <c r="CL5" s="782"/>
      <c r="CM5" s="782"/>
      <c r="CN5" s="782"/>
      <c r="CO5" s="782"/>
      <c r="CP5" s="782"/>
      <c r="CQ5" s="783"/>
      <c r="CR5" s="781" t="s">
        <v>225</v>
      </c>
      <c r="CS5" s="782"/>
      <c r="CT5" s="782"/>
      <c r="CU5" s="782"/>
      <c r="CV5" s="782"/>
      <c r="CW5" s="782"/>
      <c r="CX5" s="782"/>
      <c r="CY5" s="783"/>
      <c r="CZ5" s="781" t="s">
        <v>217</v>
      </c>
      <c r="DA5" s="782"/>
      <c r="DB5" s="782"/>
      <c r="DC5" s="783"/>
      <c r="DD5" s="781" t="s">
        <v>226</v>
      </c>
      <c r="DE5" s="782"/>
      <c r="DF5" s="782"/>
      <c r="DG5" s="782"/>
      <c r="DH5" s="782"/>
      <c r="DI5" s="782"/>
      <c r="DJ5" s="782"/>
      <c r="DK5" s="782"/>
      <c r="DL5" s="782"/>
      <c r="DM5" s="782"/>
      <c r="DN5" s="782"/>
      <c r="DO5" s="782"/>
      <c r="DP5" s="783"/>
      <c r="DQ5" s="781" t="s">
        <v>227</v>
      </c>
      <c r="DR5" s="782"/>
      <c r="DS5" s="782"/>
      <c r="DT5" s="782"/>
      <c r="DU5" s="782"/>
      <c r="DV5" s="782"/>
      <c r="DW5" s="782"/>
      <c r="DX5" s="782"/>
      <c r="DY5" s="782"/>
      <c r="DZ5" s="782"/>
      <c r="EA5" s="782"/>
      <c r="EB5" s="782"/>
      <c r="EC5" s="783"/>
    </row>
    <row r="6" spans="2:143" ht="11.25" customHeight="1" x14ac:dyDescent="0.15">
      <c r="B6" s="674" t="s">
        <v>228</v>
      </c>
      <c r="C6" s="675"/>
      <c r="D6" s="675"/>
      <c r="E6" s="675"/>
      <c r="F6" s="675"/>
      <c r="G6" s="675"/>
      <c r="H6" s="675"/>
      <c r="I6" s="675"/>
      <c r="J6" s="675"/>
      <c r="K6" s="675"/>
      <c r="L6" s="675"/>
      <c r="M6" s="675"/>
      <c r="N6" s="675"/>
      <c r="O6" s="675"/>
      <c r="P6" s="675"/>
      <c r="Q6" s="676"/>
      <c r="R6" s="677">
        <v>21838</v>
      </c>
      <c r="S6" s="678"/>
      <c r="T6" s="678"/>
      <c r="U6" s="678"/>
      <c r="V6" s="678"/>
      <c r="W6" s="678"/>
      <c r="X6" s="678"/>
      <c r="Y6" s="679"/>
      <c r="Z6" s="714">
        <v>0.3</v>
      </c>
      <c r="AA6" s="714"/>
      <c r="AB6" s="714"/>
      <c r="AC6" s="714"/>
      <c r="AD6" s="715">
        <v>21838</v>
      </c>
      <c r="AE6" s="715"/>
      <c r="AF6" s="715"/>
      <c r="AG6" s="715"/>
      <c r="AH6" s="715"/>
      <c r="AI6" s="715"/>
      <c r="AJ6" s="715"/>
      <c r="AK6" s="715"/>
      <c r="AL6" s="680">
        <v>0.8</v>
      </c>
      <c r="AM6" s="681"/>
      <c r="AN6" s="681"/>
      <c r="AO6" s="716"/>
      <c r="AP6" s="674" t="s">
        <v>229</v>
      </c>
      <c r="AQ6" s="675"/>
      <c r="AR6" s="675"/>
      <c r="AS6" s="675"/>
      <c r="AT6" s="675"/>
      <c r="AU6" s="675"/>
      <c r="AV6" s="675"/>
      <c r="AW6" s="675"/>
      <c r="AX6" s="675"/>
      <c r="AY6" s="675"/>
      <c r="AZ6" s="675"/>
      <c r="BA6" s="675"/>
      <c r="BB6" s="675"/>
      <c r="BC6" s="675"/>
      <c r="BD6" s="675"/>
      <c r="BE6" s="675"/>
      <c r="BF6" s="676"/>
      <c r="BG6" s="677">
        <v>918866</v>
      </c>
      <c r="BH6" s="678"/>
      <c r="BI6" s="678"/>
      <c r="BJ6" s="678"/>
      <c r="BK6" s="678"/>
      <c r="BL6" s="678"/>
      <c r="BM6" s="678"/>
      <c r="BN6" s="679"/>
      <c r="BO6" s="714">
        <v>95.4</v>
      </c>
      <c r="BP6" s="714"/>
      <c r="BQ6" s="714"/>
      <c r="BR6" s="714"/>
      <c r="BS6" s="715">
        <v>3388</v>
      </c>
      <c r="BT6" s="715"/>
      <c r="BU6" s="715"/>
      <c r="BV6" s="715"/>
      <c r="BW6" s="715"/>
      <c r="BX6" s="715"/>
      <c r="BY6" s="715"/>
      <c r="BZ6" s="715"/>
      <c r="CA6" s="715"/>
      <c r="CB6" s="774"/>
      <c r="CD6" s="735" t="s">
        <v>230</v>
      </c>
      <c r="CE6" s="736"/>
      <c r="CF6" s="736"/>
      <c r="CG6" s="736"/>
      <c r="CH6" s="736"/>
      <c r="CI6" s="736"/>
      <c r="CJ6" s="736"/>
      <c r="CK6" s="736"/>
      <c r="CL6" s="736"/>
      <c r="CM6" s="736"/>
      <c r="CN6" s="736"/>
      <c r="CO6" s="736"/>
      <c r="CP6" s="736"/>
      <c r="CQ6" s="737"/>
      <c r="CR6" s="677">
        <v>81953</v>
      </c>
      <c r="CS6" s="678"/>
      <c r="CT6" s="678"/>
      <c r="CU6" s="678"/>
      <c r="CV6" s="678"/>
      <c r="CW6" s="678"/>
      <c r="CX6" s="678"/>
      <c r="CY6" s="679"/>
      <c r="CZ6" s="777">
        <v>1.3</v>
      </c>
      <c r="DA6" s="748"/>
      <c r="DB6" s="748"/>
      <c r="DC6" s="780"/>
      <c r="DD6" s="683" t="s">
        <v>127</v>
      </c>
      <c r="DE6" s="678"/>
      <c r="DF6" s="678"/>
      <c r="DG6" s="678"/>
      <c r="DH6" s="678"/>
      <c r="DI6" s="678"/>
      <c r="DJ6" s="678"/>
      <c r="DK6" s="678"/>
      <c r="DL6" s="678"/>
      <c r="DM6" s="678"/>
      <c r="DN6" s="678"/>
      <c r="DO6" s="678"/>
      <c r="DP6" s="679"/>
      <c r="DQ6" s="683">
        <v>81953</v>
      </c>
      <c r="DR6" s="678"/>
      <c r="DS6" s="678"/>
      <c r="DT6" s="678"/>
      <c r="DU6" s="678"/>
      <c r="DV6" s="678"/>
      <c r="DW6" s="678"/>
      <c r="DX6" s="678"/>
      <c r="DY6" s="678"/>
      <c r="DZ6" s="678"/>
      <c r="EA6" s="678"/>
      <c r="EB6" s="678"/>
      <c r="EC6" s="721"/>
    </row>
    <row r="7" spans="2:143" ht="11.25" customHeight="1" x14ac:dyDescent="0.15">
      <c r="B7" s="674" t="s">
        <v>231</v>
      </c>
      <c r="C7" s="675"/>
      <c r="D7" s="675"/>
      <c r="E7" s="675"/>
      <c r="F7" s="675"/>
      <c r="G7" s="675"/>
      <c r="H7" s="675"/>
      <c r="I7" s="675"/>
      <c r="J7" s="675"/>
      <c r="K7" s="675"/>
      <c r="L7" s="675"/>
      <c r="M7" s="675"/>
      <c r="N7" s="675"/>
      <c r="O7" s="675"/>
      <c r="P7" s="675"/>
      <c r="Q7" s="676"/>
      <c r="R7" s="677">
        <v>1465</v>
      </c>
      <c r="S7" s="678"/>
      <c r="T7" s="678"/>
      <c r="U7" s="678"/>
      <c r="V7" s="678"/>
      <c r="W7" s="678"/>
      <c r="X7" s="678"/>
      <c r="Y7" s="679"/>
      <c r="Z7" s="714">
        <v>0</v>
      </c>
      <c r="AA7" s="714"/>
      <c r="AB7" s="714"/>
      <c r="AC7" s="714"/>
      <c r="AD7" s="715">
        <v>1465</v>
      </c>
      <c r="AE7" s="715"/>
      <c r="AF7" s="715"/>
      <c r="AG7" s="715"/>
      <c r="AH7" s="715"/>
      <c r="AI7" s="715"/>
      <c r="AJ7" s="715"/>
      <c r="AK7" s="715"/>
      <c r="AL7" s="680">
        <v>0.1</v>
      </c>
      <c r="AM7" s="681"/>
      <c r="AN7" s="681"/>
      <c r="AO7" s="716"/>
      <c r="AP7" s="674" t="s">
        <v>232</v>
      </c>
      <c r="AQ7" s="675"/>
      <c r="AR7" s="675"/>
      <c r="AS7" s="675"/>
      <c r="AT7" s="675"/>
      <c r="AU7" s="675"/>
      <c r="AV7" s="675"/>
      <c r="AW7" s="675"/>
      <c r="AX7" s="675"/>
      <c r="AY7" s="675"/>
      <c r="AZ7" s="675"/>
      <c r="BA7" s="675"/>
      <c r="BB7" s="675"/>
      <c r="BC7" s="675"/>
      <c r="BD7" s="675"/>
      <c r="BE7" s="675"/>
      <c r="BF7" s="676"/>
      <c r="BG7" s="677">
        <v>423946</v>
      </c>
      <c r="BH7" s="678"/>
      <c r="BI7" s="678"/>
      <c r="BJ7" s="678"/>
      <c r="BK7" s="678"/>
      <c r="BL7" s="678"/>
      <c r="BM7" s="678"/>
      <c r="BN7" s="679"/>
      <c r="BO7" s="714">
        <v>44</v>
      </c>
      <c r="BP7" s="714"/>
      <c r="BQ7" s="714"/>
      <c r="BR7" s="714"/>
      <c r="BS7" s="715">
        <v>3388</v>
      </c>
      <c r="BT7" s="715"/>
      <c r="BU7" s="715"/>
      <c r="BV7" s="715"/>
      <c r="BW7" s="715"/>
      <c r="BX7" s="715"/>
      <c r="BY7" s="715"/>
      <c r="BZ7" s="715"/>
      <c r="CA7" s="715"/>
      <c r="CB7" s="774"/>
      <c r="CD7" s="710" t="s">
        <v>233</v>
      </c>
      <c r="CE7" s="711"/>
      <c r="CF7" s="711"/>
      <c r="CG7" s="711"/>
      <c r="CH7" s="711"/>
      <c r="CI7" s="711"/>
      <c r="CJ7" s="711"/>
      <c r="CK7" s="711"/>
      <c r="CL7" s="711"/>
      <c r="CM7" s="711"/>
      <c r="CN7" s="711"/>
      <c r="CO7" s="711"/>
      <c r="CP7" s="711"/>
      <c r="CQ7" s="712"/>
      <c r="CR7" s="677">
        <v>639964</v>
      </c>
      <c r="CS7" s="678"/>
      <c r="CT7" s="678"/>
      <c r="CU7" s="678"/>
      <c r="CV7" s="678"/>
      <c r="CW7" s="678"/>
      <c r="CX7" s="678"/>
      <c r="CY7" s="679"/>
      <c r="CZ7" s="714">
        <v>10.3</v>
      </c>
      <c r="DA7" s="714"/>
      <c r="DB7" s="714"/>
      <c r="DC7" s="714"/>
      <c r="DD7" s="683">
        <v>5981</v>
      </c>
      <c r="DE7" s="678"/>
      <c r="DF7" s="678"/>
      <c r="DG7" s="678"/>
      <c r="DH7" s="678"/>
      <c r="DI7" s="678"/>
      <c r="DJ7" s="678"/>
      <c r="DK7" s="678"/>
      <c r="DL7" s="678"/>
      <c r="DM7" s="678"/>
      <c r="DN7" s="678"/>
      <c r="DO7" s="678"/>
      <c r="DP7" s="679"/>
      <c r="DQ7" s="683">
        <v>581180</v>
      </c>
      <c r="DR7" s="678"/>
      <c r="DS7" s="678"/>
      <c r="DT7" s="678"/>
      <c r="DU7" s="678"/>
      <c r="DV7" s="678"/>
      <c r="DW7" s="678"/>
      <c r="DX7" s="678"/>
      <c r="DY7" s="678"/>
      <c r="DZ7" s="678"/>
      <c r="EA7" s="678"/>
      <c r="EB7" s="678"/>
      <c r="EC7" s="721"/>
    </row>
    <row r="8" spans="2:143" ht="11.25" customHeight="1" x14ac:dyDescent="0.15">
      <c r="B8" s="674" t="s">
        <v>234</v>
      </c>
      <c r="C8" s="675"/>
      <c r="D8" s="675"/>
      <c r="E8" s="675"/>
      <c r="F8" s="675"/>
      <c r="G8" s="675"/>
      <c r="H8" s="675"/>
      <c r="I8" s="675"/>
      <c r="J8" s="675"/>
      <c r="K8" s="675"/>
      <c r="L8" s="675"/>
      <c r="M8" s="675"/>
      <c r="N8" s="675"/>
      <c r="O8" s="675"/>
      <c r="P8" s="675"/>
      <c r="Q8" s="676"/>
      <c r="R8" s="677">
        <v>6337</v>
      </c>
      <c r="S8" s="678"/>
      <c r="T8" s="678"/>
      <c r="U8" s="678"/>
      <c r="V8" s="678"/>
      <c r="W8" s="678"/>
      <c r="X8" s="678"/>
      <c r="Y8" s="679"/>
      <c r="Z8" s="714">
        <v>0.1</v>
      </c>
      <c r="AA8" s="714"/>
      <c r="AB8" s="714"/>
      <c r="AC8" s="714"/>
      <c r="AD8" s="715">
        <v>6337</v>
      </c>
      <c r="AE8" s="715"/>
      <c r="AF8" s="715"/>
      <c r="AG8" s="715"/>
      <c r="AH8" s="715"/>
      <c r="AI8" s="715"/>
      <c r="AJ8" s="715"/>
      <c r="AK8" s="715"/>
      <c r="AL8" s="680">
        <v>0.2</v>
      </c>
      <c r="AM8" s="681"/>
      <c r="AN8" s="681"/>
      <c r="AO8" s="716"/>
      <c r="AP8" s="674" t="s">
        <v>235</v>
      </c>
      <c r="AQ8" s="675"/>
      <c r="AR8" s="675"/>
      <c r="AS8" s="675"/>
      <c r="AT8" s="675"/>
      <c r="AU8" s="675"/>
      <c r="AV8" s="675"/>
      <c r="AW8" s="675"/>
      <c r="AX8" s="675"/>
      <c r="AY8" s="675"/>
      <c r="AZ8" s="675"/>
      <c r="BA8" s="675"/>
      <c r="BB8" s="675"/>
      <c r="BC8" s="675"/>
      <c r="BD8" s="675"/>
      <c r="BE8" s="675"/>
      <c r="BF8" s="676"/>
      <c r="BG8" s="677">
        <v>15580</v>
      </c>
      <c r="BH8" s="678"/>
      <c r="BI8" s="678"/>
      <c r="BJ8" s="678"/>
      <c r="BK8" s="678"/>
      <c r="BL8" s="678"/>
      <c r="BM8" s="678"/>
      <c r="BN8" s="679"/>
      <c r="BO8" s="714">
        <v>1.6</v>
      </c>
      <c r="BP8" s="714"/>
      <c r="BQ8" s="714"/>
      <c r="BR8" s="714"/>
      <c r="BS8" s="683" t="s">
        <v>127</v>
      </c>
      <c r="BT8" s="678"/>
      <c r="BU8" s="678"/>
      <c r="BV8" s="678"/>
      <c r="BW8" s="678"/>
      <c r="BX8" s="678"/>
      <c r="BY8" s="678"/>
      <c r="BZ8" s="678"/>
      <c r="CA8" s="678"/>
      <c r="CB8" s="721"/>
      <c r="CD8" s="710" t="s">
        <v>236</v>
      </c>
      <c r="CE8" s="711"/>
      <c r="CF8" s="711"/>
      <c r="CG8" s="711"/>
      <c r="CH8" s="711"/>
      <c r="CI8" s="711"/>
      <c r="CJ8" s="711"/>
      <c r="CK8" s="711"/>
      <c r="CL8" s="711"/>
      <c r="CM8" s="711"/>
      <c r="CN8" s="711"/>
      <c r="CO8" s="711"/>
      <c r="CP8" s="711"/>
      <c r="CQ8" s="712"/>
      <c r="CR8" s="677">
        <v>1354799</v>
      </c>
      <c r="CS8" s="678"/>
      <c r="CT8" s="678"/>
      <c r="CU8" s="678"/>
      <c r="CV8" s="678"/>
      <c r="CW8" s="678"/>
      <c r="CX8" s="678"/>
      <c r="CY8" s="679"/>
      <c r="CZ8" s="714">
        <v>21.8</v>
      </c>
      <c r="DA8" s="714"/>
      <c r="DB8" s="714"/>
      <c r="DC8" s="714"/>
      <c r="DD8" s="683">
        <v>3048</v>
      </c>
      <c r="DE8" s="678"/>
      <c r="DF8" s="678"/>
      <c r="DG8" s="678"/>
      <c r="DH8" s="678"/>
      <c r="DI8" s="678"/>
      <c r="DJ8" s="678"/>
      <c r="DK8" s="678"/>
      <c r="DL8" s="678"/>
      <c r="DM8" s="678"/>
      <c r="DN8" s="678"/>
      <c r="DO8" s="678"/>
      <c r="DP8" s="679"/>
      <c r="DQ8" s="683">
        <v>820742</v>
      </c>
      <c r="DR8" s="678"/>
      <c r="DS8" s="678"/>
      <c r="DT8" s="678"/>
      <c r="DU8" s="678"/>
      <c r="DV8" s="678"/>
      <c r="DW8" s="678"/>
      <c r="DX8" s="678"/>
      <c r="DY8" s="678"/>
      <c r="DZ8" s="678"/>
      <c r="EA8" s="678"/>
      <c r="EB8" s="678"/>
      <c r="EC8" s="721"/>
    </row>
    <row r="9" spans="2:143" ht="11.25" customHeight="1" x14ac:dyDescent="0.15">
      <c r="B9" s="674" t="s">
        <v>237</v>
      </c>
      <c r="C9" s="675"/>
      <c r="D9" s="675"/>
      <c r="E9" s="675"/>
      <c r="F9" s="675"/>
      <c r="G9" s="675"/>
      <c r="H9" s="675"/>
      <c r="I9" s="675"/>
      <c r="J9" s="675"/>
      <c r="K9" s="675"/>
      <c r="L9" s="675"/>
      <c r="M9" s="675"/>
      <c r="N9" s="675"/>
      <c r="O9" s="675"/>
      <c r="P9" s="675"/>
      <c r="Q9" s="676"/>
      <c r="R9" s="677">
        <v>2875</v>
      </c>
      <c r="S9" s="678"/>
      <c r="T9" s="678"/>
      <c r="U9" s="678"/>
      <c r="V9" s="678"/>
      <c r="W9" s="678"/>
      <c r="X9" s="678"/>
      <c r="Y9" s="679"/>
      <c r="Z9" s="714">
        <v>0</v>
      </c>
      <c r="AA9" s="714"/>
      <c r="AB9" s="714"/>
      <c r="AC9" s="714"/>
      <c r="AD9" s="715">
        <v>2875</v>
      </c>
      <c r="AE9" s="715"/>
      <c r="AF9" s="715"/>
      <c r="AG9" s="715"/>
      <c r="AH9" s="715"/>
      <c r="AI9" s="715"/>
      <c r="AJ9" s="715"/>
      <c r="AK9" s="715"/>
      <c r="AL9" s="680">
        <v>0.1</v>
      </c>
      <c r="AM9" s="681"/>
      <c r="AN9" s="681"/>
      <c r="AO9" s="716"/>
      <c r="AP9" s="674" t="s">
        <v>238</v>
      </c>
      <c r="AQ9" s="675"/>
      <c r="AR9" s="675"/>
      <c r="AS9" s="675"/>
      <c r="AT9" s="675"/>
      <c r="AU9" s="675"/>
      <c r="AV9" s="675"/>
      <c r="AW9" s="675"/>
      <c r="AX9" s="675"/>
      <c r="AY9" s="675"/>
      <c r="AZ9" s="675"/>
      <c r="BA9" s="675"/>
      <c r="BB9" s="675"/>
      <c r="BC9" s="675"/>
      <c r="BD9" s="675"/>
      <c r="BE9" s="675"/>
      <c r="BF9" s="676"/>
      <c r="BG9" s="677">
        <v>351378</v>
      </c>
      <c r="BH9" s="678"/>
      <c r="BI9" s="678"/>
      <c r="BJ9" s="678"/>
      <c r="BK9" s="678"/>
      <c r="BL9" s="678"/>
      <c r="BM9" s="678"/>
      <c r="BN9" s="679"/>
      <c r="BO9" s="714">
        <v>36.5</v>
      </c>
      <c r="BP9" s="714"/>
      <c r="BQ9" s="714"/>
      <c r="BR9" s="714"/>
      <c r="BS9" s="683" t="s">
        <v>127</v>
      </c>
      <c r="BT9" s="678"/>
      <c r="BU9" s="678"/>
      <c r="BV9" s="678"/>
      <c r="BW9" s="678"/>
      <c r="BX9" s="678"/>
      <c r="BY9" s="678"/>
      <c r="BZ9" s="678"/>
      <c r="CA9" s="678"/>
      <c r="CB9" s="721"/>
      <c r="CD9" s="710" t="s">
        <v>239</v>
      </c>
      <c r="CE9" s="711"/>
      <c r="CF9" s="711"/>
      <c r="CG9" s="711"/>
      <c r="CH9" s="711"/>
      <c r="CI9" s="711"/>
      <c r="CJ9" s="711"/>
      <c r="CK9" s="711"/>
      <c r="CL9" s="711"/>
      <c r="CM9" s="711"/>
      <c r="CN9" s="711"/>
      <c r="CO9" s="711"/>
      <c r="CP9" s="711"/>
      <c r="CQ9" s="712"/>
      <c r="CR9" s="677">
        <v>324475</v>
      </c>
      <c r="CS9" s="678"/>
      <c r="CT9" s="678"/>
      <c r="CU9" s="678"/>
      <c r="CV9" s="678"/>
      <c r="CW9" s="678"/>
      <c r="CX9" s="678"/>
      <c r="CY9" s="679"/>
      <c r="CZ9" s="714">
        <v>5.2</v>
      </c>
      <c r="DA9" s="714"/>
      <c r="DB9" s="714"/>
      <c r="DC9" s="714"/>
      <c r="DD9" s="683">
        <v>13594</v>
      </c>
      <c r="DE9" s="678"/>
      <c r="DF9" s="678"/>
      <c r="DG9" s="678"/>
      <c r="DH9" s="678"/>
      <c r="DI9" s="678"/>
      <c r="DJ9" s="678"/>
      <c r="DK9" s="678"/>
      <c r="DL9" s="678"/>
      <c r="DM9" s="678"/>
      <c r="DN9" s="678"/>
      <c r="DO9" s="678"/>
      <c r="DP9" s="679"/>
      <c r="DQ9" s="683">
        <v>236890</v>
      </c>
      <c r="DR9" s="678"/>
      <c r="DS9" s="678"/>
      <c r="DT9" s="678"/>
      <c r="DU9" s="678"/>
      <c r="DV9" s="678"/>
      <c r="DW9" s="678"/>
      <c r="DX9" s="678"/>
      <c r="DY9" s="678"/>
      <c r="DZ9" s="678"/>
      <c r="EA9" s="678"/>
      <c r="EB9" s="678"/>
      <c r="EC9" s="721"/>
    </row>
    <row r="10" spans="2:143" ht="11.25" customHeight="1" x14ac:dyDescent="0.15">
      <c r="B10" s="674" t="s">
        <v>240</v>
      </c>
      <c r="C10" s="675"/>
      <c r="D10" s="675"/>
      <c r="E10" s="675"/>
      <c r="F10" s="675"/>
      <c r="G10" s="675"/>
      <c r="H10" s="675"/>
      <c r="I10" s="675"/>
      <c r="J10" s="675"/>
      <c r="K10" s="675"/>
      <c r="L10" s="675"/>
      <c r="M10" s="675"/>
      <c r="N10" s="675"/>
      <c r="O10" s="675"/>
      <c r="P10" s="675"/>
      <c r="Q10" s="676"/>
      <c r="R10" s="677" t="s">
        <v>127</v>
      </c>
      <c r="S10" s="678"/>
      <c r="T10" s="678"/>
      <c r="U10" s="678"/>
      <c r="V10" s="678"/>
      <c r="W10" s="678"/>
      <c r="X10" s="678"/>
      <c r="Y10" s="679"/>
      <c r="Z10" s="714" t="s">
        <v>127</v>
      </c>
      <c r="AA10" s="714"/>
      <c r="AB10" s="714"/>
      <c r="AC10" s="714"/>
      <c r="AD10" s="715" t="s">
        <v>127</v>
      </c>
      <c r="AE10" s="715"/>
      <c r="AF10" s="715"/>
      <c r="AG10" s="715"/>
      <c r="AH10" s="715"/>
      <c r="AI10" s="715"/>
      <c r="AJ10" s="715"/>
      <c r="AK10" s="715"/>
      <c r="AL10" s="680" t="s">
        <v>127</v>
      </c>
      <c r="AM10" s="681"/>
      <c r="AN10" s="681"/>
      <c r="AO10" s="716"/>
      <c r="AP10" s="674" t="s">
        <v>241</v>
      </c>
      <c r="AQ10" s="675"/>
      <c r="AR10" s="675"/>
      <c r="AS10" s="675"/>
      <c r="AT10" s="675"/>
      <c r="AU10" s="675"/>
      <c r="AV10" s="675"/>
      <c r="AW10" s="675"/>
      <c r="AX10" s="675"/>
      <c r="AY10" s="675"/>
      <c r="AZ10" s="675"/>
      <c r="BA10" s="675"/>
      <c r="BB10" s="675"/>
      <c r="BC10" s="675"/>
      <c r="BD10" s="675"/>
      <c r="BE10" s="675"/>
      <c r="BF10" s="676"/>
      <c r="BG10" s="677">
        <v>28319</v>
      </c>
      <c r="BH10" s="678"/>
      <c r="BI10" s="678"/>
      <c r="BJ10" s="678"/>
      <c r="BK10" s="678"/>
      <c r="BL10" s="678"/>
      <c r="BM10" s="678"/>
      <c r="BN10" s="679"/>
      <c r="BO10" s="714">
        <v>2.9</v>
      </c>
      <c r="BP10" s="714"/>
      <c r="BQ10" s="714"/>
      <c r="BR10" s="714"/>
      <c r="BS10" s="683" t="s">
        <v>127</v>
      </c>
      <c r="BT10" s="678"/>
      <c r="BU10" s="678"/>
      <c r="BV10" s="678"/>
      <c r="BW10" s="678"/>
      <c r="BX10" s="678"/>
      <c r="BY10" s="678"/>
      <c r="BZ10" s="678"/>
      <c r="CA10" s="678"/>
      <c r="CB10" s="721"/>
      <c r="CD10" s="710" t="s">
        <v>242</v>
      </c>
      <c r="CE10" s="711"/>
      <c r="CF10" s="711"/>
      <c r="CG10" s="711"/>
      <c r="CH10" s="711"/>
      <c r="CI10" s="711"/>
      <c r="CJ10" s="711"/>
      <c r="CK10" s="711"/>
      <c r="CL10" s="711"/>
      <c r="CM10" s="711"/>
      <c r="CN10" s="711"/>
      <c r="CO10" s="711"/>
      <c r="CP10" s="711"/>
      <c r="CQ10" s="712"/>
      <c r="CR10" s="677">
        <v>5000</v>
      </c>
      <c r="CS10" s="678"/>
      <c r="CT10" s="678"/>
      <c r="CU10" s="678"/>
      <c r="CV10" s="678"/>
      <c r="CW10" s="678"/>
      <c r="CX10" s="678"/>
      <c r="CY10" s="679"/>
      <c r="CZ10" s="714">
        <v>0.1</v>
      </c>
      <c r="DA10" s="714"/>
      <c r="DB10" s="714"/>
      <c r="DC10" s="714"/>
      <c r="DD10" s="683" t="s">
        <v>127</v>
      </c>
      <c r="DE10" s="678"/>
      <c r="DF10" s="678"/>
      <c r="DG10" s="678"/>
      <c r="DH10" s="678"/>
      <c r="DI10" s="678"/>
      <c r="DJ10" s="678"/>
      <c r="DK10" s="678"/>
      <c r="DL10" s="678"/>
      <c r="DM10" s="678"/>
      <c r="DN10" s="678"/>
      <c r="DO10" s="678"/>
      <c r="DP10" s="679"/>
      <c r="DQ10" s="683" t="s">
        <v>127</v>
      </c>
      <c r="DR10" s="678"/>
      <c r="DS10" s="678"/>
      <c r="DT10" s="678"/>
      <c r="DU10" s="678"/>
      <c r="DV10" s="678"/>
      <c r="DW10" s="678"/>
      <c r="DX10" s="678"/>
      <c r="DY10" s="678"/>
      <c r="DZ10" s="678"/>
      <c r="EA10" s="678"/>
      <c r="EB10" s="678"/>
      <c r="EC10" s="721"/>
    </row>
    <row r="11" spans="2:143" ht="11.25" customHeight="1" x14ac:dyDescent="0.15">
      <c r="B11" s="674" t="s">
        <v>243</v>
      </c>
      <c r="C11" s="675"/>
      <c r="D11" s="675"/>
      <c r="E11" s="675"/>
      <c r="F11" s="675"/>
      <c r="G11" s="675"/>
      <c r="H11" s="675"/>
      <c r="I11" s="675"/>
      <c r="J11" s="675"/>
      <c r="K11" s="675"/>
      <c r="L11" s="675"/>
      <c r="M11" s="675"/>
      <c r="N11" s="675"/>
      <c r="O11" s="675"/>
      <c r="P11" s="675"/>
      <c r="Q11" s="676"/>
      <c r="R11" s="677">
        <v>167844</v>
      </c>
      <c r="S11" s="678"/>
      <c r="T11" s="678"/>
      <c r="U11" s="678"/>
      <c r="V11" s="678"/>
      <c r="W11" s="678"/>
      <c r="X11" s="678"/>
      <c r="Y11" s="679"/>
      <c r="Z11" s="680">
        <v>2.6</v>
      </c>
      <c r="AA11" s="681"/>
      <c r="AB11" s="681"/>
      <c r="AC11" s="682"/>
      <c r="AD11" s="683">
        <v>167844</v>
      </c>
      <c r="AE11" s="678"/>
      <c r="AF11" s="678"/>
      <c r="AG11" s="678"/>
      <c r="AH11" s="678"/>
      <c r="AI11" s="678"/>
      <c r="AJ11" s="678"/>
      <c r="AK11" s="679"/>
      <c r="AL11" s="680">
        <v>6.5</v>
      </c>
      <c r="AM11" s="681"/>
      <c r="AN11" s="681"/>
      <c r="AO11" s="716"/>
      <c r="AP11" s="674" t="s">
        <v>244</v>
      </c>
      <c r="AQ11" s="675"/>
      <c r="AR11" s="675"/>
      <c r="AS11" s="675"/>
      <c r="AT11" s="675"/>
      <c r="AU11" s="675"/>
      <c r="AV11" s="675"/>
      <c r="AW11" s="675"/>
      <c r="AX11" s="675"/>
      <c r="AY11" s="675"/>
      <c r="AZ11" s="675"/>
      <c r="BA11" s="675"/>
      <c r="BB11" s="675"/>
      <c r="BC11" s="675"/>
      <c r="BD11" s="675"/>
      <c r="BE11" s="675"/>
      <c r="BF11" s="676"/>
      <c r="BG11" s="677">
        <v>28669</v>
      </c>
      <c r="BH11" s="678"/>
      <c r="BI11" s="678"/>
      <c r="BJ11" s="678"/>
      <c r="BK11" s="678"/>
      <c r="BL11" s="678"/>
      <c r="BM11" s="678"/>
      <c r="BN11" s="679"/>
      <c r="BO11" s="714">
        <v>3</v>
      </c>
      <c r="BP11" s="714"/>
      <c r="BQ11" s="714"/>
      <c r="BR11" s="714"/>
      <c r="BS11" s="683">
        <v>3388</v>
      </c>
      <c r="BT11" s="678"/>
      <c r="BU11" s="678"/>
      <c r="BV11" s="678"/>
      <c r="BW11" s="678"/>
      <c r="BX11" s="678"/>
      <c r="BY11" s="678"/>
      <c r="BZ11" s="678"/>
      <c r="CA11" s="678"/>
      <c r="CB11" s="721"/>
      <c r="CD11" s="710" t="s">
        <v>245</v>
      </c>
      <c r="CE11" s="711"/>
      <c r="CF11" s="711"/>
      <c r="CG11" s="711"/>
      <c r="CH11" s="711"/>
      <c r="CI11" s="711"/>
      <c r="CJ11" s="711"/>
      <c r="CK11" s="711"/>
      <c r="CL11" s="711"/>
      <c r="CM11" s="711"/>
      <c r="CN11" s="711"/>
      <c r="CO11" s="711"/>
      <c r="CP11" s="711"/>
      <c r="CQ11" s="712"/>
      <c r="CR11" s="677">
        <v>123138</v>
      </c>
      <c r="CS11" s="678"/>
      <c r="CT11" s="678"/>
      <c r="CU11" s="678"/>
      <c r="CV11" s="678"/>
      <c r="CW11" s="678"/>
      <c r="CX11" s="678"/>
      <c r="CY11" s="679"/>
      <c r="CZ11" s="714">
        <v>2</v>
      </c>
      <c r="DA11" s="714"/>
      <c r="DB11" s="714"/>
      <c r="DC11" s="714"/>
      <c r="DD11" s="683">
        <v>20403</v>
      </c>
      <c r="DE11" s="678"/>
      <c r="DF11" s="678"/>
      <c r="DG11" s="678"/>
      <c r="DH11" s="678"/>
      <c r="DI11" s="678"/>
      <c r="DJ11" s="678"/>
      <c r="DK11" s="678"/>
      <c r="DL11" s="678"/>
      <c r="DM11" s="678"/>
      <c r="DN11" s="678"/>
      <c r="DO11" s="678"/>
      <c r="DP11" s="679"/>
      <c r="DQ11" s="683">
        <v>81005</v>
      </c>
      <c r="DR11" s="678"/>
      <c r="DS11" s="678"/>
      <c r="DT11" s="678"/>
      <c r="DU11" s="678"/>
      <c r="DV11" s="678"/>
      <c r="DW11" s="678"/>
      <c r="DX11" s="678"/>
      <c r="DY11" s="678"/>
      <c r="DZ11" s="678"/>
      <c r="EA11" s="678"/>
      <c r="EB11" s="678"/>
      <c r="EC11" s="721"/>
    </row>
    <row r="12" spans="2:143" ht="11.25" customHeight="1" x14ac:dyDescent="0.15">
      <c r="B12" s="674" t="s">
        <v>246</v>
      </c>
      <c r="C12" s="675"/>
      <c r="D12" s="675"/>
      <c r="E12" s="675"/>
      <c r="F12" s="675"/>
      <c r="G12" s="675"/>
      <c r="H12" s="675"/>
      <c r="I12" s="675"/>
      <c r="J12" s="675"/>
      <c r="K12" s="675"/>
      <c r="L12" s="675"/>
      <c r="M12" s="675"/>
      <c r="N12" s="675"/>
      <c r="O12" s="675"/>
      <c r="P12" s="675"/>
      <c r="Q12" s="676"/>
      <c r="R12" s="677" t="s">
        <v>127</v>
      </c>
      <c r="S12" s="678"/>
      <c r="T12" s="678"/>
      <c r="U12" s="678"/>
      <c r="V12" s="678"/>
      <c r="W12" s="678"/>
      <c r="X12" s="678"/>
      <c r="Y12" s="679"/>
      <c r="Z12" s="714" t="s">
        <v>127</v>
      </c>
      <c r="AA12" s="714"/>
      <c r="AB12" s="714"/>
      <c r="AC12" s="714"/>
      <c r="AD12" s="715" t="s">
        <v>127</v>
      </c>
      <c r="AE12" s="715"/>
      <c r="AF12" s="715"/>
      <c r="AG12" s="715"/>
      <c r="AH12" s="715"/>
      <c r="AI12" s="715"/>
      <c r="AJ12" s="715"/>
      <c r="AK12" s="715"/>
      <c r="AL12" s="680" t="s">
        <v>127</v>
      </c>
      <c r="AM12" s="681"/>
      <c r="AN12" s="681"/>
      <c r="AO12" s="716"/>
      <c r="AP12" s="674" t="s">
        <v>247</v>
      </c>
      <c r="AQ12" s="675"/>
      <c r="AR12" s="675"/>
      <c r="AS12" s="675"/>
      <c r="AT12" s="675"/>
      <c r="AU12" s="675"/>
      <c r="AV12" s="675"/>
      <c r="AW12" s="675"/>
      <c r="AX12" s="675"/>
      <c r="AY12" s="675"/>
      <c r="AZ12" s="675"/>
      <c r="BA12" s="675"/>
      <c r="BB12" s="675"/>
      <c r="BC12" s="675"/>
      <c r="BD12" s="675"/>
      <c r="BE12" s="675"/>
      <c r="BF12" s="676"/>
      <c r="BG12" s="677">
        <v>429108</v>
      </c>
      <c r="BH12" s="678"/>
      <c r="BI12" s="678"/>
      <c r="BJ12" s="678"/>
      <c r="BK12" s="678"/>
      <c r="BL12" s="678"/>
      <c r="BM12" s="678"/>
      <c r="BN12" s="679"/>
      <c r="BO12" s="714">
        <v>44.6</v>
      </c>
      <c r="BP12" s="714"/>
      <c r="BQ12" s="714"/>
      <c r="BR12" s="714"/>
      <c r="BS12" s="683" t="s">
        <v>127</v>
      </c>
      <c r="BT12" s="678"/>
      <c r="BU12" s="678"/>
      <c r="BV12" s="678"/>
      <c r="BW12" s="678"/>
      <c r="BX12" s="678"/>
      <c r="BY12" s="678"/>
      <c r="BZ12" s="678"/>
      <c r="CA12" s="678"/>
      <c r="CB12" s="721"/>
      <c r="CD12" s="710" t="s">
        <v>248</v>
      </c>
      <c r="CE12" s="711"/>
      <c r="CF12" s="711"/>
      <c r="CG12" s="711"/>
      <c r="CH12" s="711"/>
      <c r="CI12" s="711"/>
      <c r="CJ12" s="711"/>
      <c r="CK12" s="711"/>
      <c r="CL12" s="711"/>
      <c r="CM12" s="711"/>
      <c r="CN12" s="711"/>
      <c r="CO12" s="711"/>
      <c r="CP12" s="711"/>
      <c r="CQ12" s="712"/>
      <c r="CR12" s="677">
        <v>496584</v>
      </c>
      <c r="CS12" s="678"/>
      <c r="CT12" s="678"/>
      <c r="CU12" s="678"/>
      <c r="CV12" s="678"/>
      <c r="CW12" s="678"/>
      <c r="CX12" s="678"/>
      <c r="CY12" s="679"/>
      <c r="CZ12" s="714">
        <v>8</v>
      </c>
      <c r="DA12" s="714"/>
      <c r="DB12" s="714"/>
      <c r="DC12" s="714"/>
      <c r="DD12" s="683">
        <v>17390</v>
      </c>
      <c r="DE12" s="678"/>
      <c r="DF12" s="678"/>
      <c r="DG12" s="678"/>
      <c r="DH12" s="678"/>
      <c r="DI12" s="678"/>
      <c r="DJ12" s="678"/>
      <c r="DK12" s="678"/>
      <c r="DL12" s="678"/>
      <c r="DM12" s="678"/>
      <c r="DN12" s="678"/>
      <c r="DO12" s="678"/>
      <c r="DP12" s="679"/>
      <c r="DQ12" s="683">
        <v>103966</v>
      </c>
      <c r="DR12" s="678"/>
      <c r="DS12" s="678"/>
      <c r="DT12" s="678"/>
      <c r="DU12" s="678"/>
      <c r="DV12" s="678"/>
      <c r="DW12" s="678"/>
      <c r="DX12" s="678"/>
      <c r="DY12" s="678"/>
      <c r="DZ12" s="678"/>
      <c r="EA12" s="678"/>
      <c r="EB12" s="678"/>
      <c r="EC12" s="721"/>
    </row>
    <row r="13" spans="2:143" ht="11.25" customHeight="1" x14ac:dyDescent="0.15">
      <c r="B13" s="674" t="s">
        <v>249</v>
      </c>
      <c r="C13" s="675"/>
      <c r="D13" s="675"/>
      <c r="E13" s="675"/>
      <c r="F13" s="675"/>
      <c r="G13" s="675"/>
      <c r="H13" s="675"/>
      <c r="I13" s="675"/>
      <c r="J13" s="675"/>
      <c r="K13" s="675"/>
      <c r="L13" s="675"/>
      <c r="M13" s="675"/>
      <c r="N13" s="675"/>
      <c r="O13" s="675"/>
      <c r="P13" s="675"/>
      <c r="Q13" s="676"/>
      <c r="R13" s="677" t="s">
        <v>127</v>
      </c>
      <c r="S13" s="678"/>
      <c r="T13" s="678"/>
      <c r="U13" s="678"/>
      <c r="V13" s="678"/>
      <c r="W13" s="678"/>
      <c r="X13" s="678"/>
      <c r="Y13" s="679"/>
      <c r="Z13" s="714" t="s">
        <v>127</v>
      </c>
      <c r="AA13" s="714"/>
      <c r="AB13" s="714"/>
      <c r="AC13" s="714"/>
      <c r="AD13" s="715" t="s">
        <v>127</v>
      </c>
      <c r="AE13" s="715"/>
      <c r="AF13" s="715"/>
      <c r="AG13" s="715"/>
      <c r="AH13" s="715"/>
      <c r="AI13" s="715"/>
      <c r="AJ13" s="715"/>
      <c r="AK13" s="715"/>
      <c r="AL13" s="680" t="s">
        <v>127</v>
      </c>
      <c r="AM13" s="681"/>
      <c r="AN13" s="681"/>
      <c r="AO13" s="716"/>
      <c r="AP13" s="674" t="s">
        <v>250</v>
      </c>
      <c r="AQ13" s="675"/>
      <c r="AR13" s="675"/>
      <c r="AS13" s="675"/>
      <c r="AT13" s="675"/>
      <c r="AU13" s="675"/>
      <c r="AV13" s="675"/>
      <c r="AW13" s="675"/>
      <c r="AX13" s="675"/>
      <c r="AY13" s="675"/>
      <c r="AZ13" s="675"/>
      <c r="BA13" s="675"/>
      <c r="BB13" s="675"/>
      <c r="BC13" s="675"/>
      <c r="BD13" s="675"/>
      <c r="BE13" s="675"/>
      <c r="BF13" s="676"/>
      <c r="BG13" s="677">
        <v>427676</v>
      </c>
      <c r="BH13" s="678"/>
      <c r="BI13" s="678"/>
      <c r="BJ13" s="678"/>
      <c r="BK13" s="678"/>
      <c r="BL13" s="678"/>
      <c r="BM13" s="678"/>
      <c r="BN13" s="679"/>
      <c r="BO13" s="714">
        <v>44.4</v>
      </c>
      <c r="BP13" s="714"/>
      <c r="BQ13" s="714"/>
      <c r="BR13" s="714"/>
      <c r="BS13" s="683" t="s">
        <v>127</v>
      </c>
      <c r="BT13" s="678"/>
      <c r="BU13" s="678"/>
      <c r="BV13" s="678"/>
      <c r="BW13" s="678"/>
      <c r="BX13" s="678"/>
      <c r="BY13" s="678"/>
      <c r="BZ13" s="678"/>
      <c r="CA13" s="678"/>
      <c r="CB13" s="721"/>
      <c r="CD13" s="710" t="s">
        <v>251</v>
      </c>
      <c r="CE13" s="711"/>
      <c r="CF13" s="711"/>
      <c r="CG13" s="711"/>
      <c r="CH13" s="711"/>
      <c r="CI13" s="711"/>
      <c r="CJ13" s="711"/>
      <c r="CK13" s="711"/>
      <c r="CL13" s="711"/>
      <c r="CM13" s="711"/>
      <c r="CN13" s="711"/>
      <c r="CO13" s="711"/>
      <c r="CP13" s="711"/>
      <c r="CQ13" s="712"/>
      <c r="CR13" s="677">
        <v>240644</v>
      </c>
      <c r="CS13" s="678"/>
      <c r="CT13" s="678"/>
      <c r="CU13" s="678"/>
      <c r="CV13" s="678"/>
      <c r="CW13" s="678"/>
      <c r="CX13" s="678"/>
      <c r="CY13" s="679"/>
      <c r="CZ13" s="714">
        <v>3.9</v>
      </c>
      <c r="DA13" s="714"/>
      <c r="DB13" s="714"/>
      <c r="DC13" s="714"/>
      <c r="DD13" s="683">
        <v>89319</v>
      </c>
      <c r="DE13" s="678"/>
      <c r="DF13" s="678"/>
      <c r="DG13" s="678"/>
      <c r="DH13" s="678"/>
      <c r="DI13" s="678"/>
      <c r="DJ13" s="678"/>
      <c r="DK13" s="678"/>
      <c r="DL13" s="678"/>
      <c r="DM13" s="678"/>
      <c r="DN13" s="678"/>
      <c r="DO13" s="678"/>
      <c r="DP13" s="679"/>
      <c r="DQ13" s="683">
        <v>173356</v>
      </c>
      <c r="DR13" s="678"/>
      <c r="DS13" s="678"/>
      <c r="DT13" s="678"/>
      <c r="DU13" s="678"/>
      <c r="DV13" s="678"/>
      <c r="DW13" s="678"/>
      <c r="DX13" s="678"/>
      <c r="DY13" s="678"/>
      <c r="DZ13" s="678"/>
      <c r="EA13" s="678"/>
      <c r="EB13" s="678"/>
      <c r="EC13" s="721"/>
    </row>
    <row r="14" spans="2:143" ht="11.25" customHeight="1" x14ac:dyDescent="0.15">
      <c r="B14" s="674" t="s">
        <v>252</v>
      </c>
      <c r="C14" s="675"/>
      <c r="D14" s="675"/>
      <c r="E14" s="675"/>
      <c r="F14" s="675"/>
      <c r="G14" s="675"/>
      <c r="H14" s="675"/>
      <c r="I14" s="675"/>
      <c r="J14" s="675"/>
      <c r="K14" s="675"/>
      <c r="L14" s="675"/>
      <c r="M14" s="675"/>
      <c r="N14" s="675"/>
      <c r="O14" s="675"/>
      <c r="P14" s="675"/>
      <c r="Q14" s="676"/>
      <c r="R14" s="677">
        <v>3823</v>
      </c>
      <c r="S14" s="678"/>
      <c r="T14" s="678"/>
      <c r="U14" s="678"/>
      <c r="V14" s="678"/>
      <c r="W14" s="678"/>
      <c r="X14" s="678"/>
      <c r="Y14" s="679"/>
      <c r="Z14" s="714">
        <v>0.1</v>
      </c>
      <c r="AA14" s="714"/>
      <c r="AB14" s="714"/>
      <c r="AC14" s="714"/>
      <c r="AD14" s="715">
        <v>3823</v>
      </c>
      <c r="AE14" s="715"/>
      <c r="AF14" s="715"/>
      <c r="AG14" s="715"/>
      <c r="AH14" s="715"/>
      <c r="AI14" s="715"/>
      <c r="AJ14" s="715"/>
      <c r="AK14" s="715"/>
      <c r="AL14" s="680">
        <v>0.1</v>
      </c>
      <c r="AM14" s="681"/>
      <c r="AN14" s="681"/>
      <c r="AO14" s="716"/>
      <c r="AP14" s="674" t="s">
        <v>253</v>
      </c>
      <c r="AQ14" s="675"/>
      <c r="AR14" s="675"/>
      <c r="AS14" s="675"/>
      <c r="AT14" s="675"/>
      <c r="AU14" s="675"/>
      <c r="AV14" s="675"/>
      <c r="AW14" s="675"/>
      <c r="AX14" s="675"/>
      <c r="AY14" s="675"/>
      <c r="AZ14" s="675"/>
      <c r="BA14" s="675"/>
      <c r="BB14" s="675"/>
      <c r="BC14" s="675"/>
      <c r="BD14" s="675"/>
      <c r="BE14" s="675"/>
      <c r="BF14" s="676"/>
      <c r="BG14" s="677">
        <v>33069</v>
      </c>
      <c r="BH14" s="678"/>
      <c r="BI14" s="678"/>
      <c r="BJ14" s="678"/>
      <c r="BK14" s="678"/>
      <c r="BL14" s="678"/>
      <c r="BM14" s="678"/>
      <c r="BN14" s="679"/>
      <c r="BO14" s="714">
        <v>3.4</v>
      </c>
      <c r="BP14" s="714"/>
      <c r="BQ14" s="714"/>
      <c r="BR14" s="714"/>
      <c r="BS14" s="683" t="s">
        <v>127</v>
      </c>
      <c r="BT14" s="678"/>
      <c r="BU14" s="678"/>
      <c r="BV14" s="678"/>
      <c r="BW14" s="678"/>
      <c r="BX14" s="678"/>
      <c r="BY14" s="678"/>
      <c r="BZ14" s="678"/>
      <c r="CA14" s="678"/>
      <c r="CB14" s="721"/>
      <c r="CD14" s="710" t="s">
        <v>254</v>
      </c>
      <c r="CE14" s="711"/>
      <c r="CF14" s="711"/>
      <c r="CG14" s="711"/>
      <c r="CH14" s="711"/>
      <c r="CI14" s="711"/>
      <c r="CJ14" s="711"/>
      <c r="CK14" s="711"/>
      <c r="CL14" s="711"/>
      <c r="CM14" s="711"/>
      <c r="CN14" s="711"/>
      <c r="CO14" s="711"/>
      <c r="CP14" s="711"/>
      <c r="CQ14" s="712"/>
      <c r="CR14" s="677">
        <v>224099</v>
      </c>
      <c r="CS14" s="678"/>
      <c r="CT14" s="678"/>
      <c r="CU14" s="678"/>
      <c r="CV14" s="678"/>
      <c r="CW14" s="678"/>
      <c r="CX14" s="678"/>
      <c r="CY14" s="679"/>
      <c r="CZ14" s="714">
        <v>3.6</v>
      </c>
      <c r="DA14" s="714"/>
      <c r="DB14" s="714"/>
      <c r="DC14" s="714"/>
      <c r="DD14" s="683">
        <v>2736</v>
      </c>
      <c r="DE14" s="678"/>
      <c r="DF14" s="678"/>
      <c r="DG14" s="678"/>
      <c r="DH14" s="678"/>
      <c r="DI14" s="678"/>
      <c r="DJ14" s="678"/>
      <c r="DK14" s="678"/>
      <c r="DL14" s="678"/>
      <c r="DM14" s="678"/>
      <c r="DN14" s="678"/>
      <c r="DO14" s="678"/>
      <c r="DP14" s="679"/>
      <c r="DQ14" s="683">
        <v>207729</v>
      </c>
      <c r="DR14" s="678"/>
      <c r="DS14" s="678"/>
      <c r="DT14" s="678"/>
      <c r="DU14" s="678"/>
      <c r="DV14" s="678"/>
      <c r="DW14" s="678"/>
      <c r="DX14" s="678"/>
      <c r="DY14" s="678"/>
      <c r="DZ14" s="678"/>
      <c r="EA14" s="678"/>
      <c r="EB14" s="678"/>
      <c r="EC14" s="721"/>
    </row>
    <row r="15" spans="2:143" ht="11.25" customHeight="1" x14ac:dyDescent="0.15">
      <c r="B15" s="674" t="s">
        <v>255</v>
      </c>
      <c r="C15" s="675"/>
      <c r="D15" s="675"/>
      <c r="E15" s="675"/>
      <c r="F15" s="675"/>
      <c r="G15" s="675"/>
      <c r="H15" s="675"/>
      <c r="I15" s="675"/>
      <c r="J15" s="675"/>
      <c r="K15" s="675"/>
      <c r="L15" s="675"/>
      <c r="M15" s="675"/>
      <c r="N15" s="675"/>
      <c r="O15" s="675"/>
      <c r="P15" s="675"/>
      <c r="Q15" s="676"/>
      <c r="R15" s="677" t="s">
        <v>127</v>
      </c>
      <c r="S15" s="678"/>
      <c r="T15" s="678"/>
      <c r="U15" s="678"/>
      <c r="V15" s="678"/>
      <c r="W15" s="678"/>
      <c r="X15" s="678"/>
      <c r="Y15" s="679"/>
      <c r="Z15" s="714" t="s">
        <v>127</v>
      </c>
      <c r="AA15" s="714"/>
      <c r="AB15" s="714"/>
      <c r="AC15" s="714"/>
      <c r="AD15" s="715" t="s">
        <v>127</v>
      </c>
      <c r="AE15" s="715"/>
      <c r="AF15" s="715"/>
      <c r="AG15" s="715"/>
      <c r="AH15" s="715"/>
      <c r="AI15" s="715"/>
      <c r="AJ15" s="715"/>
      <c r="AK15" s="715"/>
      <c r="AL15" s="680" t="s">
        <v>127</v>
      </c>
      <c r="AM15" s="681"/>
      <c r="AN15" s="681"/>
      <c r="AO15" s="716"/>
      <c r="AP15" s="674" t="s">
        <v>256</v>
      </c>
      <c r="AQ15" s="675"/>
      <c r="AR15" s="675"/>
      <c r="AS15" s="675"/>
      <c r="AT15" s="675"/>
      <c r="AU15" s="675"/>
      <c r="AV15" s="675"/>
      <c r="AW15" s="675"/>
      <c r="AX15" s="675"/>
      <c r="AY15" s="675"/>
      <c r="AZ15" s="675"/>
      <c r="BA15" s="675"/>
      <c r="BB15" s="675"/>
      <c r="BC15" s="675"/>
      <c r="BD15" s="675"/>
      <c r="BE15" s="675"/>
      <c r="BF15" s="676"/>
      <c r="BG15" s="677">
        <v>32743</v>
      </c>
      <c r="BH15" s="678"/>
      <c r="BI15" s="678"/>
      <c r="BJ15" s="678"/>
      <c r="BK15" s="678"/>
      <c r="BL15" s="678"/>
      <c r="BM15" s="678"/>
      <c r="BN15" s="679"/>
      <c r="BO15" s="714">
        <v>3.4</v>
      </c>
      <c r="BP15" s="714"/>
      <c r="BQ15" s="714"/>
      <c r="BR15" s="714"/>
      <c r="BS15" s="683" t="s">
        <v>127</v>
      </c>
      <c r="BT15" s="678"/>
      <c r="BU15" s="678"/>
      <c r="BV15" s="678"/>
      <c r="BW15" s="678"/>
      <c r="BX15" s="678"/>
      <c r="BY15" s="678"/>
      <c r="BZ15" s="678"/>
      <c r="CA15" s="678"/>
      <c r="CB15" s="721"/>
      <c r="CD15" s="710" t="s">
        <v>257</v>
      </c>
      <c r="CE15" s="711"/>
      <c r="CF15" s="711"/>
      <c r="CG15" s="711"/>
      <c r="CH15" s="711"/>
      <c r="CI15" s="711"/>
      <c r="CJ15" s="711"/>
      <c r="CK15" s="711"/>
      <c r="CL15" s="711"/>
      <c r="CM15" s="711"/>
      <c r="CN15" s="711"/>
      <c r="CO15" s="711"/>
      <c r="CP15" s="711"/>
      <c r="CQ15" s="712"/>
      <c r="CR15" s="677">
        <v>2297719</v>
      </c>
      <c r="CS15" s="678"/>
      <c r="CT15" s="678"/>
      <c r="CU15" s="678"/>
      <c r="CV15" s="678"/>
      <c r="CW15" s="678"/>
      <c r="CX15" s="678"/>
      <c r="CY15" s="679"/>
      <c r="CZ15" s="714">
        <v>37</v>
      </c>
      <c r="DA15" s="714"/>
      <c r="DB15" s="714"/>
      <c r="DC15" s="714"/>
      <c r="DD15" s="683">
        <v>1806955</v>
      </c>
      <c r="DE15" s="678"/>
      <c r="DF15" s="678"/>
      <c r="DG15" s="678"/>
      <c r="DH15" s="678"/>
      <c r="DI15" s="678"/>
      <c r="DJ15" s="678"/>
      <c r="DK15" s="678"/>
      <c r="DL15" s="678"/>
      <c r="DM15" s="678"/>
      <c r="DN15" s="678"/>
      <c r="DO15" s="678"/>
      <c r="DP15" s="679"/>
      <c r="DQ15" s="683">
        <v>362692</v>
      </c>
      <c r="DR15" s="678"/>
      <c r="DS15" s="678"/>
      <c r="DT15" s="678"/>
      <c r="DU15" s="678"/>
      <c r="DV15" s="678"/>
      <c r="DW15" s="678"/>
      <c r="DX15" s="678"/>
      <c r="DY15" s="678"/>
      <c r="DZ15" s="678"/>
      <c r="EA15" s="678"/>
      <c r="EB15" s="678"/>
      <c r="EC15" s="721"/>
    </row>
    <row r="16" spans="2:143" ht="11.25" customHeight="1" x14ac:dyDescent="0.15">
      <c r="B16" s="674" t="s">
        <v>258</v>
      </c>
      <c r="C16" s="675"/>
      <c r="D16" s="675"/>
      <c r="E16" s="675"/>
      <c r="F16" s="675"/>
      <c r="G16" s="675"/>
      <c r="H16" s="675"/>
      <c r="I16" s="675"/>
      <c r="J16" s="675"/>
      <c r="K16" s="675"/>
      <c r="L16" s="675"/>
      <c r="M16" s="675"/>
      <c r="N16" s="675"/>
      <c r="O16" s="675"/>
      <c r="P16" s="675"/>
      <c r="Q16" s="676"/>
      <c r="R16" s="677">
        <v>1021</v>
      </c>
      <c r="S16" s="678"/>
      <c r="T16" s="678"/>
      <c r="U16" s="678"/>
      <c r="V16" s="678"/>
      <c r="W16" s="678"/>
      <c r="X16" s="678"/>
      <c r="Y16" s="679"/>
      <c r="Z16" s="714">
        <v>0</v>
      </c>
      <c r="AA16" s="714"/>
      <c r="AB16" s="714"/>
      <c r="AC16" s="714"/>
      <c r="AD16" s="715">
        <v>1021</v>
      </c>
      <c r="AE16" s="715"/>
      <c r="AF16" s="715"/>
      <c r="AG16" s="715"/>
      <c r="AH16" s="715"/>
      <c r="AI16" s="715"/>
      <c r="AJ16" s="715"/>
      <c r="AK16" s="715"/>
      <c r="AL16" s="680">
        <v>0</v>
      </c>
      <c r="AM16" s="681"/>
      <c r="AN16" s="681"/>
      <c r="AO16" s="716"/>
      <c r="AP16" s="674" t="s">
        <v>259</v>
      </c>
      <c r="AQ16" s="675"/>
      <c r="AR16" s="675"/>
      <c r="AS16" s="675"/>
      <c r="AT16" s="675"/>
      <c r="AU16" s="675"/>
      <c r="AV16" s="675"/>
      <c r="AW16" s="675"/>
      <c r="AX16" s="675"/>
      <c r="AY16" s="675"/>
      <c r="AZ16" s="675"/>
      <c r="BA16" s="675"/>
      <c r="BB16" s="675"/>
      <c r="BC16" s="675"/>
      <c r="BD16" s="675"/>
      <c r="BE16" s="675"/>
      <c r="BF16" s="676"/>
      <c r="BG16" s="677" t="s">
        <v>127</v>
      </c>
      <c r="BH16" s="678"/>
      <c r="BI16" s="678"/>
      <c r="BJ16" s="678"/>
      <c r="BK16" s="678"/>
      <c r="BL16" s="678"/>
      <c r="BM16" s="678"/>
      <c r="BN16" s="679"/>
      <c r="BO16" s="714" t="s">
        <v>127</v>
      </c>
      <c r="BP16" s="714"/>
      <c r="BQ16" s="714"/>
      <c r="BR16" s="714"/>
      <c r="BS16" s="683" t="s">
        <v>127</v>
      </c>
      <c r="BT16" s="678"/>
      <c r="BU16" s="678"/>
      <c r="BV16" s="678"/>
      <c r="BW16" s="678"/>
      <c r="BX16" s="678"/>
      <c r="BY16" s="678"/>
      <c r="BZ16" s="678"/>
      <c r="CA16" s="678"/>
      <c r="CB16" s="721"/>
      <c r="CD16" s="710" t="s">
        <v>260</v>
      </c>
      <c r="CE16" s="711"/>
      <c r="CF16" s="711"/>
      <c r="CG16" s="711"/>
      <c r="CH16" s="711"/>
      <c r="CI16" s="711"/>
      <c r="CJ16" s="711"/>
      <c r="CK16" s="711"/>
      <c r="CL16" s="711"/>
      <c r="CM16" s="711"/>
      <c r="CN16" s="711"/>
      <c r="CO16" s="711"/>
      <c r="CP16" s="711"/>
      <c r="CQ16" s="712"/>
      <c r="CR16" s="677" t="s">
        <v>127</v>
      </c>
      <c r="CS16" s="678"/>
      <c r="CT16" s="678"/>
      <c r="CU16" s="678"/>
      <c r="CV16" s="678"/>
      <c r="CW16" s="678"/>
      <c r="CX16" s="678"/>
      <c r="CY16" s="679"/>
      <c r="CZ16" s="714" t="s">
        <v>127</v>
      </c>
      <c r="DA16" s="714"/>
      <c r="DB16" s="714"/>
      <c r="DC16" s="714"/>
      <c r="DD16" s="683" t="s">
        <v>127</v>
      </c>
      <c r="DE16" s="678"/>
      <c r="DF16" s="678"/>
      <c r="DG16" s="678"/>
      <c r="DH16" s="678"/>
      <c r="DI16" s="678"/>
      <c r="DJ16" s="678"/>
      <c r="DK16" s="678"/>
      <c r="DL16" s="678"/>
      <c r="DM16" s="678"/>
      <c r="DN16" s="678"/>
      <c r="DO16" s="678"/>
      <c r="DP16" s="679"/>
      <c r="DQ16" s="683" t="s">
        <v>127</v>
      </c>
      <c r="DR16" s="678"/>
      <c r="DS16" s="678"/>
      <c r="DT16" s="678"/>
      <c r="DU16" s="678"/>
      <c r="DV16" s="678"/>
      <c r="DW16" s="678"/>
      <c r="DX16" s="678"/>
      <c r="DY16" s="678"/>
      <c r="DZ16" s="678"/>
      <c r="EA16" s="678"/>
      <c r="EB16" s="678"/>
      <c r="EC16" s="721"/>
    </row>
    <row r="17" spans="2:133" ht="11.25" customHeight="1" x14ac:dyDescent="0.15">
      <c r="B17" s="674" t="s">
        <v>261</v>
      </c>
      <c r="C17" s="675"/>
      <c r="D17" s="675"/>
      <c r="E17" s="675"/>
      <c r="F17" s="675"/>
      <c r="G17" s="675"/>
      <c r="H17" s="675"/>
      <c r="I17" s="675"/>
      <c r="J17" s="675"/>
      <c r="K17" s="675"/>
      <c r="L17" s="675"/>
      <c r="M17" s="675"/>
      <c r="N17" s="675"/>
      <c r="O17" s="675"/>
      <c r="P17" s="675"/>
      <c r="Q17" s="676"/>
      <c r="R17" s="677">
        <v>17062</v>
      </c>
      <c r="S17" s="678"/>
      <c r="T17" s="678"/>
      <c r="U17" s="678"/>
      <c r="V17" s="678"/>
      <c r="W17" s="678"/>
      <c r="X17" s="678"/>
      <c r="Y17" s="679"/>
      <c r="Z17" s="714">
        <v>0.3</v>
      </c>
      <c r="AA17" s="714"/>
      <c r="AB17" s="714"/>
      <c r="AC17" s="714"/>
      <c r="AD17" s="715">
        <v>17062</v>
      </c>
      <c r="AE17" s="715"/>
      <c r="AF17" s="715"/>
      <c r="AG17" s="715"/>
      <c r="AH17" s="715"/>
      <c r="AI17" s="715"/>
      <c r="AJ17" s="715"/>
      <c r="AK17" s="715"/>
      <c r="AL17" s="680">
        <v>0.7</v>
      </c>
      <c r="AM17" s="681"/>
      <c r="AN17" s="681"/>
      <c r="AO17" s="716"/>
      <c r="AP17" s="674" t="s">
        <v>262</v>
      </c>
      <c r="AQ17" s="675"/>
      <c r="AR17" s="675"/>
      <c r="AS17" s="675"/>
      <c r="AT17" s="675"/>
      <c r="AU17" s="675"/>
      <c r="AV17" s="675"/>
      <c r="AW17" s="675"/>
      <c r="AX17" s="675"/>
      <c r="AY17" s="675"/>
      <c r="AZ17" s="675"/>
      <c r="BA17" s="675"/>
      <c r="BB17" s="675"/>
      <c r="BC17" s="675"/>
      <c r="BD17" s="675"/>
      <c r="BE17" s="675"/>
      <c r="BF17" s="676"/>
      <c r="BG17" s="677" t="s">
        <v>127</v>
      </c>
      <c r="BH17" s="678"/>
      <c r="BI17" s="678"/>
      <c r="BJ17" s="678"/>
      <c r="BK17" s="678"/>
      <c r="BL17" s="678"/>
      <c r="BM17" s="678"/>
      <c r="BN17" s="679"/>
      <c r="BO17" s="714" t="s">
        <v>127</v>
      </c>
      <c r="BP17" s="714"/>
      <c r="BQ17" s="714"/>
      <c r="BR17" s="714"/>
      <c r="BS17" s="683" t="s">
        <v>127</v>
      </c>
      <c r="BT17" s="678"/>
      <c r="BU17" s="678"/>
      <c r="BV17" s="678"/>
      <c r="BW17" s="678"/>
      <c r="BX17" s="678"/>
      <c r="BY17" s="678"/>
      <c r="BZ17" s="678"/>
      <c r="CA17" s="678"/>
      <c r="CB17" s="721"/>
      <c r="CD17" s="710" t="s">
        <v>263</v>
      </c>
      <c r="CE17" s="711"/>
      <c r="CF17" s="711"/>
      <c r="CG17" s="711"/>
      <c r="CH17" s="711"/>
      <c r="CI17" s="711"/>
      <c r="CJ17" s="711"/>
      <c r="CK17" s="711"/>
      <c r="CL17" s="711"/>
      <c r="CM17" s="711"/>
      <c r="CN17" s="711"/>
      <c r="CO17" s="711"/>
      <c r="CP17" s="711"/>
      <c r="CQ17" s="712"/>
      <c r="CR17" s="677">
        <v>420815</v>
      </c>
      <c r="CS17" s="678"/>
      <c r="CT17" s="678"/>
      <c r="CU17" s="678"/>
      <c r="CV17" s="678"/>
      <c r="CW17" s="678"/>
      <c r="CX17" s="678"/>
      <c r="CY17" s="679"/>
      <c r="CZ17" s="714">
        <v>6.8</v>
      </c>
      <c r="DA17" s="714"/>
      <c r="DB17" s="714"/>
      <c r="DC17" s="714"/>
      <c r="DD17" s="683" t="s">
        <v>127</v>
      </c>
      <c r="DE17" s="678"/>
      <c r="DF17" s="678"/>
      <c r="DG17" s="678"/>
      <c r="DH17" s="678"/>
      <c r="DI17" s="678"/>
      <c r="DJ17" s="678"/>
      <c r="DK17" s="678"/>
      <c r="DL17" s="678"/>
      <c r="DM17" s="678"/>
      <c r="DN17" s="678"/>
      <c r="DO17" s="678"/>
      <c r="DP17" s="679"/>
      <c r="DQ17" s="683">
        <v>400453</v>
      </c>
      <c r="DR17" s="678"/>
      <c r="DS17" s="678"/>
      <c r="DT17" s="678"/>
      <c r="DU17" s="678"/>
      <c r="DV17" s="678"/>
      <c r="DW17" s="678"/>
      <c r="DX17" s="678"/>
      <c r="DY17" s="678"/>
      <c r="DZ17" s="678"/>
      <c r="EA17" s="678"/>
      <c r="EB17" s="678"/>
      <c r="EC17" s="721"/>
    </row>
    <row r="18" spans="2:133" ht="11.25" customHeight="1" x14ac:dyDescent="0.15">
      <c r="B18" s="674" t="s">
        <v>264</v>
      </c>
      <c r="C18" s="675"/>
      <c r="D18" s="675"/>
      <c r="E18" s="675"/>
      <c r="F18" s="675"/>
      <c r="G18" s="675"/>
      <c r="H18" s="675"/>
      <c r="I18" s="675"/>
      <c r="J18" s="675"/>
      <c r="K18" s="675"/>
      <c r="L18" s="675"/>
      <c r="M18" s="675"/>
      <c r="N18" s="675"/>
      <c r="O18" s="675"/>
      <c r="P18" s="675"/>
      <c r="Q18" s="676"/>
      <c r="R18" s="677">
        <v>3633</v>
      </c>
      <c r="S18" s="678"/>
      <c r="T18" s="678"/>
      <c r="U18" s="678"/>
      <c r="V18" s="678"/>
      <c r="W18" s="678"/>
      <c r="X18" s="678"/>
      <c r="Y18" s="679"/>
      <c r="Z18" s="714">
        <v>0.1</v>
      </c>
      <c r="AA18" s="714"/>
      <c r="AB18" s="714"/>
      <c r="AC18" s="714"/>
      <c r="AD18" s="715">
        <v>3633</v>
      </c>
      <c r="AE18" s="715"/>
      <c r="AF18" s="715"/>
      <c r="AG18" s="715"/>
      <c r="AH18" s="715"/>
      <c r="AI18" s="715"/>
      <c r="AJ18" s="715"/>
      <c r="AK18" s="715"/>
      <c r="AL18" s="680">
        <v>0.1</v>
      </c>
      <c r="AM18" s="681"/>
      <c r="AN18" s="681"/>
      <c r="AO18" s="716"/>
      <c r="AP18" s="674" t="s">
        <v>265</v>
      </c>
      <c r="AQ18" s="675"/>
      <c r="AR18" s="675"/>
      <c r="AS18" s="675"/>
      <c r="AT18" s="675"/>
      <c r="AU18" s="675"/>
      <c r="AV18" s="675"/>
      <c r="AW18" s="675"/>
      <c r="AX18" s="675"/>
      <c r="AY18" s="675"/>
      <c r="AZ18" s="675"/>
      <c r="BA18" s="675"/>
      <c r="BB18" s="675"/>
      <c r="BC18" s="675"/>
      <c r="BD18" s="675"/>
      <c r="BE18" s="675"/>
      <c r="BF18" s="676"/>
      <c r="BG18" s="677" t="s">
        <v>127</v>
      </c>
      <c r="BH18" s="678"/>
      <c r="BI18" s="678"/>
      <c r="BJ18" s="678"/>
      <c r="BK18" s="678"/>
      <c r="BL18" s="678"/>
      <c r="BM18" s="678"/>
      <c r="BN18" s="679"/>
      <c r="BO18" s="714" t="s">
        <v>127</v>
      </c>
      <c r="BP18" s="714"/>
      <c r="BQ18" s="714"/>
      <c r="BR18" s="714"/>
      <c r="BS18" s="683" t="s">
        <v>127</v>
      </c>
      <c r="BT18" s="678"/>
      <c r="BU18" s="678"/>
      <c r="BV18" s="678"/>
      <c r="BW18" s="678"/>
      <c r="BX18" s="678"/>
      <c r="BY18" s="678"/>
      <c r="BZ18" s="678"/>
      <c r="CA18" s="678"/>
      <c r="CB18" s="721"/>
      <c r="CD18" s="710" t="s">
        <v>266</v>
      </c>
      <c r="CE18" s="711"/>
      <c r="CF18" s="711"/>
      <c r="CG18" s="711"/>
      <c r="CH18" s="711"/>
      <c r="CI18" s="711"/>
      <c r="CJ18" s="711"/>
      <c r="CK18" s="711"/>
      <c r="CL18" s="711"/>
      <c r="CM18" s="711"/>
      <c r="CN18" s="711"/>
      <c r="CO18" s="711"/>
      <c r="CP18" s="711"/>
      <c r="CQ18" s="712"/>
      <c r="CR18" s="677">
        <v>2840</v>
      </c>
      <c r="CS18" s="678"/>
      <c r="CT18" s="678"/>
      <c r="CU18" s="678"/>
      <c r="CV18" s="678"/>
      <c r="CW18" s="678"/>
      <c r="CX18" s="678"/>
      <c r="CY18" s="679"/>
      <c r="CZ18" s="714">
        <v>0</v>
      </c>
      <c r="DA18" s="714"/>
      <c r="DB18" s="714"/>
      <c r="DC18" s="714"/>
      <c r="DD18" s="683" t="s">
        <v>127</v>
      </c>
      <c r="DE18" s="678"/>
      <c r="DF18" s="678"/>
      <c r="DG18" s="678"/>
      <c r="DH18" s="678"/>
      <c r="DI18" s="678"/>
      <c r="DJ18" s="678"/>
      <c r="DK18" s="678"/>
      <c r="DL18" s="678"/>
      <c r="DM18" s="678"/>
      <c r="DN18" s="678"/>
      <c r="DO18" s="678"/>
      <c r="DP18" s="679"/>
      <c r="DQ18" s="683">
        <v>2840</v>
      </c>
      <c r="DR18" s="678"/>
      <c r="DS18" s="678"/>
      <c r="DT18" s="678"/>
      <c r="DU18" s="678"/>
      <c r="DV18" s="678"/>
      <c r="DW18" s="678"/>
      <c r="DX18" s="678"/>
      <c r="DY18" s="678"/>
      <c r="DZ18" s="678"/>
      <c r="EA18" s="678"/>
      <c r="EB18" s="678"/>
      <c r="EC18" s="721"/>
    </row>
    <row r="19" spans="2:133" ht="11.25" customHeight="1" x14ac:dyDescent="0.15">
      <c r="B19" s="674" t="s">
        <v>267</v>
      </c>
      <c r="C19" s="675"/>
      <c r="D19" s="675"/>
      <c r="E19" s="675"/>
      <c r="F19" s="675"/>
      <c r="G19" s="675"/>
      <c r="H19" s="675"/>
      <c r="I19" s="675"/>
      <c r="J19" s="675"/>
      <c r="K19" s="675"/>
      <c r="L19" s="675"/>
      <c r="M19" s="675"/>
      <c r="N19" s="675"/>
      <c r="O19" s="675"/>
      <c r="P19" s="675"/>
      <c r="Q19" s="676"/>
      <c r="R19" s="677">
        <v>486</v>
      </c>
      <c r="S19" s="678"/>
      <c r="T19" s="678"/>
      <c r="U19" s="678"/>
      <c r="V19" s="678"/>
      <c r="W19" s="678"/>
      <c r="X19" s="678"/>
      <c r="Y19" s="679"/>
      <c r="Z19" s="714">
        <v>0</v>
      </c>
      <c r="AA19" s="714"/>
      <c r="AB19" s="714"/>
      <c r="AC19" s="714"/>
      <c r="AD19" s="715">
        <v>486</v>
      </c>
      <c r="AE19" s="715"/>
      <c r="AF19" s="715"/>
      <c r="AG19" s="715"/>
      <c r="AH19" s="715"/>
      <c r="AI19" s="715"/>
      <c r="AJ19" s="715"/>
      <c r="AK19" s="715"/>
      <c r="AL19" s="680">
        <v>0</v>
      </c>
      <c r="AM19" s="681"/>
      <c r="AN19" s="681"/>
      <c r="AO19" s="716"/>
      <c r="AP19" s="674" t="s">
        <v>268</v>
      </c>
      <c r="AQ19" s="675"/>
      <c r="AR19" s="675"/>
      <c r="AS19" s="675"/>
      <c r="AT19" s="675"/>
      <c r="AU19" s="675"/>
      <c r="AV19" s="675"/>
      <c r="AW19" s="675"/>
      <c r="AX19" s="675"/>
      <c r="AY19" s="675"/>
      <c r="AZ19" s="675"/>
      <c r="BA19" s="675"/>
      <c r="BB19" s="675"/>
      <c r="BC19" s="675"/>
      <c r="BD19" s="675"/>
      <c r="BE19" s="675"/>
      <c r="BF19" s="676"/>
      <c r="BG19" s="677">
        <v>43954</v>
      </c>
      <c r="BH19" s="678"/>
      <c r="BI19" s="678"/>
      <c r="BJ19" s="678"/>
      <c r="BK19" s="678"/>
      <c r="BL19" s="678"/>
      <c r="BM19" s="678"/>
      <c r="BN19" s="679"/>
      <c r="BO19" s="714">
        <v>4.5999999999999996</v>
      </c>
      <c r="BP19" s="714"/>
      <c r="BQ19" s="714"/>
      <c r="BR19" s="714"/>
      <c r="BS19" s="683" t="s">
        <v>127</v>
      </c>
      <c r="BT19" s="678"/>
      <c r="BU19" s="678"/>
      <c r="BV19" s="678"/>
      <c r="BW19" s="678"/>
      <c r="BX19" s="678"/>
      <c r="BY19" s="678"/>
      <c r="BZ19" s="678"/>
      <c r="CA19" s="678"/>
      <c r="CB19" s="721"/>
      <c r="CD19" s="710" t="s">
        <v>269</v>
      </c>
      <c r="CE19" s="711"/>
      <c r="CF19" s="711"/>
      <c r="CG19" s="711"/>
      <c r="CH19" s="711"/>
      <c r="CI19" s="711"/>
      <c r="CJ19" s="711"/>
      <c r="CK19" s="711"/>
      <c r="CL19" s="711"/>
      <c r="CM19" s="711"/>
      <c r="CN19" s="711"/>
      <c r="CO19" s="711"/>
      <c r="CP19" s="711"/>
      <c r="CQ19" s="712"/>
      <c r="CR19" s="677" t="s">
        <v>127</v>
      </c>
      <c r="CS19" s="678"/>
      <c r="CT19" s="678"/>
      <c r="CU19" s="678"/>
      <c r="CV19" s="678"/>
      <c r="CW19" s="678"/>
      <c r="CX19" s="678"/>
      <c r="CY19" s="679"/>
      <c r="CZ19" s="714" t="s">
        <v>127</v>
      </c>
      <c r="DA19" s="714"/>
      <c r="DB19" s="714"/>
      <c r="DC19" s="714"/>
      <c r="DD19" s="683" t="s">
        <v>127</v>
      </c>
      <c r="DE19" s="678"/>
      <c r="DF19" s="678"/>
      <c r="DG19" s="678"/>
      <c r="DH19" s="678"/>
      <c r="DI19" s="678"/>
      <c r="DJ19" s="678"/>
      <c r="DK19" s="678"/>
      <c r="DL19" s="678"/>
      <c r="DM19" s="678"/>
      <c r="DN19" s="678"/>
      <c r="DO19" s="678"/>
      <c r="DP19" s="679"/>
      <c r="DQ19" s="683" t="s">
        <v>127</v>
      </c>
      <c r="DR19" s="678"/>
      <c r="DS19" s="678"/>
      <c r="DT19" s="678"/>
      <c r="DU19" s="678"/>
      <c r="DV19" s="678"/>
      <c r="DW19" s="678"/>
      <c r="DX19" s="678"/>
      <c r="DY19" s="678"/>
      <c r="DZ19" s="678"/>
      <c r="EA19" s="678"/>
      <c r="EB19" s="678"/>
      <c r="EC19" s="721"/>
    </row>
    <row r="20" spans="2:133" ht="11.25" customHeight="1" x14ac:dyDescent="0.15">
      <c r="B20" s="674" t="s">
        <v>270</v>
      </c>
      <c r="C20" s="675"/>
      <c r="D20" s="675"/>
      <c r="E20" s="675"/>
      <c r="F20" s="675"/>
      <c r="G20" s="675"/>
      <c r="H20" s="675"/>
      <c r="I20" s="675"/>
      <c r="J20" s="675"/>
      <c r="K20" s="675"/>
      <c r="L20" s="675"/>
      <c r="M20" s="675"/>
      <c r="N20" s="675"/>
      <c r="O20" s="675"/>
      <c r="P20" s="675"/>
      <c r="Q20" s="676"/>
      <c r="R20" s="677">
        <v>198</v>
      </c>
      <c r="S20" s="678"/>
      <c r="T20" s="678"/>
      <c r="U20" s="678"/>
      <c r="V20" s="678"/>
      <c r="W20" s="678"/>
      <c r="X20" s="678"/>
      <c r="Y20" s="679"/>
      <c r="Z20" s="714">
        <v>0</v>
      </c>
      <c r="AA20" s="714"/>
      <c r="AB20" s="714"/>
      <c r="AC20" s="714"/>
      <c r="AD20" s="715">
        <v>198</v>
      </c>
      <c r="AE20" s="715"/>
      <c r="AF20" s="715"/>
      <c r="AG20" s="715"/>
      <c r="AH20" s="715"/>
      <c r="AI20" s="715"/>
      <c r="AJ20" s="715"/>
      <c r="AK20" s="715"/>
      <c r="AL20" s="680">
        <v>0</v>
      </c>
      <c r="AM20" s="681"/>
      <c r="AN20" s="681"/>
      <c r="AO20" s="716"/>
      <c r="AP20" s="674" t="s">
        <v>271</v>
      </c>
      <c r="AQ20" s="675"/>
      <c r="AR20" s="675"/>
      <c r="AS20" s="675"/>
      <c r="AT20" s="675"/>
      <c r="AU20" s="675"/>
      <c r="AV20" s="675"/>
      <c r="AW20" s="675"/>
      <c r="AX20" s="675"/>
      <c r="AY20" s="675"/>
      <c r="AZ20" s="675"/>
      <c r="BA20" s="675"/>
      <c r="BB20" s="675"/>
      <c r="BC20" s="675"/>
      <c r="BD20" s="675"/>
      <c r="BE20" s="675"/>
      <c r="BF20" s="676"/>
      <c r="BG20" s="677">
        <v>43954</v>
      </c>
      <c r="BH20" s="678"/>
      <c r="BI20" s="678"/>
      <c r="BJ20" s="678"/>
      <c r="BK20" s="678"/>
      <c r="BL20" s="678"/>
      <c r="BM20" s="678"/>
      <c r="BN20" s="679"/>
      <c r="BO20" s="714">
        <v>4.5999999999999996</v>
      </c>
      <c r="BP20" s="714"/>
      <c r="BQ20" s="714"/>
      <c r="BR20" s="714"/>
      <c r="BS20" s="683" t="s">
        <v>127</v>
      </c>
      <c r="BT20" s="678"/>
      <c r="BU20" s="678"/>
      <c r="BV20" s="678"/>
      <c r="BW20" s="678"/>
      <c r="BX20" s="678"/>
      <c r="BY20" s="678"/>
      <c r="BZ20" s="678"/>
      <c r="CA20" s="678"/>
      <c r="CB20" s="721"/>
      <c r="CD20" s="710" t="s">
        <v>272</v>
      </c>
      <c r="CE20" s="711"/>
      <c r="CF20" s="711"/>
      <c r="CG20" s="711"/>
      <c r="CH20" s="711"/>
      <c r="CI20" s="711"/>
      <c r="CJ20" s="711"/>
      <c r="CK20" s="711"/>
      <c r="CL20" s="711"/>
      <c r="CM20" s="711"/>
      <c r="CN20" s="711"/>
      <c r="CO20" s="711"/>
      <c r="CP20" s="711"/>
      <c r="CQ20" s="712"/>
      <c r="CR20" s="677">
        <v>6212030</v>
      </c>
      <c r="CS20" s="678"/>
      <c r="CT20" s="678"/>
      <c r="CU20" s="678"/>
      <c r="CV20" s="678"/>
      <c r="CW20" s="678"/>
      <c r="CX20" s="678"/>
      <c r="CY20" s="679"/>
      <c r="CZ20" s="714">
        <v>100</v>
      </c>
      <c r="DA20" s="714"/>
      <c r="DB20" s="714"/>
      <c r="DC20" s="714"/>
      <c r="DD20" s="683">
        <v>1959426</v>
      </c>
      <c r="DE20" s="678"/>
      <c r="DF20" s="678"/>
      <c r="DG20" s="678"/>
      <c r="DH20" s="678"/>
      <c r="DI20" s="678"/>
      <c r="DJ20" s="678"/>
      <c r="DK20" s="678"/>
      <c r="DL20" s="678"/>
      <c r="DM20" s="678"/>
      <c r="DN20" s="678"/>
      <c r="DO20" s="678"/>
      <c r="DP20" s="679"/>
      <c r="DQ20" s="683">
        <v>3052806</v>
      </c>
      <c r="DR20" s="678"/>
      <c r="DS20" s="678"/>
      <c r="DT20" s="678"/>
      <c r="DU20" s="678"/>
      <c r="DV20" s="678"/>
      <c r="DW20" s="678"/>
      <c r="DX20" s="678"/>
      <c r="DY20" s="678"/>
      <c r="DZ20" s="678"/>
      <c r="EA20" s="678"/>
      <c r="EB20" s="678"/>
      <c r="EC20" s="721"/>
    </row>
    <row r="21" spans="2:133" ht="11.25" customHeight="1" x14ac:dyDescent="0.15">
      <c r="B21" s="674" t="s">
        <v>273</v>
      </c>
      <c r="C21" s="675"/>
      <c r="D21" s="675"/>
      <c r="E21" s="675"/>
      <c r="F21" s="675"/>
      <c r="G21" s="675"/>
      <c r="H21" s="675"/>
      <c r="I21" s="675"/>
      <c r="J21" s="675"/>
      <c r="K21" s="675"/>
      <c r="L21" s="675"/>
      <c r="M21" s="675"/>
      <c r="N21" s="675"/>
      <c r="O21" s="675"/>
      <c r="P21" s="675"/>
      <c r="Q21" s="676"/>
      <c r="R21" s="677">
        <v>12745</v>
      </c>
      <c r="S21" s="678"/>
      <c r="T21" s="678"/>
      <c r="U21" s="678"/>
      <c r="V21" s="678"/>
      <c r="W21" s="678"/>
      <c r="X21" s="678"/>
      <c r="Y21" s="679"/>
      <c r="Z21" s="714">
        <v>0.2</v>
      </c>
      <c r="AA21" s="714"/>
      <c r="AB21" s="714"/>
      <c r="AC21" s="714"/>
      <c r="AD21" s="715">
        <v>12745</v>
      </c>
      <c r="AE21" s="715"/>
      <c r="AF21" s="715"/>
      <c r="AG21" s="715"/>
      <c r="AH21" s="715"/>
      <c r="AI21" s="715"/>
      <c r="AJ21" s="715"/>
      <c r="AK21" s="715"/>
      <c r="AL21" s="680">
        <v>0.5</v>
      </c>
      <c r="AM21" s="681"/>
      <c r="AN21" s="681"/>
      <c r="AO21" s="716"/>
      <c r="AP21" s="771" t="s">
        <v>274</v>
      </c>
      <c r="AQ21" s="779"/>
      <c r="AR21" s="779"/>
      <c r="AS21" s="779"/>
      <c r="AT21" s="779"/>
      <c r="AU21" s="779"/>
      <c r="AV21" s="779"/>
      <c r="AW21" s="779"/>
      <c r="AX21" s="779"/>
      <c r="AY21" s="779"/>
      <c r="AZ21" s="779"/>
      <c r="BA21" s="779"/>
      <c r="BB21" s="779"/>
      <c r="BC21" s="779"/>
      <c r="BD21" s="779"/>
      <c r="BE21" s="779"/>
      <c r="BF21" s="773"/>
      <c r="BG21" s="677">
        <v>43954</v>
      </c>
      <c r="BH21" s="678"/>
      <c r="BI21" s="678"/>
      <c r="BJ21" s="678"/>
      <c r="BK21" s="678"/>
      <c r="BL21" s="678"/>
      <c r="BM21" s="678"/>
      <c r="BN21" s="679"/>
      <c r="BO21" s="714">
        <v>4.5999999999999996</v>
      </c>
      <c r="BP21" s="714"/>
      <c r="BQ21" s="714"/>
      <c r="BR21" s="714"/>
      <c r="BS21" s="683" t="s">
        <v>127</v>
      </c>
      <c r="BT21" s="678"/>
      <c r="BU21" s="678"/>
      <c r="BV21" s="678"/>
      <c r="BW21" s="678"/>
      <c r="BX21" s="678"/>
      <c r="BY21" s="678"/>
      <c r="BZ21" s="678"/>
      <c r="CA21" s="678"/>
      <c r="CB21" s="721"/>
      <c r="CD21" s="784"/>
      <c r="CE21" s="727"/>
      <c r="CF21" s="727"/>
      <c r="CG21" s="727"/>
      <c r="CH21" s="727"/>
      <c r="CI21" s="727"/>
      <c r="CJ21" s="727"/>
      <c r="CK21" s="727"/>
      <c r="CL21" s="727"/>
      <c r="CM21" s="727"/>
      <c r="CN21" s="727"/>
      <c r="CO21" s="727"/>
      <c r="CP21" s="727"/>
      <c r="CQ21" s="728"/>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15">
      <c r="B22" s="674" t="s">
        <v>275</v>
      </c>
      <c r="C22" s="675"/>
      <c r="D22" s="675"/>
      <c r="E22" s="675"/>
      <c r="F22" s="675"/>
      <c r="G22" s="675"/>
      <c r="H22" s="675"/>
      <c r="I22" s="675"/>
      <c r="J22" s="675"/>
      <c r="K22" s="675"/>
      <c r="L22" s="675"/>
      <c r="M22" s="675"/>
      <c r="N22" s="675"/>
      <c r="O22" s="675"/>
      <c r="P22" s="675"/>
      <c r="Q22" s="676"/>
      <c r="R22" s="677">
        <v>1524418</v>
      </c>
      <c r="S22" s="678"/>
      <c r="T22" s="678"/>
      <c r="U22" s="678"/>
      <c r="V22" s="678"/>
      <c r="W22" s="678"/>
      <c r="X22" s="678"/>
      <c r="Y22" s="679"/>
      <c r="Z22" s="714">
        <v>23.4</v>
      </c>
      <c r="AA22" s="714"/>
      <c r="AB22" s="714"/>
      <c r="AC22" s="714"/>
      <c r="AD22" s="715">
        <v>1366479</v>
      </c>
      <c r="AE22" s="715"/>
      <c r="AF22" s="715"/>
      <c r="AG22" s="715"/>
      <c r="AH22" s="715"/>
      <c r="AI22" s="715"/>
      <c r="AJ22" s="715"/>
      <c r="AK22" s="715"/>
      <c r="AL22" s="680">
        <v>53.2</v>
      </c>
      <c r="AM22" s="681"/>
      <c r="AN22" s="681"/>
      <c r="AO22" s="716"/>
      <c r="AP22" s="771" t="s">
        <v>276</v>
      </c>
      <c r="AQ22" s="779"/>
      <c r="AR22" s="779"/>
      <c r="AS22" s="779"/>
      <c r="AT22" s="779"/>
      <c r="AU22" s="779"/>
      <c r="AV22" s="779"/>
      <c r="AW22" s="779"/>
      <c r="AX22" s="779"/>
      <c r="AY22" s="779"/>
      <c r="AZ22" s="779"/>
      <c r="BA22" s="779"/>
      <c r="BB22" s="779"/>
      <c r="BC22" s="779"/>
      <c r="BD22" s="779"/>
      <c r="BE22" s="779"/>
      <c r="BF22" s="773"/>
      <c r="BG22" s="677" t="s">
        <v>127</v>
      </c>
      <c r="BH22" s="678"/>
      <c r="BI22" s="678"/>
      <c r="BJ22" s="678"/>
      <c r="BK22" s="678"/>
      <c r="BL22" s="678"/>
      <c r="BM22" s="678"/>
      <c r="BN22" s="679"/>
      <c r="BO22" s="714" t="s">
        <v>127</v>
      </c>
      <c r="BP22" s="714"/>
      <c r="BQ22" s="714"/>
      <c r="BR22" s="714"/>
      <c r="BS22" s="683" t="s">
        <v>127</v>
      </c>
      <c r="BT22" s="678"/>
      <c r="BU22" s="678"/>
      <c r="BV22" s="678"/>
      <c r="BW22" s="678"/>
      <c r="BX22" s="678"/>
      <c r="BY22" s="678"/>
      <c r="BZ22" s="678"/>
      <c r="CA22" s="678"/>
      <c r="CB22" s="721"/>
      <c r="CD22" s="781" t="s">
        <v>277</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15">
      <c r="B23" s="674" t="s">
        <v>278</v>
      </c>
      <c r="C23" s="675"/>
      <c r="D23" s="675"/>
      <c r="E23" s="675"/>
      <c r="F23" s="675"/>
      <c r="G23" s="675"/>
      <c r="H23" s="675"/>
      <c r="I23" s="675"/>
      <c r="J23" s="675"/>
      <c r="K23" s="675"/>
      <c r="L23" s="675"/>
      <c r="M23" s="675"/>
      <c r="N23" s="675"/>
      <c r="O23" s="675"/>
      <c r="P23" s="675"/>
      <c r="Q23" s="676"/>
      <c r="R23" s="677">
        <v>1366479</v>
      </c>
      <c r="S23" s="678"/>
      <c r="T23" s="678"/>
      <c r="U23" s="678"/>
      <c r="V23" s="678"/>
      <c r="W23" s="678"/>
      <c r="X23" s="678"/>
      <c r="Y23" s="679"/>
      <c r="Z23" s="714">
        <v>21</v>
      </c>
      <c r="AA23" s="714"/>
      <c r="AB23" s="714"/>
      <c r="AC23" s="714"/>
      <c r="AD23" s="715">
        <v>1366479</v>
      </c>
      <c r="AE23" s="715"/>
      <c r="AF23" s="715"/>
      <c r="AG23" s="715"/>
      <c r="AH23" s="715"/>
      <c r="AI23" s="715"/>
      <c r="AJ23" s="715"/>
      <c r="AK23" s="715"/>
      <c r="AL23" s="680">
        <v>53.2</v>
      </c>
      <c r="AM23" s="681"/>
      <c r="AN23" s="681"/>
      <c r="AO23" s="716"/>
      <c r="AP23" s="771" t="s">
        <v>279</v>
      </c>
      <c r="AQ23" s="779"/>
      <c r="AR23" s="779"/>
      <c r="AS23" s="779"/>
      <c r="AT23" s="779"/>
      <c r="AU23" s="779"/>
      <c r="AV23" s="779"/>
      <c r="AW23" s="779"/>
      <c r="AX23" s="779"/>
      <c r="AY23" s="779"/>
      <c r="AZ23" s="779"/>
      <c r="BA23" s="779"/>
      <c r="BB23" s="779"/>
      <c r="BC23" s="779"/>
      <c r="BD23" s="779"/>
      <c r="BE23" s="779"/>
      <c r="BF23" s="773"/>
      <c r="BG23" s="677" t="s">
        <v>127</v>
      </c>
      <c r="BH23" s="678"/>
      <c r="BI23" s="678"/>
      <c r="BJ23" s="678"/>
      <c r="BK23" s="678"/>
      <c r="BL23" s="678"/>
      <c r="BM23" s="678"/>
      <c r="BN23" s="679"/>
      <c r="BO23" s="714" t="s">
        <v>127</v>
      </c>
      <c r="BP23" s="714"/>
      <c r="BQ23" s="714"/>
      <c r="BR23" s="714"/>
      <c r="BS23" s="683" t="s">
        <v>127</v>
      </c>
      <c r="BT23" s="678"/>
      <c r="BU23" s="678"/>
      <c r="BV23" s="678"/>
      <c r="BW23" s="678"/>
      <c r="BX23" s="678"/>
      <c r="BY23" s="678"/>
      <c r="BZ23" s="678"/>
      <c r="CA23" s="678"/>
      <c r="CB23" s="721"/>
      <c r="CD23" s="781" t="s">
        <v>219</v>
      </c>
      <c r="CE23" s="782"/>
      <c r="CF23" s="782"/>
      <c r="CG23" s="782"/>
      <c r="CH23" s="782"/>
      <c r="CI23" s="782"/>
      <c r="CJ23" s="782"/>
      <c r="CK23" s="782"/>
      <c r="CL23" s="782"/>
      <c r="CM23" s="782"/>
      <c r="CN23" s="782"/>
      <c r="CO23" s="782"/>
      <c r="CP23" s="782"/>
      <c r="CQ23" s="783"/>
      <c r="CR23" s="781" t="s">
        <v>280</v>
      </c>
      <c r="CS23" s="782"/>
      <c r="CT23" s="782"/>
      <c r="CU23" s="782"/>
      <c r="CV23" s="782"/>
      <c r="CW23" s="782"/>
      <c r="CX23" s="782"/>
      <c r="CY23" s="783"/>
      <c r="CZ23" s="781" t="s">
        <v>281</v>
      </c>
      <c r="DA23" s="782"/>
      <c r="DB23" s="782"/>
      <c r="DC23" s="783"/>
      <c r="DD23" s="781" t="s">
        <v>282</v>
      </c>
      <c r="DE23" s="782"/>
      <c r="DF23" s="782"/>
      <c r="DG23" s="782"/>
      <c r="DH23" s="782"/>
      <c r="DI23" s="782"/>
      <c r="DJ23" s="782"/>
      <c r="DK23" s="783"/>
      <c r="DL23" s="790" t="s">
        <v>283</v>
      </c>
      <c r="DM23" s="791"/>
      <c r="DN23" s="791"/>
      <c r="DO23" s="791"/>
      <c r="DP23" s="791"/>
      <c r="DQ23" s="791"/>
      <c r="DR23" s="791"/>
      <c r="DS23" s="791"/>
      <c r="DT23" s="791"/>
      <c r="DU23" s="791"/>
      <c r="DV23" s="792"/>
      <c r="DW23" s="781" t="s">
        <v>284</v>
      </c>
      <c r="DX23" s="782"/>
      <c r="DY23" s="782"/>
      <c r="DZ23" s="782"/>
      <c r="EA23" s="782"/>
      <c r="EB23" s="782"/>
      <c r="EC23" s="783"/>
    </row>
    <row r="24" spans="2:133" ht="11.25" customHeight="1" x14ac:dyDescent="0.15">
      <c r="B24" s="674" t="s">
        <v>285</v>
      </c>
      <c r="C24" s="675"/>
      <c r="D24" s="675"/>
      <c r="E24" s="675"/>
      <c r="F24" s="675"/>
      <c r="G24" s="675"/>
      <c r="H24" s="675"/>
      <c r="I24" s="675"/>
      <c r="J24" s="675"/>
      <c r="K24" s="675"/>
      <c r="L24" s="675"/>
      <c r="M24" s="675"/>
      <c r="N24" s="675"/>
      <c r="O24" s="675"/>
      <c r="P24" s="675"/>
      <c r="Q24" s="676"/>
      <c r="R24" s="677">
        <v>157939</v>
      </c>
      <c r="S24" s="678"/>
      <c r="T24" s="678"/>
      <c r="U24" s="678"/>
      <c r="V24" s="678"/>
      <c r="W24" s="678"/>
      <c r="X24" s="678"/>
      <c r="Y24" s="679"/>
      <c r="Z24" s="714">
        <v>2.4</v>
      </c>
      <c r="AA24" s="714"/>
      <c r="AB24" s="714"/>
      <c r="AC24" s="714"/>
      <c r="AD24" s="715" t="s">
        <v>127</v>
      </c>
      <c r="AE24" s="715"/>
      <c r="AF24" s="715"/>
      <c r="AG24" s="715"/>
      <c r="AH24" s="715"/>
      <c r="AI24" s="715"/>
      <c r="AJ24" s="715"/>
      <c r="AK24" s="715"/>
      <c r="AL24" s="680" t="s">
        <v>127</v>
      </c>
      <c r="AM24" s="681"/>
      <c r="AN24" s="681"/>
      <c r="AO24" s="716"/>
      <c r="AP24" s="771" t="s">
        <v>286</v>
      </c>
      <c r="AQ24" s="779"/>
      <c r="AR24" s="779"/>
      <c r="AS24" s="779"/>
      <c r="AT24" s="779"/>
      <c r="AU24" s="779"/>
      <c r="AV24" s="779"/>
      <c r="AW24" s="779"/>
      <c r="AX24" s="779"/>
      <c r="AY24" s="779"/>
      <c r="AZ24" s="779"/>
      <c r="BA24" s="779"/>
      <c r="BB24" s="779"/>
      <c r="BC24" s="779"/>
      <c r="BD24" s="779"/>
      <c r="BE24" s="779"/>
      <c r="BF24" s="773"/>
      <c r="BG24" s="677" t="s">
        <v>127</v>
      </c>
      <c r="BH24" s="678"/>
      <c r="BI24" s="678"/>
      <c r="BJ24" s="678"/>
      <c r="BK24" s="678"/>
      <c r="BL24" s="678"/>
      <c r="BM24" s="678"/>
      <c r="BN24" s="679"/>
      <c r="BO24" s="714" t="s">
        <v>127</v>
      </c>
      <c r="BP24" s="714"/>
      <c r="BQ24" s="714"/>
      <c r="BR24" s="714"/>
      <c r="BS24" s="683" t="s">
        <v>127</v>
      </c>
      <c r="BT24" s="678"/>
      <c r="BU24" s="678"/>
      <c r="BV24" s="678"/>
      <c r="BW24" s="678"/>
      <c r="BX24" s="678"/>
      <c r="BY24" s="678"/>
      <c r="BZ24" s="678"/>
      <c r="CA24" s="678"/>
      <c r="CB24" s="721"/>
      <c r="CD24" s="735" t="s">
        <v>287</v>
      </c>
      <c r="CE24" s="736"/>
      <c r="CF24" s="736"/>
      <c r="CG24" s="736"/>
      <c r="CH24" s="736"/>
      <c r="CI24" s="736"/>
      <c r="CJ24" s="736"/>
      <c r="CK24" s="736"/>
      <c r="CL24" s="736"/>
      <c r="CM24" s="736"/>
      <c r="CN24" s="736"/>
      <c r="CO24" s="736"/>
      <c r="CP24" s="736"/>
      <c r="CQ24" s="737"/>
      <c r="CR24" s="732">
        <v>1942680</v>
      </c>
      <c r="CS24" s="733"/>
      <c r="CT24" s="733"/>
      <c r="CU24" s="733"/>
      <c r="CV24" s="733"/>
      <c r="CW24" s="733"/>
      <c r="CX24" s="733"/>
      <c r="CY24" s="776"/>
      <c r="CZ24" s="777">
        <v>31.3</v>
      </c>
      <c r="DA24" s="748"/>
      <c r="DB24" s="748"/>
      <c r="DC24" s="780"/>
      <c r="DD24" s="775">
        <v>1491525</v>
      </c>
      <c r="DE24" s="733"/>
      <c r="DF24" s="733"/>
      <c r="DG24" s="733"/>
      <c r="DH24" s="733"/>
      <c r="DI24" s="733"/>
      <c r="DJ24" s="733"/>
      <c r="DK24" s="776"/>
      <c r="DL24" s="775">
        <v>1391029</v>
      </c>
      <c r="DM24" s="733"/>
      <c r="DN24" s="733"/>
      <c r="DO24" s="733"/>
      <c r="DP24" s="733"/>
      <c r="DQ24" s="733"/>
      <c r="DR24" s="733"/>
      <c r="DS24" s="733"/>
      <c r="DT24" s="733"/>
      <c r="DU24" s="733"/>
      <c r="DV24" s="776"/>
      <c r="DW24" s="777">
        <v>52</v>
      </c>
      <c r="DX24" s="748"/>
      <c r="DY24" s="748"/>
      <c r="DZ24" s="748"/>
      <c r="EA24" s="748"/>
      <c r="EB24" s="748"/>
      <c r="EC24" s="778"/>
    </row>
    <row r="25" spans="2:133" ht="11.25" customHeight="1" x14ac:dyDescent="0.15">
      <c r="B25" s="674" t="s">
        <v>288</v>
      </c>
      <c r="C25" s="675"/>
      <c r="D25" s="675"/>
      <c r="E25" s="675"/>
      <c r="F25" s="675"/>
      <c r="G25" s="675"/>
      <c r="H25" s="675"/>
      <c r="I25" s="675"/>
      <c r="J25" s="675"/>
      <c r="K25" s="675"/>
      <c r="L25" s="675"/>
      <c r="M25" s="675"/>
      <c r="N25" s="675"/>
      <c r="O25" s="675"/>
      <c r="P25" s="675"/>
      <c r="Q25" s="676"/>
      <c r="R25" s="677" t="s">
        <v>127</v>
      </c>
      <c r="S25" s="678"/>
      <c r="T25" s="678"/>
      <c r="U25" s="678"/>
      <c r="V25" s="678"/>
      <c r="W25" s="678"/>
      <c r="X25" s="678"/>
      <c r="Y25" s="679"/>
      <c r="Z25" s="714" t="s">
        <v>127</v>
      </c>
      <c r="AA25" s="714"/>
      <c r="AB25" s="714"/>
      <c r="AC25" s="714"/>
      <c r="AD25" s="715" t="s">
        <v>127</v>
      </c>
      <c r="AE25" s="715"/>
      <c r="AF25" s="715"/>
      <c r="AG25" s="715"/>
      <c r="AH25" s="715"/>
      <c r="AI25" s="715"/>
      <c r="AJ25" s="715"/>
      <c r="AK25" s="715"/>
      <c r="AL25" s="680" t="s">
        <v>127</v>
      </c>
      <c r="AM25" s="681"/>
      <c r="AN25" s="681"/>
      <c r="AO25" s="716"/>
      <c r="AP25" s="771" t="s">
        <v>289</v>
      </c>
      <c r="AQ25" s="779"/>
      <c r="AR25" s="779"/>
      <c r="AS25" s="779"/>
      <c r="AT25" s="779"/>
      <c r="AU25" s="779"/>
      <c r="AV25" s="779"/>
      <c r="AW25" s="779"/>
      <c r="AX25" s="779"/>
      <c r="AY25" s="779"/>
      <c r="AZ25" s="779"/>
      <c r="BA25" s="779"/>
      <c r="BB25" s="779"/>
      <c r="BC25" s="779"/>
      <c r="BD25" s="779"/>
      <c r="BE25" s="779"/>
      <c r="BF25" s="773"/>
      <c r="BG25" s="677" t="s">
        <v>127</v>
      </c>
      <c r="BH25" s="678"/>
      <c r="BI25" s="678"/>
      <c r="BJ25" s="678"/>
      <c r="BK25" s="678"/>
      <c r="BL25" s="678"/>
      <c r="BM25" s="678"/>
      <c r="BN25" s="679"/>
      <c r="BO25" s="714" t="s">
        <v>127</v>
      </c>
      <c r="BP25" s="714"/>
      <c r="BQ25" s="714"/>
      <c r="BR25" s="714"/>
      <c r="BS25" s="683" t="s">
        <v>127</v>
      </c>
      <c r="BT25" s="678"/>
      <c r="BU25" s="678"/>
      <c r="BV25" s="678"/>
      <c r="BW25" s="678"/>
      <c r="BX25" s="678"/>
      <c r="BY25" s="678"/>
      <c r="BZ25" s="678"/>
      <c r="CA25" s="678"/>
      <c r="CB25" s="721"/>
      <c r="CD25" s="710" t="s">
        <v>290</v>
      </c>
      <c r="CE25" s="711"/>
      <c r="CF25" s="711"/>
      <c r="CG25" s="711"/>
      <c r="CH25" s="711"/>
      <c r="CI25" s="711"/>
      <c r="CJ25" s="711"/>
      <c r="CK25" s="711"/>
      <c r="CL25" s="711"/>
      <c r="CM25" s="711"/>
      <c r="CN25" s="711"/>
      <c r="CO25" s="711"/>
      <c r="CP25" s="711"/>
      <c r="CQ25" s="712"/>
      <c r="CR25" s="677">
        <v>985760</v>
      </c>
      <c r="CS25" s="696"/>
      <c r="CT25" s="696"/>
      <c r="CU25" s="696"/>
      <c r="CV25" s="696"/>
      <c r="CW25" s="696"/>
      <c r="CX25" s="696"/>
      <c r="CY25" s="697"/>
      <c r="CZ25" s="680">
        <v>15.9</v>
      </c>
      <c r="DA25" s="698"/>
      <c r="DB25" s="698"/>
      <c r="DC25" s="699"/>
      <c r="DD25" s="683">
        <v>900561</v>
      </c>
      <c r="DE25" s="696"/>
      <c r="DF25" s="696"/>
      <c r="DG25" s="696"/>
      <c r="DH25" s="696"/>
      <c r="DI25" s="696"/>
      <c r="DJ25" s="696"/>
      <c r="DK25" s="697"/>
      <c r="DL25" s="683">
        <v>812131</v>
      </c>
      <c r="DM25" s="696"/>
      <c r="DN25" s="696"/>
      <c r="DO25" s="696"/>
      <c r="DP25" s="696"/>
      <c r="DQ25" s="696"/>
      <c r="DR25" s="696"/>
      <c r="DS25" s="696"/>
      <c r="DT25" s="696"/>
      <c r="DU25" s="696"/>
      <c r="DV25" s="697"/>
      <c r="DW25" s="680">
        <v>30.4</v>
      </c>
      <c r="DX25" s="698"/>
      <c r="DY25" s="698"/>
      <c r="DZ25" s="698"/>
      <c r="EA25" s="698"/>
      <c r="EB25" s="698"/>
      <c r="EC25" s="713"/>
    </row>
    <row r="26" spans="2:133" ht="11.25" customHeight="1" x14ac:dyDescent="0.15">
      <c r="B26" s="674" t="s">
        <v>291</v>
      </c>
      <c r="C26" s="675"/>
      <c r="D26" s="675"/>
      <c r="E26" s="675"/>
      <c r="F26" s="675"/>
      <c r="G26" s="675"/>
      <c r="H26" s="675"/>
      <c r="I26" s="675"/>
      <c r="J26" s="675"/>
      <c r="K26" s="675"/>
      <c r="L26" s="675"/>
      <c r="M26" s="675"/>
      <c r="N26" s="675"/>
      <c r="O26" s="675"/>
      <c r="P26" s="675"/>
      <c r="Q26" s="676"/>
      <c r="R26" s="677">
        <v>2709503</v>
      </c>
      <c r="S26" s="678"/>
      <c r="T26" s="678"/>
      <c r="U26" s="678"/>
      <c r="V26" s="678"/>
      <c r="W26" s="678"/>
      <c r="X26" s="678"/>
      <c r="Y26" s="679"/>
      <c r="Z26" s="714">
        <v>41.6</v>
      </c>
      <c r="AA26" s="714"/>
      <c r="AB26" s="714"/>
      <c r="AC26" s="714"/>
      <c r="AD26" s="715">
        <v>2551564</v>
      </c>
      <c r="AE26" s="715"/>
      <c r="AF26" s="715"/>
      <c r="AG26" s="715"/>
      <c r="AH26" s="715"/>
      <c r="AI26" s="715"/>
      <c r="AJ26" s="715"/>
      <c r="AK26" s="715"/>
      <c r="AL26" s="680">
        <v>99.3</v>
      </c>
      <c r="AM26" s="681"/>
      <c r="AN26" s="681"/>
      <c r="AO26" s="716"/>
      <c r="AP26" s="771" t="s">
        <v>292</v>
      </c>
      <c r="AQ26" s="772"/>
      <c r="AR26" s="772"/>
      <c r="AS26" s="772"/>
      <c r="AT26" s="772"/>
      <c r="AU26" s="772"/>
      <c r="AV26" s="772"/>
      <c r="AW26" s="772"/>
      <c r="AX26" s="772"/>
      <c r="AY26" s="772"/>
      <c r="AZ26" s="772"/>
      <c r="BA26" s="772"/>
      <c r="BB26" s="772"/>
      <c r="BC26" s="772"/>
      <c r="BD26" s="772"/>
      <c r="BE26" s="772"/>
      <c r="BF26" s="773"/>
      <c r="BG26" s="677" t="s">
        <v>127</v>
      </c>
      <c r="BH26" s="678"/>
      <c r="BI26" s="678"/>
      <c r="BJ26" s="678"/>
      <c r="BK26" s="678"/>
      <c r="BL26" s="678"/>
      <c r="BM26" s="678"/>
      <c r="BN26" s="679"/>
      <c r="BO26" s="714" t="s">
        <v>127</v>
      </c>
      <c r="BP26" s="714"/>
      <c r="BQ26" s="714"/>
      <c r="BR26" s="714"/>
      <c r="BS26" s="683" t="s">
        <v>127</v>
      </c>
      <c r="BT26" s="678"/>
      <c r="BU26" s="678"/>
      <c r="BV26" s="678"/>
      <c r="BW26" s="678"/>
      <c r="BX26" s="678"/>
      <c r="BY26" s="678"/>
      <c r="BZ26" s="678"/>
      <c r="CA26" s="678"/>
      <c r="CB26" s="721"/>
      <c r="CD26" s="710" t="s">
        <v>293</v>
      </c>
      <c r="CE26" s="711"/>
      <c r="CF26" s="711"/>
      <c r="CG26" s="711"/>
      <c r="CH26" s="711"/>
      <c r="CI26" s="711"/>
      <c r="CJ26" s="711"/>
      <c r="CK26" s="711"/>
      <c r="CL26" s="711"/>
      <c r="CM26" s="711"/>
      <c r="CN26" s="711"/>
      <c r="CO26" s="711"/>
      <c r="CP26" s="711"/>
      <c r="CQ26" s="712"/>
      <c r="CR26" s="677">
        <v>591638</v>
      </c>
      <c r="CS26" s="678"/>
      <c r="CT26" s="678"/>
      <c r="CU26" s="678"/>
      <c r="CV26" s="678"/>
      <c r="CW26" s="678"/>
      <c r="CX26" s="678"/>
      <c r="CY26" s="679"/>
      <c r="CZ26" s="680">
        <v>9.5</v>
      </c>
      <c r="DA26" s="698"/>
      <c r="DB26" s="698"/>
      <c r="DC26" s="699"/>
      <c r="DD26" s="683">
        <v>518782</v>
      </c>
      <c r="DE26" s="678"/>
      <c r="DF26" s="678"/>
      <c r="DG26" s="678"/>
      <c r="DH26" s="678"/>
      <c r="DI26" s="678"/>
      <c r="DJ26" s="678"/>
      <c r="DK26" s="679"/>
      <c r="DL26" s="683" t="s">
        <v>127</v>
      </c>
      <c r="DM26" s="678"/>
      <c r="DN26" s="678"/>
      <c r="DO26" s="678"/>
      <c r="DP26" s="678"/>
      <c r="DQ26" s="678"/>
      <c r="DR26" s="678"/>
      <c r="DS26" s="678"/>
      <c r="DT26" s="678"/>
      <c r="DU26" s="678"/>
      <c r="DV26" s="679"/>
      <c r="DW26" s="680" t="s">
        <v>127</v>
      </c>
      <c r="DX26" s="698"/>
      <c r="DY26" s="698"/>
      <c r="DZ26" s="698"/>
      <c r="EA26" s="698"/>
      <c r="EB26" s="698"/>
      <c r="EC26" s="713"/>
    </row>
    <row r="27" spans="2:133" ht="11.25" customHeight="1" x14ac:dyDescent="0.15">
      <c r="B27" s="674" t="s">
        <v>294</v>
      </c>
      <c r="C27" s="675"/>
      <c r="D27" s="675"/>
      <c r="E27" s="675"/>
      <c r="F27" s="675"/>
      <c r="G27" s="675"/>
      <c r="H27" s="675"/>
      <c r="I27" s="675"/>
      <c r="J27" s="675"/>
      <c r="K27" s="675"/>
      <c r="L27" s="675"/>
      <c r="M27" s="675"/>
      <c r="N27" s="675"/>
      <c r="O27" s="675"/>
      <c r="P27" s="675"/>
      <c r="Q27" s="676"/>
      <c r="R27" s="677">
        <v>801</v>
      </c>
      <c r="S27" s="678"/>
      <c r="T27" s="678"/>
      <c r="U27" s="678"/>
      <c r="V27" s="678"/>
      <c r="W27" s="678"/>
      <c r="X27" s="678"/>
      <c r="Y27" s="679"/>
      <c r="Z27" s="714">
        <v>0</v>
      </c>
      <c r="AA27" s="714"/>
      <c r="AB27" s="714"/>
      <c r="AC27" s="714"/>
      <c r="AD27" s="715">
        <v>801</v>
      </c>
      <c r="AE27" s="715"/>
      <c r="AF27" s="715"/>
      <c r="AG27" s="715"/>
      <c r="AH27" s="715"/>
      <c r="AI27" s="715"/>
      <c r="AJ27" s="715"/>
      <c r="AK27" s="715"/>
      <c r="AL27" s="680">
        <v>0</v>
      </c>
      <c r="AM27" s="681"/>
      <c r="AN27" s="681"/>
      <c r="AO27" s="716"/>
      <c r="AP27" s="674" t="s">
        <v>295</v>
      </c>
      <c r="AQ27" s="675"/>
      <c r="AR27" s="675"/>
      <c r="AS27" s="675"/>
      <c r="AT27" s="675"/>
      <c r="AU27" s="675"/>
      <c r="AV27" s="675"/>
      <c r="AW27" s="675"/>
      <c r="AX27" s="675"/>
      <c r="AY27" s="675"/>
      <c r="AZ27" s="675"/>
      <c r="BA27" s="675"/>
      <c r="BB27" s="675"/>
      <c r="BC27" s="675"/>
      <c r="BD27" s="675"/>
      <c r="BE27" s="675"/>
      <c r="BF27" s="676"/>
      <c r="BG27" s="677">
        <v>962820</v>
      </c>
      <c r="BH27" s="678"/>
      <c r="BI27" s="678"/>
      <c r="BJ27" s="678"/>
      <c r="BK27" s="678"/>
      <c r="BL27" s="678"/>
      <c r="BM27" s="678"/>
      <c r="BN27" s="679"/>
      <c r="BO27" s="714">
        <v>100</v>
      </c>
      <c r="BP27" s="714"/>
      <c r="BQ27" s="714"/>
      <c r="BR27" s="714"/>
      <c r="BS27" s="683">
        <v>3388</v>
      </c>
      <c r="BT27" s="678"/>
      <c r="BU27" s="678"/>
      <c r="BV27" s="678"/>
      <c r="BW27" s="678"/>
      <c r="BX27" s="678"/>
      <c r="BY27" s="678"/>
      <c r="BZ27" s="678"/>
      <c r="CA27" s="678"/>
      <c r="CB27" s="721"/>
      <c r="CD27" s="710" t="s">
        <v>296</v>
      </c>
      <c r="CE27" s="711"/>
      <c r="CF27" s="711"/>
      <c r="CG27" s="711"/>
      <c r="CH27" s="711"/>
      <c r="CI27" s="711"/>
      <c r="CJ27" s="711"/>
      <c r="CK27" s="711"/>
      <c r="CL27" s="711"/>
      <c r="CM27" s="711"/>
      <c r="CN27" s="711"/>
      <c r="CO27" s="711"/>
      <c r="CP27" s="711"/>
      <c r="CQ27" s="712"/>
      <c r="CR27" s="677">
        <v>536105</v>
      </c>
      <c r="CS27" s="696"/>
      <c r="CT27" s="696"/>
      <c r="CU27" s="696"/>
      <c r="CV27" s="696"/>
      <c r="CW27" s="696"/>
      <c r="CX27" s="696"/>
      <c r="CY27" s="697"/>
      <c r="CZ27" s="680">
        <v>8.6</v>
      </c>
      <c r="DA27" s="698"/>
      <c r="DB27" s="698"/>
      <c r="DC27" s="699"/>
      <c r="DD27" s="683">
        <v>190511</v>
      </c>
      <c r="DE27" s="696"/>
      <c r="DF27" s="696"/>
      <c r="DG27" s="696"/>
      <c r="DH27" s="696"/>
      <c r="DI27" s="696"/>
      <c r="DJ27" s="696"/>
      <c r="DK27" s="697"/>
      <c r="DL27" s="683">
        <v>178445</v>
      </c>
      <c r="DM27" s="696"/>
      <c r="DN27" s="696"/>
      <c r="DO27" s="696"/>
      <c r="DP27" s="696"/>
      <c r="DQ27" s="696"/>
      <c r="DR27" s="696"/>
      <c r="DS27" s="696"/>
      <c r="DT27" s="696"/>
      <c r="DU27" s="696"/>
      <c r="DV27" s="697"/>
      <c r="DW27" s="680">
        <v>6.7</v>
      </c>
      <c r="DX27" s="698"/>
      <c r="DY27" s="698"/>
      <c r="DZ27" s="698"/>
      <c r="EA27" s="698"/>
      <c r="EB27" s="698"/>
      <c r="EC27" s="713"/>
    </row>
    <row r="28" spans="2:133" ht="11.25" customHeight="1" x14ac:dyDescent="0.15">
      <c r="B28" s="674" t="s">
        <v>297</v>
      </c>
      <c r="C28" s="675"/>
      <c r="D28" s="675"/>
      <c r="E28" s="675"/>
      <c r="F28" s="675"/>
      <c r="G28" s="675"/>
      <c r="H28" s="675"/>
      <c r="I28" s="675"/>
      <c r="J28" s="675"/>
      <c r="K28" s="675"/>
      <c r="L28" s="675"/>
      <c r="M28" s="675"/>
      <c r="N28" s="675"/>
      <c r="O28" s="675"/>
      <c r="P28" s="675"/>
      <c r="Q28" s="676"/>
      <c r="R28" s="677">
        <v>84967</v>
      </c>
      <c r="S28" s="678"/>
      <c r="T28" s="678"/>
      <c r="U28" s="678"/>
      <c r="V28" s="678"/>
      <c r="W28" s="678"/>
      <c r="X28" s="678"/>
      <c r="Y28" s="679"/>
      <c r="Z28" s="714">
        <v>1.3</v>
      </c>
      <c r="AA28" s="714"/>
      <c r="AB28" s="714"/>
      <c r="AC28" s="714"/>
      <c r="AD28" s="715" t="s">
        <v>127</v>
      </c>
      <c r="AE28" s="715"/>
      <c r="AF28" s="715"/>
      <c r="AG28" s="715"/>
      <c r="AH28" s="715"/>
      <c r="AI28" s="715"/>
      <c r="AJ28" s="715"/>
      <c r="AK28" s="715"/>
      <c r="AL28" s="680" t="s">
        <v>127</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1"/>
      <c r="CD28" s="710" t="s">
        <v>298</v>
      </c>
      <c r="CE28" s="711"/>
      <c r="CF28" s="711"/>
      <c r="CG28" s="711"/>
      <c r="CH28" s="711"/>
      <c r="CI28" s="711"/>
      <c r="CJ28" s="711"/>
      <c r="CK28" s="711"/>
      <c r="CL28" s="711"/>
      <c r="CM28" s="711"/>
      <c r="CN28" s="711"/>
      <c r="CO28" s="711"/>
      <c r="CP28" s="711"/>
      <c r="CQ28" s="712"/>
      <c r="CR28" s="677">
        <v>420815</v>
      </c>
      <c r="CS28" s="678"/>
      <c r="CT28" s="678"/>
      <c r="CU28" s="678"/>
      <c r="CV28" s="678"/>
      <c r="CW28" s="678"/>
      <c r="CX28" s="678"/>
      <c r="CY28" s="679"/>
      <c r="CZ28" s="680">
        <v>6.8</v>
      </c>
      <c r="DA28" s="698"/>
      <c r="DB28" s="698"/>
      <c r="DC28" s="699"/>
      <c r="DD28" s="683">
        <v>400453</v>
      </c>
      <c r="DE28" s="678"/>
      <c r="DF28" s="678"/>
      <c r="DG28" s="678"/>
      <c r="DH28" s="678"/>
      <c r="DI28" s="678"/>
      <c r="DJ28" s="678"/>
      <c r="DK28" s="679"/>
      <c r="DL28" s="683">
        <v>400453</v>
      </c>
      <c r="DM28" s="678"/>
      <c r="DN28" s="678"/>
      <c r="DO28" s="678"/>
      <c r="DP28" s="678"/>
      <c r="DQ28" s="678"/>
      <c r="DR28" s="678"/>
      <c r="DS28" s="678"/>
      <c r="DT28" s="678"/>
      <c r="DU28" s="678"/>
      <c r="DV28" s="679"/>
      <c r="DW28" s="680">
        <v>15</v>
      </c>
      <c r="DX28" s="698"/>
      <c r="DY28" s="698"/>
      <c r="DZ28" s="698"/>
      <c r="EA28" s="698"/>
      <c r="EB28" s="698"/>
      <c r="EC28" s="713"/>
    </row>
    <row r="29" spans="2:133" ht="11.25" customHeight="1" x14ac:dyDescent="0.15">
      <c r="B29" s="674" t="s">
        <v>299</v>
      </c>
      <c r="C29" s="675"/>
      <c r="D29" s="675"/>
      <c r="E29" s="675"/>
      <c r="F29" s="675"/>
      <c r="G29" s="675"/>
      <c r="H29" s="675"/>
      <c r="I29" s="675"/>
      <c r="J29" s="675"/>
      <c r="K29" s="675"/>
      <c r="L29" s="675"/>
      <c r="M29" s="675"/>
      <c r="N29" s="675"/>
      <c r="O29" s="675"/>
      <c r="P29" s="675"/>
      <c r="Q29" s="676"/>
      <c r="R29" s="677">
        <v>65901</v>
      </c>
      <c r="S29" s="678"/>
      <c r="T29" s="678"/>
      <c r="U29" s="678"/>
      <c r="V29" s="678"/>
      <c r="W29" s="678"/>
      <c r="X29" s="678"/>
      <c r="Y29" s="679"/>
      <c r="Z29" s="714">
        <v>1</v>
      </c>
      <c r="AA29" s="714"/>
      <c r="AB29" s="714"/>
      <c r="AC29" s="714"/>
      <c r="AD29" s="715">
        <v>1238</v>
      </c>
      <c r="AE29" s="715"/>
      <c r="AF29" s="715"/>
      <c r="AG29" s="715"/>
      <c r="AH29" s="715"/>
      <c r="AI29" s="715"/>
      <c r="AJ29" s="715"/>
      <c r="AK29" s="715"/>
      <c r="AL29" s="680">
        <v>0</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74"/>
      <c r="CD29" s="762" t="s">
        <v>300</v>
      </c>
      <c r="CE29" s="763"/>
      <c r="CF29" s="710" t="s">
        <v>70</v>
      </c>
      <c r="CG29" s="711"/>
      <c r="CH29" s="711"/>
      <c r="CI29" s="711"/>
      <c r="CJ29" s="711"/>
      <c r="CK29" s="711"/>
      <c r="CL29" s="711"/>
      <c r="CM29" s="711"/>
      <c r="CN29" s="711"/>
      <c r="CO29" s="711"/>
      <c r="CP29" s="711"/>
      <c r="CQ29" s="712"/>
      <c r="CR29" s="677">
        <v>420147</v>
      </c>
      <c r="CS29" s="696"/>
      <c r="CT29" s="696"/>
      <c r="CU29" s="696"/>
      <c r="CV29" s="696"/>
      <c r="CW29" s="696"/>
      <c r="CX29" s="696"/>
      <c r="CY29" s="697"/>
      <c r="CZ29" s="680">
        <v>6.8</v>
      </c>
      <c r="DA29" s="698"/>
      <c r="DB29" s="698"/>
      <c r="DC29" s="699"/>
      <c r="DD29" s="683">
        <v>399785</v>
      </c>
      <c r="DE29" s="696"/>
      <c r="DF29" s="696"/>
      <c r="DG29" s="696"/>
      <c r="DH29" s="696"/>
      <c r="DI29" s="696"/>
      <c r="DJ29" s="696"/>
      <c r="DK29" s="697"/>
      <c r="DL29" s="683">
        <v>399785</v>
      </c>
      <c r="DM29" s="696"/>
      <c r="DN29" s="696"/>
      <c r="DO29" s="696"/>
      <c r="DP29" s="696"/>
      <c r="DQ29" s="696"/>
      <c r="DR29" s="696"/>
      <c r="DS29" s="696"/>
      <c r="DT29" s="696"/>
      <c r="DU29" s="696"/>
      <c r="DV29" s="697"/>
      <c r="DW29" s="680">
        <v>15</v>
      </c>
      <c r="DX29" s="698"/>
      <c r="DY29" s="698"/>
      <c r="DZ29" s="698"/>
      <c r="EA29" s="698"/>
      <c r="EB29" s="698"/>
      <c r="EC29" s="713"/>
    </row>
    <row r="30" spans="2:133" ht="11.25" customHeight="1" x14ac:dyDescent="0.15">
      <c r="B30" s="674" t="s">
        <v>301</v>
      </c>
      <c r="C30" s="675"/>
      <c r="D30" s="675"/>
      <c r="E30" s="675"/>
      <c r="F30" s="675"/>
      <c r="G30" s="675"/>
      <c r="H30" s="675"/>
      <c r="I30" s="675"/>
      <c r="J30" s="675"/>
      <c r="K30" s="675"/>
      <c r="L30" s="675"/>
      <c r="M30" s="675"/>
      <c r="N30" s="675"/>
      <c r="O30" s="675"/>
      <c r="P30" s="675"/>
      <c r="Q30" s="676"/>
      <c r="R30" s="677">
        <v>37399</v>
      </c>
      <c r="S30" s="678"/>
      <c r="T30" s="678"/>
      <c r="U30" s="678"/>
      <c r="V30" s="678"/>
      <c r="W30" s="678"/>
      <c r="X30" s="678"/>
      <c r="Y30" s="679"/>
      <c r="Z30" s="714">
        <v>0.6</v>
      </c>
      <c r="AA30" s="714"/>
      <c r="AB30" s="714"/>
      <c r="AC30" s="714"/>
      <c r="AD30" s="715" t="s">
        <v>127</v>
      </c>
      <c r="AE30" s="715"/>
      <c r="AF30" s="715"/>
      <c r="AG30" s="715"/>
      <c r="AH30" s="715"/>
      <c r="AI30" s="715"/>
      <c r="AJ30" s="715"/>
      <c r="AK30" s="715"/>
      <c r="AL30" s="680" t="s">
        <v>127</v>
      </c>
      <c r="AM30" s="681"/>
      <c r="AN30" s="681"/>
      <c r="AO30" s="716"/>
      <c r="AP30" s="738" t="s">
        <v>219</v>
      </c>
      <c r="AQ30" s="739"/>
      <c r="AR30" s="739"/>
      <c r="AS30" s="739"/>
      <c r="AT30" s="739"/>
      <c r="AU30" s="739"/>
      <c r="AV30" s="739"/>
      <c r="AW30" s="739"/>
      <c r="AX30" s="739"/>
      <c r="AY30" s="739"/>
      <c r="AZ30" s="739"/>
      <c r="BA30" s="739"/>
      <c r="BB30" s="739"/>
      <c r="BC30" s="739"/>
      <c r="BD30" s="739"/>
      <c r="BE30" s="739"/>
      <c r="BF30" s="740"/>
      <c r="BG30" s="738" t="s">
        <v>302</v>
      </c>
      <c r="BH30" s="751"/>
      <c r="BI30" s="751"/>
      <c r="BJ30" s="751"/>
      <c r="BK30" s="751"/>
      <c r="BL30" s="751"/>
      <c r="BM30" s="751"/>
      <c r="BN30" s="751"/>
      <c r="BO30" s="751"/>
      <c r="BP30" s="751"/>
      <c r="BQ30" s="752"/>
      <c r="BR30" s="738" t="s">
        <v>303</v>
      </c>
      <c r="BS30" s="751"/>
      <c r="BT30" s="751"/>
      <c r="BU30" s="751"/>
      <c r="BV30" s="751"/>
      <c r="BW30" s="751"/>
      <c r="BX30" s="751"/>
      <c r="BY30" s="751"/>
      <c r="BZ30" s="751"/>
      <c r="CA30" s="751"/>
      <c r="CB30" s="752"/>
      <c r="CD30" s="764"/>
      <c r="CE30" s="765"/>
      <c r="CF30" s="710" t="s">
        <v>304</v>
      </c>
      <c r="CG30" s="711"/>
      <c r="CH30" s="711"/>
      <c r="CI30" s="711"/>
      <c r="CJ30" s="711"/>
      <c r="CK30" s="711"/>
      <c r="CL30" s="711"/>
      <c r="CM30" s="711"/>
      <c r="CN30" s="711"/>
      <c r="CO30" s="711"/>
      <c r="CP30" s="711"/>
      <c r="CQ30" s="712"/>
      <c r="CR30" s="677">
        <v>395011</v>
      </c>
      <c r="CS30" s="678"/>
      <c r="CT30" s="678"/>
      <c r="CU30" s="678"/>
      <c r="CV30" s="678"/>
      <c r="CW30" s="678"/>
      <c r="CX30" s="678"/>
      <c r="CY30" s="679"/>
      <c r="CZ30" s="680">
        <v>6.4</v>
      </c>
      <c r="DA30" s="698"/>
      <c r="DB30" s="698"/>
      <c r="DC30" s="699"/>
      <c r="DD30" s="683">
        <v>374828</v>
      </c>
      <c r="DE30" s="678"/>
      <c r="DF30" s="678"/>
      <c r="DG30" s="678"/>
      <c r="DH30" s="678"/>
      <c r="DI30" s="678"/>
      <c r="DJ30" s="678"/>
      <c r="DK30" s="679"/>
      <c r="DL30" s="683">
        <v>374828</v>
      </c>
      <c r="DM30" s="678"/>
      <c r="DN30" s="678"/>
      <c r="DO30" s="678"/>
      <c r="DP30" s="678"/>
      <c r="DQ30" s="678"/>
      <c r="DR30" s="678"/>
      <c r="DS30" s="678"/>
      <c r="DT30" s="678"/>
      <c r="DU30" s="678"/>
      <c r="DV30" s="679"/>
      <c r="DW30" s="680">
        <v>14</v>
      </c>
      <c r="DX30" s="698"/>
      <c r="DY30" s="698"/>
      <c r="DZ30" s="698"/>
      <c r="EA30" s="698"/>
      <c r="EB30" s="698"/>
      <c r="EC30" s="713"/>
    </row>
    <row r="31" spans="2:133" ht="11.25" customHeight="1" x14ac:dyDescent="0.15">
      <c r="B31" s="674" t="s">
        <v>305</v>
      </c>
      <c r="C31" s="675"/>
      <c r="D31" s="675"/>
      <c r="E31" s="675"/>
      <c r="F31" s="675"/>
      <c r="G31" s="675"/>
      <c r="H31" s="675"/>
      <c r="I31" s="675"/>
      <c r="J31" s="675"/>
      <c r="K31" s="675"/>
      <c r="L31" s="675"/>
      <c r="M31" s="675"/>
      <c r="N31" s="675"/>
      <c r="O31" s="675"/>
      <c r="P31" s="675"/>
      <c r="Q31" s="676"/>
      <c r="R31" s="677">
        <v>764419</v>
      </c>
      <c r="S31" s="678"/>
      <c r="T31" s="678"/>
      <c r="U31" s="678"/>
      <c r="V31" s="678"/>
      <c r="W31" s="678"/>
      <c r="X31" s="678"/>
      <c r="Y31" s="679"/>
      <c r="Z31" s="714">
        <v>11.7</v>
      </c>
      <c r="AA31" s="714"/>
      <c r="AB31" s="714"/>
      <c r="AC31" s="714"/>
      <c r="AD31" s="715" t="s">
        <v>127</v>
      </c>
      <c r="AE31" s="715"/>
      <c r="AF31" s="715"/>
      <c r="AG31" s="715"/>
      <c r="AH31" s="715"/>
      <c r="AI31" s="715"/>
      <c r="AJ31" s="715"/>
      <c r="AK31" s="715"/>
      <c r="AL31" s="680" t="s">
        <v>127</v>
      </c>
      <c r="AM31" s="681"/>
      <c r="AN31" s="681"/>
      <c r="AO31" s="716"/>
      <c r="AP31" s="753" t="s">
        <v>306</v>
      </c>
      <c r="AQ31" s="754"/>
      <c r="AR31" s="754"/>
      <c r="AS31" s="754"/>
      <c r="AT31" s="759" t="s">
        <v>307</v>
      </c>
      <c r="AU31" s="230"/>
      <c r="AV31" s="230"/>
      <c r="AW31" s="230"/>
      <c r="AX31" s="743" t="s">
        <v>186</v>
      </c>
      <c r="AY31" s="744"/>
      <c r="AZ31" s="744"/>
      <c r="BA31" s="744"/>
      <c r="BB31" s="744"/>
      <c r="BC31" s="744"/>
      <c r="BD31" s="744"/>
      <c r="BE31" s="744"/>
      <c r="BF31" s="745"/>
      <c r="BG31" s="746">
        <v>99.6</v>
      </c>
      <c r="BH31" s="747"/>
      <c r="BI31" s="747"/>
      <c r="BJ31" s="747"/>
      <c r="BK31" s="747"/>
      <c r="BL31" s="747"/>
      <c r="BM31" s="748">
        <v>98.4</v>
      </c>
      <c r="BN31" s="747"/>
      <c r="BO31" s="747"/>
      <c r="BP31" s="747"/>
      <c r="BQ31" s="749"/>
      <c r="BR31" s="746">
        <v>99.5</v>
      </c>
      <c r="BS31" s="747"/>
      <c r="BT31" s="747"/>
      <c r="BU31" s="747"/>
      <c r="BV31" s="747"/>
      <c r="BW31" s="747"/>
      <c r="BX31" s="748">
        <v>98.3</v>
      </c>
      <c r="BY31" s="747"/>
      <c r="BZ31" s="747"/>
      <c r="CA31" s="747"/>
      <c r="CB31" s="749"/>
      <c r="CD31" s="764"/>
      <c r="CE31" s="765"/>
      <c r="CF31" s="710" t="s">
        <v>308</v>
      </c>
      <c r="CG31" s="711"/>
      <c r="CH31" s="711"/>
      <c r="CI31" s="711"/>
      <c r="CJ31" s="711"/>
      <c r="CK31" s="711"/>
      <c r="CL31" s="711"/>
      <c r="CM31" s="711"/>
      <c r="CN31" s="711"/>
      <c r="CO31" s="711"/>
      <c r="CP31" s="711"/>
      <c r="CQ31" s="712"/>
      <c r="CR31" s="677">
        <v>25136</v>
      </c>
      <c r="CS31" s="696"/>
      <c r="CT31" s="696"/>
      <c r="CU31" s="696"/>
      <c r="CV31" s="696"/>
      <c r="CW31" s="696"/>
      <c r="CX31" s="696"/>
      <c r="CY31" s="697"/>
      <c r="CZ31" s="680">
        <v>0.4</v>
      </c>
      <c r="DA31" s="698"/>
      <c r="DB31" s="698"/>
      <c r="DC31" s="699"/>
      <c r="DD31" s="683">
        <v>24957</v>
      </c>
      <c r="DE31" s="696"/>
      <c r="DF31" s="696"/>
      <c r="DG31" s="696"/>
      <c r="DH31" s="696"/>
      <c r="DI31" s="696"/>
      <c r="DJ31" s="696"/>
      <c r="DK31" s="697"/>
      <c r="DL31" s="683">
        <v>24957</v>
      </c>
      <c r="DM31" s="696"/>
      <c r="DN31" s="696"/>
      <c r="DO31" s="696"/>
      <c r="DP31" s="696"/>
      <c r="DQ31" s="696"/>
      <c r="DR31" s="696"/>
      <c r="DS31" s="696"/>
      <c r="DT31" s="696"/>
      <c r="DU31" s="696"/>
      <c r="DV31" s="697"/>
      <c r="DW31" s="680">
        <v>0.9</v>
      </c>
      <c r="DX31" s="698"/>
      <c r="DY31" s="698"/>
      <c r="DZ31" s="698"/>
      <c r="EA31" s="698"/>
      <c r="EB31" s="698"/>
      <c r="EC31" s="713"/>
    </row>
    <row r="32" spans="2:133" ht="11.25" customHeight="1" x14ac:dyDescent="0.15">
      <c r="B32" s="768" t="s">
        <v>309</v>
      </c>
      <c r="C32" s="769"/>
      <c r="D32" s="769"/>
      <c r="E32" s="769"/>
      <c r="F32" s="769"/>
      <c r="G32" s="769"/>
      <c r="H32" s="769"/>
      <c r="I32" s="769"/>
      <c r="J32" s="769"/>
      <c r="K32" s="769"/>
      <c r="L32" s="769"/>
      <c r="M32" s="769"/>
      <c r="N32" s="769"/>
      <c r="O32" s="769"/>
      <c r="P32" s="769"/>
      <c r="Q32" s="770"/>
      <c r="R32" s="677" t="s">
        <v>127</v>
      </c>
      <c r="S32" s="678"/>
      <c r="T32" s="678"/>
      <c r="U32" s="678"/>
      <c r="V32" s="678"/>
      <c r="W32" s="678"/>
      <c r="X32" s="678"/>
      <c r="Y32" s="679"/>
      <c r="Z32" s="714" t="s">
        <v>127</v>
      </c>
      <c r="AA32" s="714"/>
      <c r="AB32" s="714"/>
      <c r="AC32" s="714"/>
      <c r="AD32" s="715" t="s">
        <v>127</v>
      </c>
      <c r="AE32" s="715"/>
      <c r="AF32" s="715"/>
      <c r="AG32" s="715"/>
      <c r="AH32" s="715"/>
      <c r="AI32" s="715"/>
      <c r="AJ32" s="715"/>
      <c r="AK32" s="715"/>
      <c r="AL32" s="680" t="s">
        <v>127</v>
      </c>
      <c r="AM32" s="681"/>
      <c r="AN32" s="681"/>
      <c r="AO32" s="716"/>
      <c r="AP32" s="755"/>
      <c r="AQ32" s="756"/>
      <c r="AR32" s="756"/>
      <c r="AS32" s="756"/>
      <c r="AT32" s="760"/>
      <c r="AU32" s="229" t="s">
        <v>310</v>
      </c>
      <c r="AV32" s="229"/>
      <c r="AW32" s="229"/>
      <c r="AX32" s="674" t="s">
        <v>311</v>
      </c>
      <c r="AY32" s="675"/>
      <c r="AZ32" s="675"/>
      <c r="BA32" s="675"/>
      <c r="BB32" s="675"/>
      <c r="BC32" s="675"/>
      <c r="BD32" s="675"/>
      <c r="BE32" s="675"/>
      <c r="BF32" s="676"/>
      <c r="BG32" s="750">
        <v>99.7</v>
      </c>
      <c r="BH32" s="696"/>
      <c r="BI32" s="696"/>
      <c r="BJ32" s="696"/>
      <c r="BK32" s="696"/>
      <c r="BL32" s="696"/>
      <c r="BM32" s="681">
        <v>98.6</v>
      </c>
      <c r="BN32" s="742"/>
      <c r="BO32" s="742"/>
      <c r="BP32" s="742"/>
      <c r="BQ32" s="720"/>
      <c r="BR32" s="750">
        <v>99.6</v>
      </c>
      <c r="BS32" s="696"/>
      <c r="BT32" s="696"/>
      <c r="BU32" s="696"/>
      <c r="BV32" s="696"/>
      <c r="BW32" s="696"/>
      <c r="BX32" s="681">
        <v>98.4</v>
      </c>
      <c r="BY32" s="742"/>
      <c r="BZ32" s="742"/>
      <c r="CA32" s="742"/>
      <c r="CB32" s="720"/>
      <c r="CD32" s="766"/>
      <c r="CE32" s="767"/>
      <c r="CF32" s="710" t="s">
        <v>312</v>
      </c>
      <c r="CG32" s="711"/>
      <c r="CH32" s="711"/>
      <c r="CI32" s="711"/>
      <c r="CJ32" s="711"/>
      <c r="CK32" s="711"/>
      <c r="CL32" s="711"/>
      <c r="CM32" s="711"/>
      <c r="CN32" s="711"/>
      <c r="CO32" s="711"/>
      <c r="CP32" s="711"/>
      <c r="CQ32" s="712"/>
      <c r="CR32" s="677">
        <v>668</v>
      </c>
      <c r="CS32" s="678"/>
      <c r="CT32" s="678"/>
      <c r="CU32" s="678"/>
      <c r="CV32" s="678"/>
      <c r="CW32" s="678"/>
      <c r="CX32" s="678"/>
      <c r="CY32" s="679"/>
      <c r="CZ32" s="680">
        <v>0</v>
      </c>
      <c r="DA32" s="698"/>
      <c r="DB32" s="698"/>
      <c r="DC32" s="699"/>
      <c r="DD32" s="683">
        <v>668</v>
      </c>
      <c r="DE32" s="678"/>
      <c r="DF32" s="678"/>
      <c r="DG32" s="678"/>
      <c r="DH32" s="678"/>
      <c r="DI32" s="678"/>
      <c r="DJ32" s="678"/>
      <c r="DK32" s="679"/>
      <c r="DL32" s="683">
        <v>668</v>
      </c>
      <c r="DM32" s="678"/>
      <c r="DN32" s="678"/>
      <c r="DO32" s="678"/>
      <c r="DP32" s="678"/>
      <c r="DQ32" s="678"/>
      <c r="DR32" s="678"/>
      <c r="DS32" s="678"/>
      <c r="DT32" s="678"/>
      <c r="DU32" s="678"/>
      <c r="DV32" s="679"/>
      <c r="DW32" s="680">
        <v>0</v>
      </c>
      <c r="DX32" s="698"/>
      <c r="DY32" s="698"/>
      <c r="DZ32" s="698"/>
      <c r="EA32" s="698"/>
      <c r="EB32" s="698"/>
      <c r="EC32" s="713"/>
    </row>
    <row r="33" spans="2:133" ht="11.25" customHeight="1" x14ac:dyDescent="0.15">
      <c r="B33" s="674" t="s">
        <v>313</v>
      </c>
      <c r="C33" s="675"/>
      <c r="D33" s="675"/>
      <c r="E33" s="675"/>
      <c r="F33" s="675"/>
      <c r="G33" s="675"/>
      <c r="H33" s="675"/>
      <c r="I33" s="675"/>
      <c r="J33" s="675"/>
      <c r="K33" s="675"/>
      <c r="L33" s="675"/>
      <c r="M33" s="675"/>
      <c r="N33" s="675"/>
      <c r="O33" s="675"/>
      <c r="P33" s="675"/>
      <c r="Q33" s="676"/>
      <c r="R33" s="677">
        <v>299395</v>
      </c>
      <c r="S33" s="678"/>
      <c r="T33" s="678"/>
      <c r="U33" s="678"/>
      <c r="V33" s="678"/>
      <c r="W33" s="678"/>
      <c r="X33" s="678"/>
      <c r="Y33" s="679"/>
      <c r="Z33" s="714">
        <v>4.5999999999999996</v>
      </c>
      <c r="AA33" s="714"/>
      <c r="AB33" s="714"/>
      <c r="AC33" s="714"/>
      <c r="AD33" s="715" t="s">
        <v>127</v>
      </c>
      <c r="AE33" s="715"/>
      <c r="AF33" s="715"/>
      <c r="AG33" s="715"/>
      <c r="AH33" s="715"/>
      <c r="AI33" s="715"/>
      <c r="AJ33" s="715"/>
      <c r="AK33" s="715"/>
      <c r="AL33" s="680" t="s">
        <v>127</v>
      </c>
      <c r="AM33" s="681"/>
      <c r="AN33" s="681"/>
      <c r="AO33" s="716"/>
      <c r="AP33" s="757"/>
      <c r="AQ33" s="758"/>
      <c r="AR33" s="758"/>
      <c r="AS33" s="758"/>
      <c r="AT33" s="761"/>
      <c r="AU33" s="231"/>
      <c r="AV33" s="231"/>
      <c r="AW33" s="231"/>
      <c r="AX33" s="658" t="s">
        <v>314</v>
      </c>
      <c r="AY33" s="659"/>
      <c r="AZ33" s="659"/>
      <c r="BA33" s="659"/>
      <c r="BB33" s="659"/>
      <c r="BC33" s="659"/>
      <c r="BD33" s="659"/>
      <c r="BE33" s="659"/>
      <c r="BF33" s="660"/>
      <c r="BG33" s="741">
        <v>99.6</v>
      </c>
      <c r="BH33" s="662"/>
      <c r="BI33" s="662"/>
      <c r="BJ33" s="662"/>
      <c r="BK33" s="662"/>
      <c r="BL33" s="662"/>
      <c r="BM33" s="705">
        <v>98</v>
      </c>
      <c r="BN33" s="662"/>
      <c r="BO33" s="662"/>
      <c r="BP33" s="662"/>
      <c r="BQ33" s="726"/>
      <c r="BR33" s="741">
        <v>99.4</v>
      </c>
      <c r="BS33" s="662"/>
      <c r="BT33" s="662"/>
      <c r="BU33" s="662"/>
      <c r="BV33" s="662"/>
      <c r="BW33" s="662"/>
      <c r="BX33" s="705">
        <v>97.9</v>
      </c>
      <c r="BY33" s="662"/>
      <c r="BZ33" s="662"/>
      <c r="CA33" s="662"/>
      <c r="CB33" s="726"/>
      <c r="CD33" s="710" t="s">
        <v>315</v>
      </c>
      <c r="CE33" s="711"/>
      <c r="CF33" s="711"/>
      <c r="CG33" s="711"/>
      <c r="CH33" s="711"/>
      <c r="CI33" s="711"/>
      <c r="CJ33" s="711"/>
      <c r="CK33" s="711"/>
      <c r="CL33" s="711"/>
      <c r="CM33" s="711"/>
      <c r="CN33" s="711"/>
      <c r="CO33" s="711"/>
      <c r="CP33" s="711"/>
      <c r="CQ33" s="712"/>
      <c r="CR33" s="677">
        <v>2309924</v>
      </c>
      <c r="CS33" s="696"/>
      <c r="CT33" s="696"/>
      <c r="CU33" s="696"/>
      <c r="CV33" s="696"/>
      <c r="CW33" s="696"/>
      <c r="CX33" s="696"/>
      <c r="CY33" s="697"/>
      <c r="CZ33" s="680">
        <v>37.200000000000003</v>
      </c>
      <c r="DA33" s="698"/>
      <c r="DB33" s="698"/>
      <c r="DC33" s="699"/>
      <c r="DD33" s="683">
        <v>1476322</v>
      </c>
      <c r="DE33" s="696"/>
      <c r="DF33" s="696"/>
      <c r="DG33" s="696"/>
      <c r="DH33" s="696"/>
      <c r="DI33" s="696"/>
      <c r="DJ33" s="696"/>
      <c r="DK33" s="697"/>
      <c r="DL33" s="683">
        <v>1083530</v>
      </c>
      <c r="DM33" s="696"/>
      <c r="DN33" s="696"/>
      <c r="DO33" s="696"/>
      <c r="DP33" s="696"/>
      <c r="DQ33" s="696"/>
      <c r="DR33" s="696"/>
      <c r="DS33" s="696"/>
      <c r="DT33" s="696"/>
      <c r="DU33" s="696"/>
      <c r="DV33" s="697"/>
      <c r="DW33" s="680">
        <v>40.5</v>
      </c>
      <c r="DX33" s="698"/>
      <c r="DY33" s="698"/>
      <c r="DZ33" s="698"/>
      <c r="EA33" s="698"/>
      <c r="EB33" s="698"/>
      <c r="EC33" s="713"/>
    </row>
    <row r="34" spans="2:133" ht="11.25" customHeight="1" x14ac:dyDescent="0.15">
      <c r="B34" s="674" t="s">
        <v>316</v>
      </c>
      <c r="C34" s="675"/>
      <c r="D34" s="675"/>
      <c r="E34" s="675"/>
      <c r="F34" s="675"/>
      <c r="G34" s="675"/>
      <c r="H34" s="675"/>
      <c r="I34" s="675"/>
      <c r="J34" s="675"/>
      <c r="K34" s="675"/>
      <c r="L34" s="675"/>
      <c r="M34" s="675"/>
      <c r="N34" s="675"/>
      <c r="O34" s="675"/>
      <c r="P34" s="675"/>
      <c r="Q34" s="676"/>
      <c r="R34" s="677">
        <v>23967</v>
      </c>
      <c r="S34" s="678"/>
      <c r="T34" s="678"/>
      <c r="U34" s="678"/>
      <c r="V34" s="678"/>
      <c r="W34" s="678"/>
      <c r="X34" s="678"/>
      <c r="Y34" s="679"/>
      <c r="Z34" s="714">
        <v>0.4</v>
      </c>
      <c r="AA34" s="714"/>
      <c r="AB34" s="714"/>
      <c r="AC34" s="714"/>
      <c r="AD34" s="715">
        <v>2106</v>
      </c>
      <c r="AE34" s="715"/>
      <c r="AF34" s="715"/>
      <c r="AG34" s="715"/>
      <c r="AH34" s="715"/>
      <c r="AI34" s="715"/>
      <c r="AJ34" s="715"/>
      <c r="AK34" s="715"/>
      <c r="AL34" s="680">
        <v>0.1</v>
      </c>
      <c r="AM34" s="681"/>
      <c r="AN34" s="681"/>
      <c r="AO34" s="716"/>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0" t="s">
        <v>317</v>
      </c>
      <c r="CE34" s="711"/>
      <c r="CF34" s="711"/>
      <c r="CG34" s="711"/>
      <c r="CH34" s="711"/>
      <c r="CI34" s="711"/>
      <c r="CJ34" s="711"/>
      <c r="CK34" s="711"/>
      <c r="CL34" s="711"/>
      <c r="CM34" s="711"/>
      <c r="CN34" s="711"/>
      <c r="CO34" s="711"/>
      <c r="CP34" s="711"/>
      <c r="CQ34" s="712"/>
      <c r="CR34" s="677">
        <v>1064753</v>
      </c>
      <c r="CS34" s="678"/>
      <c r="CT34" s="678"/>
      <c r="CU34" s="678"/>
      <c r="CV34" s="678"/>
      <c r="CW34" s="678"/>
      <c r="CX34" s="678"/>
      <c r="CY34" s="679"/>
      <c r="CZ34" s="680">
        <v>17.100000000000001</v>
      </c>
      <c r="DA34" s="698"/>
      <c r="DB34" s="698"/>
      <c r="DC34" s="699"/>
      <c r="DD34" s="683">
        <v>521292</v>
      </c>
      <c r="DE34" s="678"/>
      <c r="DF34" s="678"/>
      <c r="DG34" s="678"/>
      <c r="DH34" s="678"/>
      <c r="DI34" s="678"/>
      <c r="DJ34" s="678"/>
      <c r="DK34" s="679"/>
      <c r="DL34" s="683">
        <v>300637</v>
      </c>
      <c r="DM34" s="678"/>
      <c r="DN34" s="678"/>
      <c r="DO34" s="678"/>
      <c r="DP34" s="678"/>
      <c r="DQ34" s="678"/>
      <c r="DR34" s="678"/>
      <c r="DS34" s="678"/>
      <c r="DT34" s="678"/>
      <c r="DU34" s="678"/>
      <c r="DV34" s="679"/>
      <c r="DW34" s="680">
        <v>11.2</v>
      </c>
      <c r="DX34" s="698"/>
      <c r="DY34" s="698"/>
      <c r="DZ34" s="698"/>
      <c r="EA34" s="698"/>
      <c r="EB34" s="698"/>
      <c r="EC34" s="713"/>
    </row>
    <row r="35" spans="2:133" ht="11.25" customHeight="1" x14ac:dyDescent="0.15">
      <c r="B35" s="674" t="s">
        <v>318</v>
      </c>
      <c r="C35" s="675"/>
      <c r="D35" s="675"/>
      <c r="E35" s="675"/>
      <c r="F35" s="675"/>
      <c r="G35" s="675"/>
      <c r="H35" s="675"/>
      <c r="I35" s="675"/>
      <c r="J35" s="675"/>
      <c r="K35" s="675"/>
      <c r="L35" s="675"/>
      <c r="M35" s="675"/>
      <c r="N35" s="675"/>
      <c r="O35" s="675"/>
      <c r="P35" s="675"/>
      <c r="Q35" s="676"/>
      <c r="R35" s="677">
        <v>62793</v>
      </c>
      <c r="S35" s="678"/>
      <c r="T35" s="678"/>
      <c r="U35" s="678"/>
      <c r="V35" s="678"/>
      <c r="W35" s="678"/>
      <c r="X35" s="678"/>
      <c r="Y35" s="679"/>
      <c r="Z35" s="714">
        <v>1</v>
      </c>
      <c r="AA35" s="714"/>
      <c r="AB35" s="714"/>
      <c r="AC35" s="714"/>
      <c r="AD35" s="715" t="s">
        <v>127</v>
      </c>
      <c r="AE35" s="715"/>
      <c r="AF35" s="715"/>
      <c r="AG35" s="715"/>
      <c r="AH35" s="715"/>
      <c r="AI35" s="715"/>
      <c r="AJ35" s="715"/>
      <c r="AK35" s="715"/>
      <c r="AL35" s="680" t="s">
        <v>127</v>
      </c>
      <c r="AM35" s="681"/>
      <c r="AN35" s="681"/>
      <c r="AO35" s="716"/>
      <c r="AP35" s="234"/>
      <c r="AQ35" s="738" t="s">
        <v>319</v>
      </c>
      <c r="AR35" s="739"/>
      <c r="AS35" s="739"/>
      <c r="AT35" s="739"/>
      <c r="AU35" s="739"/>
      <c r="AV35" s="739"/>
      <c r="AW35" s="739"/>
      <c r="AX35" s="739"/>
      <c r="AY35" s="739"/>
      <c r="AZ35" s="739"/>
      <c r="BA35" s="739"/>
      <c r="BB35" s="739"/>
      <c r="BC35" s="739"/>
      <c r="BD35" s="739"/>
      <c r="BE35" s="739"/>
      <c r="BF35" s="740"/>
      <c r="BG35" s="738" t="s">
        <v>320</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10" t="s">
        <v>321</v>
      </c>
      <c r="CE35" s="711"/>
      <c r="CF35" s="711"/>
      <c r="CG35" s="711"/>
      <c r="CH35" s="711"/>
      <c r="CI35" s="711"/>
      <c r="CJ35" s="711"/>
      <c r="CK35" s="711"/>
      <c r="CL35" s="711"/>
      <c r="CM35" s="711"/>
      <c r="CN35" s="711"/>
      <c r="CO35" s="711"/>
      <c r="CP35" s="711"/>
      <c r="CQ35" s="712"/>
      <c r="CR35" s="677">
        <v>308</v>
      </c>
      <c r="CS35" s="696"/>
      <c r="CT35" s="696"/>
      <c r="CU35" s="696"/>
      <c r="CV35" s="696"/>
      <c r="CW35" s="696"/>
      <c r="CX35" s="696"/>
      <c r="CY35" s="697"/>
      <c r="CZ35" s="680">
        <v>0</v>
      </c>
      <c r="DA35" s="698"/>
      <c r="DB35" s="698"/>
      <c r="DC35" s="699"/>
      <c r="DD35" s="683">
        <v>308</v>
      </c>
      <c r="DE35" s="696"/>
      <c r="DF35" s="696"/>
      <c r="DG35" s="696"/>
      <c r="DH35" s="696"/>
      <c r="DI35" s="696"/>
      <c r="DJ35" s="696"/>
      <c r="DK35" s="697"/>
      <c r="DL35" s="683" t="s">
        <v>127</v>
      </c>
      <c r="DM35" s="696"/>
      <c r="DN35" s="696"/>
      <c r="DO35" s="696"/>
      <c r="DP35" s="696"/>
      <c r="DQ35" s="696"/>
      <c r="DR35" s="696"/>
      <c r="DS35" s="696"/>
      <c r="DT35" s="696"/>
      <c r="DU35" s="696"/>
      <c r="DV35" s="697"/>
      <c r="DW35" s="680" t="s">
        <v>127</v>
      </c>
      <c r="DX35" s="698"/>
      <c r="DY35" s="698"/>
      <c r="DZ35" s="698"/>
      <c r="EA35" s="698"/>
      <c r="EB35" s="698"/>
      <c r="EC35" s="713"/>
    </row>
    <row r="36" spans="2:133" ht="11.25" customHeight="1" x14ac:dyDescent="0.15">
      <c r="B36" s="674" t="s">
        <v>322</v>
      </c>
      <c r="C36" s="675"/>
      <c r="D36" s="675"/>
      <c r="E36" s="675"/>
      <c r="F36" s="675"/>
      <c r="G36" s="675"/>
      <c r="H36" s="675"/>
      <c r="I36" s="675"/>
      <c r="J36" s="675"/>
      <c r="K36" s="675"/>
      <c r="L36" s="675"/>
      <c r="M36" s="675"/>
      <c r="N36" s="675"/>
      <c r="O36" s="675"/>
      <c r="P36" s="675"/>
      <c r="Q36" s="676"/>
      <c r="R36" s="677">
        <v>378320</v>
      </c>
      <c r="S36" s="678"/>
      <c r="T36" s="678"/>
      <c r="U36" s="678"/>
      <c r="V36" s="678"/>
      <c r="W36" s="678"/>
      <c r="X36" s="678"/>
      <c r="Y36" s="679"/>
      <c r="Z36" s="714">
        <v>5.8</v>
      </c>
      <c r="AA36" s="714"/>
      <c r="AB36" s="714"/>
      <c r="AC36" s="714"/>
      <c r="AD36" s="715" t="s">
        <v>127</v>
      </c>
      <c r="AE36" s="715"/>
      <c r="AF36" s="715"/>
      <c r="AG36" s="715"/>
      <c r="AH36" s="715"/>
      <c r="AI36" s="715"/>
      <c r="AJ36" s="715"/>
      <c r="AK36" s="715"/>
      <c r="AL36" s="680" t="s">
        <v>127</v>
      </c>
      <c r="AM36" s="681"/>
      <c r="AN36" s="681"/>
      <c r="AO36" s="716"/>
      <c r="AP36" s="234"/>
      <c r="AQ36" s="729" t="s">
        <v>323</v>
      </c>
      <c r="AR36" s="730"/>
      <c r="AS36" s="730"/>
      <c r="AT36" s="730"/>
      <c r="AU36" s="730"/>
      <c r="AV36" s="730"/>
      <c r="AW36" s="730"/>
      <c r="AX36" s="730"/>
      <c r="AY36" s="731"/>
      <c r="AZ36" s="732">
        <v>587030</v>
      </c>
      <c r="BA36" s="733"/>
      <c r="BB36" s="733"/>
      <c r="BC36" s="733"/>
      <c r="BD36" s="733"/>
      <c r="BE36" s="733"/>
      <c r="BF36" s="734"/>
      <c r="BG36" s="735" t="s">
        <v>324</v>
      </c>
      <c r="BH36" s="736"/>
      <c r="BI36" s="736"/>
      <c r="BJ36" s="736"/>
      <c r="BK36" s="736"/>
      <c r="BL36" s="736"/>
      <c r="BM36" s="736"/>
      <c r="BN36" s="736"/>
      <c r="BO36" s="736"/>
      <c r="BP36" s="736"/>
      <c r="BQ36" s="736"/>
      <c r="BR36" s="736"/>
      <c r="BS36" s="736"/>
      <c r="BT36" s="736"/>
      <c r="BU36" s="737"/>
      <c r="BV36" s="732">
        <v>4793</v>
      </c>
      <c r="BW36" s="733"/>
      <c r="BX36" s="733"/>
      <c r="BY36" s="733"/>
      <c r="BZ36" s="733"/>
      <c r="CA36" s="733"/>
      <c r="CB36" s="734"/>
      <c r="CD36" s="710" t="s">
        <v>325</v>
      </c>
      <c r="CE36" s="711"/>
      <c r="CF36" s="711"/>
      <c r="CG36" s="711"/>
      <c r="CH36" s="711"/>
      <c r="CI36" s="711"/>
      <c r="CJ36" s="711"/>
      <c r="CK36" s="711"/>
      <c r="CL36" s="711"/>
      <c r="CM36" s="711"/>
      <c r="CN36" s="711"/>
      <c r="CO36" s="711"/>
      <c r="CP36" s="711"/>
      <c r="CQ36" s="712"/>
      <c r="CR36" s="677">
        <v>598233</v>
      </c>
      <c r="CS36" s="678"/>
      <c r="CT36" s="678"/>
      <c r="CU36" s="678"/>
      <c r="CV36" s="678"/>
      <c r="CW36" s="678"/>
      <c r="CX36" s="678"/>
      <c r="CY36" s="679"/>
      <c r="CZ36" s="680">
        <v>9.6</v>
      </c>
      <c r="DA36" s="698"/>
      <c r="DB36" s="698"/>
      <c r="DC36" s="699"/>
      <c r="DD36" s="683">
        <v>450122</v>
      </c>
      <c r="DE36" s="678"/>
      <c r="DF36" s="678"/>
      <c r="DG36" s="678"/>
      <c r="DH36" s="678"/>
      <c r="DI36" s="678"/>
      <c r="DJ36" s="678"/>
      <c r="DK36" s="679"/>
      <c r="DL36" s="683">
        <v>353793</v>
      </c>
      <c r="DM36" s="678"/>
      <c r="DN36" s="678"/>
      <c r="DO36" s="678"/>
      <c r="DP36" s="678"/>
      <c r="DQ36" s="678"/>
      <c r="DR36" s="678"/>
      <c r="DS36" s="678"/>
      <c r="DT36" s="678"/>
      <c r="DU36" s="678"/>
      <c r="DV36" s="679"/>
      <c r="DW36" s="680">
        <v>13.2</v>
      </c>
      <c r="DX36" s="698"/>
      <c r="DY36" s="698"/>
      <c r="DZ36" s="698"/>
      <c r="EA36" s="698"/>
      <c r="EB36" s="698"/>
      <c r="EC36" s="713"/>
    </row>
    <row r="37" spans="2:133" ht="11.25" customHeight="1" x14ac:dyDescent="0.15">
      <c r="B37" s="674" t="s">
        <v>326</v>
      </c>
      <c r="C37" s="675"/>
      <c r="D37" s="675"/>
      <c r="E37" s="675"/>
      <c r="F37" s="675"/>
      <c r="G37" s="675"/>
      <c r="H37" s="675"/>
      <c r="I37" s="675"/>
      <c r="J37" s="675"/>
      <c r="K37" s="675"/>
      <c r="L37" s="675"/>
      <c r="M37" s="675"/>
      <c r="N37" s="675"/>
      <c r="O37" s="675"/>
      <c r="P37" s="675"/>
      <c r="Q37" s="676"/>
      <c r="R37" s="677">
        <v>155238</v>
      </c>
      <c r="S37" s="678"/>
      <c r="T37" s="678"/>
      <c r="U37" s="678"/>
      <c r="V37" s="678"/>
      <c r="W37" s="678"/>
      <c r="X37" s="678"/>
      <c r="Y37" s="679"/>
      <c r="Z37" s="714">
        <v>2.4</v>
      </c>
      <c r="AA37" s="714"/>
      <c r="AB37" s="714"/>
      <c r="AC37" s="714"/>
      <c r="AD37" s="715" t="s">
        <v>127</v>
      </c>
      <c r="AE37" s="715"/>
      <c r="AF37" s="715"/>
      <c r="AG37" s="715"/>
      <c r="AH37" s="715"/>
      <c r="AI37" s="715"/>
      <c r="AJ37" s="715"/>
      <c r="AK37" s="715"/>
      <c r="AL37" s="680" t="s">
        <v>127</v>
      </c>
      <c r="AM37" s="681"/>
      <c r="AN37" s="681"/>
      <c r="AO37" s="716"/>
      <c r="AQ37" s="717" t="s">
        <v>327</v>
      </c>
      <c r="AR37" s="718"/>
      <c r="AS37" s="718"/>
      <c r="AT37" s="718"/>
      <c r="AU37" s="718"/>
      <c r="AV37" s="718"/>
      <c r="AW37" s="718"/>
      <c r="AX37" s="718"/>
      <c r="AY37" s="719"/>
      <c r="AZ37" s="677">
        <v>74824</v>
      </c>
      <c r="BA37" s="678"/>
      <c r="BB37" s="678"/>
      <c r="BC37" s="678"/>
      <c r="BD37" s="696"/>
      <c r="BE37" s="696"/>
      <c r="BF37" s="720"/>
      <c r="BG37" s="710" t="s">
        <v>328</v>
      </c>
      <c r="BH37" s="711"/>
      <c r="BI37" s="711"/>
      <c r="BJ37" s="711"/>
      <c r="BK37" s="711"/>
      <c r="BL37" s="711"/>
      <c r="BM37" s="711"/>
      <c r="BN37" s="711"/>
      <c r="BO37" s="711"/>
      <c r="BP37" s="711"/>
      <c r="BQ37" s="711"/>
      <c r="BR37" s="711"/>
      <c r="BS37" s="711"/>
      <c r="BT37" s="711"/>
      <c r="BU37" s="712"/>
      <c r="BV37" s="677">
        <v>-12433</v>
      </c>
      <c r="BW37" s="678"/>
      <c r="BX37" s="678"/>
      <c r="BY37" s="678"/>
      <c r="BZ37" s="678"/>
      <c r="CA37" s="678"/>
      <c r="CB37" s="721"/>
      <c r="CD37" s="710" t="s">
        <v>329</v>
      </c>
      <c r="CE37" s="711"/>
      <c r="CF37" s="711"/>
      <c r="CG37" s="711"/>
      <c r="CH37" s="711"/>
      <c r="CI37" s="711"/>
      <c r="CJ37" s="711"/>
      <c r="CK37" s="711"/>
      <c r="CL37" s="711"/>
      <c r="CM37" s="711"/>
      <c r="CN37" s="711"/>
      <c r="CO37" s="711"/>
      <c r="CP37" s="711"/>
      <c r="CQ37" s="712"/>
      <c r="CR37" s="677">
        <v>303697</v>
      </c>
      <c r="CS37" s="696"/>
      <c r="CT37" s="696"/>
      <c r="CU37" s="696"/>
      <c r="CV37" s="696"/>
      <c r="CW37" s="696"/>
      <c r="CX37" s="696"/>
      <c r="CY37" s="697"/>
      <c r="CZ37" s="680">
        <v>4.9000000000000004</v>
      </c>
      <c r="DA37" s="698"/>
      <c r="DB37" s="698"/>
      <c r="DC37" s="699"/>
      <c r="DD37" s="683">
        <v>287333</v>
      </c>
      <c r="DE37" s="696"/>
      <c r="DF37" s="696"/>
      <c r="DG37" s="696"/>
      <c r="DH37" s="696"/>
      <c r="DI37" s="696"/>
      <c r="DJ37" s="696"/>
      <c r="DK37" s="697"/>
      <c r="DL37" s="683">
        <v>287006</v>
      </c>
      <c r="DM37" s="696"/>
      <c r="DN37" s="696"/>
      <c r="DO37" s="696"/>
      <c r="DP37" s="696"/>
      <c r="DQ37" s="696"/>
      <c r="DR37" s="696"/>
      <c r="DS37" s="696"/>
      <c r="DT37" s="696"/>
      <c r="DU37" s="696"/>
      <c r="DV37" s="697"/>
      <c r="DW37" s="680">
        <v>10.7</v>
      </c>
      <c r="DX37" s="698"/>
      <c r="DY37" s="698"/>
      <c r="DZ37" s="698"/>
      <c r="EA37" s="698"/>
      <c r="EB37" s="698"/>
      <c r="EC37" s="713"/>
    </row>
    <row r="38" spans="2:133" ht="11.25" customHeight="1" x14ac:dyDescent="0.15">
      <c r="B38" s="674" t="s">
        <v>330</v>
      </c>
      <c r="C38" s="675"/>
      <c r="D38" s="675"/>
      <c r="E38" s="675"/>
      <c r="F38" s="675"/>
      <c r="G38" s="675"/>
      <c r="H38" s="675"/>
      <c r="I38" s="675"/>
      <c r="J38" s="675"/>
      <c r="K38" s="675"/>
      <c r="L38" s="675"/>
      <c r="M38" s="675"/>
      <c r="N38" s="675"/>
      <c r="O38" s="675"/>
      <c r="P38" s="675"/>
      <c r="Q38" s="676"/>
      <c r="R38" s="677">
        <v>416380</v>
      </c>
      <c r="S38" s="678"/>
      <c r="T38" s="678"/>
      <c r="U38" s="678"/>
      <c r="V38" s="678"/>
      <c r="W38" s="678"/>
      <c r="X38" s="678"/>
      <c r="Y38" s="679"/>
      <c r="Z38" s="714">
        <v>6.4</v>
      </c>
      <c r="AA38" s="714"/>
      <c r="AB38" s="714"/>
      <c r="AC38" s="714"/>
      <c r="AD38" s="715">
        <v>14876</v>
      </c>
      <c r="AE38" s="715"/>
      <c r="AF38" s="715"/>
      <c r="AG38" s="715"/>
      <c r="AH38" s="715"/>
      <c r="AI38" s="715"/>
      <c r="AJ38" s="715"/>
      <c r="AK38" s="715"/>
      <c r="AL38" s="680">
        <v>0.6</v>
      </c>
      <c r="AM38" s="681"/>
      <c r="AN38" s="681"/>
      <c r="AO38" s="716"/>
      <c r="AQ38" s="717" t="s">
        <v>331</v>
      </c>
      <c r="AR38" s="718"/>
      <c r="AS38" s="718"/>
      <c r="AT38" s="718"/>
      <c r="AU38" s="718"/>
      <c r="AV38" s="718"/>
      <c r="AW38" s="718"/>
      <c r="AX38" s="718"/>
      <c r="AY38" s="719"/>
      <c r="AZ38" s="677">
        <v>1312</v>
      </c>
      <c r="BA38" s="678"/>
      <c r="BB38" s="678"/>
      <c r="BC38" s="678"/>
      <c r="BD38" s="696"/>
      <c r="BE38" s="696"/>
      <c r="BF38" s="720"/>
      <c r="BG38" s="710" t="s">
        <v>332</v>
      </c>
      <c r="BH38" s="711"/>
      <c r="BI38" s="711"/>
      <c r="BJ38" s="711"/>
      <c r="BK38" s="711"/>
      <c r="BL38" s="711"/>
      <c r="BM38" s="711"/>
      <c r="BN38" s="711"/>
      <c r="BO38" s="711"/>
      <c r="BP38" s="711"/>
      <c r="BQ38" s="711"/>
      <c r="BR38" s="711"/>
      <c r="BS38" s="711"/>
      <c r="BT38" s="711"/>
      <c r="BU38" s="712"/>
      <c r="BV38" s="677">
        <v>1312</v>
      </c>
      <c r="BW38" s="678"/>
      <c r="BX38" s="678"/>
      <c r="BY38" s="678"/>
      <c r="BZ38" s="678"/>
      <c r="CA38" s="678"/>
      <c r="CB38" s="721"/>
      <c r="CD38" s="710" t="s">
        <v>333</v>
      </c>
      <c r="CE38" s="711"/>
      <c r="CF38" s="711"/>
      <c r="CG38" s="711"/>
      <c r="CH38" s="711"/>
      <c r="CI38" s="711"/>
      <c r="CJ38" s="711"/>
      <c r="CK38" s="711"/>
      <c r="CL38" s="711"/>
      <c r="CM38" s="711"/>
      <c r="CN38" s="711"/>
      <c r="CO38" s="711"/>
      <c r="CP38" s="711"/>
      <c r="CQ38" s="712"/>
      <c r="CR38" s="677">
        <v>585718</v>
      </c>
      <c r="CS38" s="678"/>
      <c r="CT38" s="678"/>
      <c r="CU38" s="678"/>
      <c r="CV38" s="678"/>
      <c r="CW38" s="678"/>
      <c r="CX38" s="678"/>
      <c r="CY38" s="679"/>
      <c r="CZ38" s="680">
        <v>9.4</v>
      </c>
      <c r="DA38" s="698"/>
      <c r="DB38" s="698"/>
      <c r="DC38" s="699"/>
      <c r="DD38" s="683">
        <v>502909</v>
      </c>
      <c r="DE38" s="678"/>
      <c r="DF38" s="678"/>
      <c r="DG38" s="678"/>
      <c r="DH38" s="678"/>
      <c r="DI38" s="678"/>
      <c r="DJ38" s="678"/>
      <c r="DK38" s="679"/>
      <c r="DL38" s="683">
        <v>427415</v>
      </c>
      <c r="DM38" s="678"/>
      <c r="DN38" s="678"/>
      <c r="DO38" s="678"/>
      <c r="DP38" s="678"/>
      <c r="DQ38" s="678"/>
      <c r="DR38" s="678"/>
      <c r="DS38" s="678"/>
      <c r="DT38" s="678"/>
      <c r="DU38" s="678"/>
      <c r="DV38" s="679"/>
      <c r="DW38" s="680">
        <v>16</v>
      </c>
      <c r="DX38" s="698"/>
      <c r="DY38" s="698"/>
      <c r="DZ38" s="698"/>
      <c r="EA38" s="698"/>
      <c r="EB38" s="698"/>
      <c r="EC38" s="713"/>
    </row>
    <row r="39" spans="2:133" ht="11.25" customHeight="1" x14ac:dyDescent="0.15">
      <c r="B39" s="674" t="s">
        <v>334</v>
      </c>
      <c r="C39" s="675"/>
      <c r="D39" s="675"/>
      <c r="E39" s="675"/>
      <c r="F39" s="675"/>
      <c r="G39" s="675"/>
      <c r="H39" s="675"/>
      <c r="I39" s="675"/>
      <c r="J39" s="675"/>
      <c r="K39" s="675"/>
      <c r="L39" s="675"/>
      <c r="M39" s="675"/>
      <c r="N39" s="675"/>
      <c r="O39" s="675"/>
      <c r="P39" s="675"/>
      <c r="Q39" s="676"/>
      <c r="R39" s="677">
        <v>1509893</v>
      </c>
      <c r="S39" s="678"/>
      <c r="T39" s="678"/>
      <c r="U39" s="678"/>
      <c r="V39" s="678"/>
      <c r="W39" s="678"/>
      <c r="X39" s="678"/>
      <c r="Y39" s="679"/>
      <c r="Z39" s="714">
        <v>23.2</v>
      </c>
      <c r="AA39" s="714"/>
      <c r="AB39" s="714"/>
      <c r="AC39" s="714"/>
      <c r="AD39" s="715" t="s">
        <v>127</v>
      </c>
      <c r="AE39" s="715"/>
      <c r="AF39" s="715"/>
      <c r="AG39" s="715"/>
      <c r="AH39" s="715"/>
      <c r="AI39" s="715"/>
      <c r="AJ39" s="715"/>
      <c r="AK39" s="715"/>
      <c r="AL39" s="680" t="s">
        <v>127</v>
      </c>
      <c r="AM39" s="681"/>
      <c r="AN39" s="681"/>
      <c r="AO39" s="716"/>
      <c r="AQ39" s="717" t="s">
        <v>335</v>
      </c>
      <c r="AR39" s="718"/>
      <c r="AS39" s="718"/>
      <c r="AT39" s="718"/>
      <c r="AU39" s="718"/>
      <c r="AV39" s="718"/>
      <c r="AW39" s="718"/>
      <c r="AX39" s="718"/>
      <c r="AY39" s="719"/>
      <c r="AZ39" s="677" t="s">
        <v>127</v>
      </c>
      <c r="BA39" s="678"/>
      <c r="BB39" s="678"/>
      <c r="BC39" s="678"/>
      <c r="BD39" s="696"/>
      <c r="BE39" s="696"/>
      <c r="BF39" s="720"/>
      <c r="BG39" s="710" t="s">
        <v>336</v>
      </c>
      <c r="BH39" s="711"/>
      <c r="BI39" s="711"/>
      <c r="BJ39" s="711"/>
      <c r="BK39" s="711"/>
      <c r="BL39" s="711"/>
      <c r="BM39" s="711"/>
      <c r="BN39" s="711"/>
      <c r="BO39" s="711"/>
      <c r="BP39" s="711"/>
      <c r="BQ39" s="711"/>
      <c r="BR39" s="711"/>
      <c r="BS39" s="711"/>
      <c r="BT39" s="711"/>
      <c r="BU39" s="712"/>
      <c r="BV39" s="677">
        <v>1986</v>
      </c>
      <c r="BW39" s="678"/>
      <c r="BX39" s="678"/>
      <c r="BY39" s="678"/>
      <c r="BZ39" s="678"/>
      <c r="CA39" s="678"/>
      <c r="CB39" s="721"/>
      <c r="CD39" s="710" t="s">
        <v>337</v>
      </c>
      <c r="CE39" s="711"/>
      <c r="CF39" s="711"/>
      <c r="CG39" s="711"/>
      <c r="CH39" s="711"/>
      <c r="CI39" s="711"/>
      <c r="CJ39" s="711"/>
      <c r="CK39" s="711"/>
      <c r="CL39" s="711"/>
      <c r="CM39" s="711"/>
      <c r="CN39" s="711"/>
      <c r="CO39" s="711"/>
      <c r="CP39" s="711"/>
      <c r="CQ39" s="712"/>
      <c r="CR39" s="677">
        <v>23352</v>
      </c>
      <c r="CS39" s="696"/>
      <c r="CT39" s="696"/>
      <c r="CU39" s="696"/>
      <c r="CV39" s="696"/>
      <c r="CW39" s="696"/>
      <c r="CX39" s="696"/>
      <c r="CY39" s="697"/>
      <c r="CZ39" s="680">
        <v>0.4</v>
      </c>
      <c r="DA39" s="698"/>
      <c r="DB39" s="698"/>
      <c r="DC39" s="699"/>
      <c r="DD39" s="683">
        <v>6</v>
      </c>
      <c r="DE39" s="696"/>
      <c r="DF39" s="696"/>
      <c r="DG39" s="696"/>
      <c r="DH39" s="696"/>
      <c r="DI39" s="696"/>
      <c r="DJ39" s="696"/>
      <c r="DK39" s="697"/>
      <c r="DL39" s="683" t="s">
        <v>127</v>
      </c>
      <c r="DM39" s="696"/>
      <c r="DN39" s="696"/>
      <c r="DO39" s="696"/>
      <c r="DP39" s="696"/>
      <c r="DQ39" s="696"/>
      <c r="DR39" s="696"/>
      <c r="DS39" s="696"/>
      <c r="DT39" s="696"/>
      <c r="DU39" s="696"/>
      <c r="DV39" s="697"/>
      <c r="DW39" s="680" t="s">
        <v>127</v>
      </c>
      <c r="DX39" s="698"/>
      <c r="DY39" s="698"/>
      <c r="DZ39" s="698"/>
      <c r="EA39" s="698"/>
      <c r="EB39" s="698"/>
      <c r="EC39" s="713"/>
    </row>
    <row r="40" spans="2:133" ht="11.25" customHeight="1" x14ac:dyDescent="0.15">
      <c r="B40" s="674" t="s">
        <v>338</v>
      </c>
      <c r="C40" s="675"/>
      <c r="D40" s="675"/>
      <c r="E40" s="675"/>
      <c r="F40" s="675"/>
      <c r="G40" s="675"/>
      <c r="H40" s="675"/>
      <c r="I40" s="675"/>
      <c r="J40" s="675"/>
      <c r="K40" s="675"/>
      <c r="L40" s="675"/>
      <c r="M40" s="675"/>
      <c r="N40" s="675"/>
      <c r="O40" s="675"/>
      <c r="P40" s="675"/>
      <c r="Q40" s="676"/>
      <c r="R40" s="677" t="s">
        <v>127</v>
      </c>
      <c r="S40" s="678"/>
      <c r="T40" s="678"/>
      <c r="U40" s="678"/>
      <c r="V40" s="678"/>
      <c r="W40" s="678"/>
      <c r="X40" s="678"/>
      <c r="Y40" s="679"/>
      <c r="Z40" s="714" t="s">
        <v>127</v>
      </c>
      <c r="AA40" s="714"/>
      <c r="AB40" s="714"/>
      <c r="AC40" s="714"/>
      <c r="AD40" s="715" t="s">
        <v>127</v>
      </c>
      <c r="AE40" s="715"/>
      <c r="AF40" s="715"/>
      <c r="AG40" s="715"/>
      <c r="AH40" s="715"/>
      <c r="AI40" s="715"/>
      <c r="AJ40" s="715"/>
      <c r="AK40" s="715"/>
      <c r="AL40" s="680" t="s">
        <v>127</v>
      </c>
      <c r="AM40" s="681"/>
      <c r="AN40" s="681"/>
      <c r="AO40" s="716"/>
      <c r="AQ40" s="717" t="s">
        <v>339</v>
      </c>
      <c r="AR40" s="718"/>
      <c r="AS40" s="718"/>
      <c r="AT40" s="718"/>
      <c r="AU40" s="718"/>
      <c r="AV40" s="718"/>
      <c r="AW40" s="718"/>
      <c r="AX40" s="718"/>
      <c r="AY40" s="719"/>
      <c r="AZ40" s="677" t="s">
        <v>127</v>
      </c>
      <c r="BA40" s="678"/>
      <c r="BB40" s="678"/>
      <c r="BC40" s="678"/>
      <c r="BD40" s="696"/>
      <c r="BE40" s="696"/>
      <c r="BF40" s="720"/>
      <c r="BG40" s="722" t="s">
        <v>340</v>
      </c>
      <c r="BH40" s="723"/>
      <c r="BI40" s="723"/>
      <c r="BJ40" s="723"/>
      <c r="BK40" s="723"/>
      <c r="BL40" s="235"/>
      <c r="BM40" s="711" t="s">
        <v>341</v>
      </c>
      <c r="BN40" s="711"/>
      <c r="BO40" s="711"/>
      <c r="BP40" s="711"/>
      <c r="BQ40" s="711"/>
      <c r="BR40" s="711"/>
      <c r="BS40" s="711"/>
      <c r="BT40" s="711"/>
      <c r="BU40" s="712"/>
      <c r="BV40" s="677">
        <v>92</v>
      </c>
      <c r="BW40" s="678"/>
      <c r="BX40" s="678"/>
      <c r="BY40" s="678"/>
      <c r="BZ40" s="678"/>
      <c r="CA40" s="678"/>
      <c r="CB40" s="721"/>
      <c r="CD40" s="710" t="s">
        <v>342</v>
      </c>
      <c r="CE40" s="711"/>
      <c r="CF40" s="711"/>
      <c r="CG40" s="711"/>
      <c r="CH40" s="711"/>
      <c r="CI40" s="711"/>
      <c r="CJ40" s="711"/>
      <c r="CK40" s="711"/>
      <c r="CL40" s="711"/>
      <c r="CM40" s="711"/>
      <c r="CN40" s="711"/>
      <c r="CO40" s="711"/>
      <c r="CP40" s="711"/>
      <c r="CQ40" s="712"/>
      <c r="CR40" s="677">
        <v>37560</v>
      </c>
      <c r="CS40" s="678"/>
      <c r="CT40" s="678"/>
      <c r="CU40" s="678"/>
      <c r="CV40" s="678"/>
      <c r="CW40" s="678"/>
      <c r="CX40" s="678"/>
      <c r="CY40" s="679"/>
      <c r="CZ40" s="680">
        <v>0.6</v>
      </c>
      <c r="DA40" s="698"/>
      <c r="DB40" s="698"/>
      <c r="DC40" s="699"/>
      <c r="DD40" s="683">
        <v>1685</v>
      </c>
      <c r="DE40" s="678"/>
      <c r="DF40" s="678"/>
      <c r="DG40" s="678"/>
      <c r="DH40" s="678"/>
      <c r="DI40" s="678"/>
      <c r="DJ40" s="678"/>
      <c r="DK40" s="679"/>
      <c r="DL40" s="683">
        <v>1685</v>
      </c>
      <c r="DM40" s="678"/>
      <c r="DN40" s="678"/>
      <c r="DO40" s="678"/>
      <c r="DP40" s="678"/>
      <c r="DQ40" s="678"/>
      <c r="DR40" s="678"/>
      <c r="DS40" s="678"/>
      <c r="DT40" s="678"/>
      <c r="DU40" s="678"/>
      <c r="DV40" s="679"/>
      <c r="DW40" s="680">
        <v>0.1</v>
      </c>
      <c r="DX40" s="698"/>
      <c r="DY40" s="698"/>
      <c r="DZ40" s="698"/>
      <c r="EA40" s="698"/>
      <c r="EB40" s="698"/>
      <c r="EC40" s="713"/>
    </row>
    <row r="41" spans="2:133" ht="11.25" customHeight="1" x14ac:dyDescent="0.15">
      <c r="B41" s="674" t="s">
        <v>343</v>
      </c>
      <c r="C41" s="675"/>
      <c r="D41" s="675"/>
      <c r="E41" s="675"/>
      <c r="F41" s="675"/>
      <c r="G41" s="675"/>
      <c r="H41" s="675"/>
      <c r="I41" s="675"/>
      <c r="J41" s="675"/>
      <c r="K41" s="675"/>
      <c r="L41" s="675"/>
      <c r="M41" s="675"/>
      <c r="N41" s="675"/>
      <c r="O41" s="675"/>
      <c r="P41" s="675"/>
      <c r="Q41" s="676"/>
      <c r="R41" s="677">
        <v>102193</v>
      </c>
      <c r="S41" s="678"/>
      <c r="T41" s="678"/>
      <c r="U41" s="678"/>
      <c r="V41" s="678"/>
      <c r="W41" s="678"/>
      <c r="X41" s="678"/>
      <c r="Y41" s="679"/>
      <c r="Z41" s="714">
        <v>1.6</v>
      </c>
      <c r="AA41" s="714"/>
      <c r="AB41" s="714"/>
      <c r="AC41" s="714"/>
      <c r="AD41" s="715" t="s">
        <v>127</v>
      </c>
      <c r="AE41" s="715"/>
      <c r="AF41" s="715"/>
      <c r="AG41" s="715"/>
      <c r="AH41" s="715"/>
      <c r="AI41" s="715"/>
      <c r="AJ41" s="715"/>
      <c r="AK41" s="715"/>
      <c r="AL41" s="680" t="s">
        <v>127</v>
      </c>
      <c r="AM41" s="681"/>
      <c r="AN41" s="681"/>
      <c r="AO41" s="716"/>
      <c r="AQ41" s="717" t="s">
        <v>344</v>
      </c>
      <c r="AR41" s="718"/>
      <c r="AS41" s="718"/>
      <c r="AT41" s="718"/>
      <c r="AU41" s="718"/>
      <c r="AV41" s="718"/>
      <c r="AW41" s="718"/>
      <c r="AX41" s="718"/>
      <c r="AY41" s="719"/>
      <c r="AZ41" s="677">
        <v>110544</v>
      </c>
      <c r="BA41" s="678"/>
      <c r="BB41" s="678"/>
      <c r="BC41" s="678"/>
      <c r="BD41" s="696"/>
      <c r="BE41" s="696"/>
      <c r="BF41" s="720"/>
      <c r="BG41" s="722"/>
      <c r="BH41" s="723"/>
      <c r="BI41" s="723"/>
      <c r="BJ41" s="723"/>
      <c r="BK41" s="723"/>
      <c r="BL41" s="235"/>
      <c r="BM41" s="711" t="s">
        <v>345</v>
      </c>
      <c r="BN41" s="711"/>
      <c r="BO41" s="711"/>
      <c r="BP41" s="711"/>
      <c r="BQ41" s="711"/>
      <c r="BR41" s="711"/>
      <c r="BS41" s="711"/>
      <c r="BT41" s="711"/>
      <c r="BU41" s="712"/>
      <c r="BV41" s="677" t="s">
        <v>127</v>
      </c>
      <c r="BW41" s="678"/>
      <c r="BX41" s="678"/>
      <c r="BY41" s="678"/>
      <c r="BZ41" s="678"/>
      <c r="CA41" s="678"/>
      <c r="CB41" s="721"/>
      <c r="CD41" s="710" t="s">
        <v>346</v>
      </c>
      <c r="CE41" s="711"/>
      <c r="CF41" s="711"/>
      <c r="CG41" s="711"/>
      <c r="CH41" s="711"/>
      <c r="CI41" s="711"/>
      <c r="CJ41" s="711"/>
      <c r="CK41" s="711"/>
      <c r="CL41" s="711"/>
      <c r="CM41" s="711"/>
      <c r="CN41" s="711"/>
      <c r="CO41" s="711"/>
      <c r="CP41" s="711"/>
      <c r="CQ41" s="712"/>
      <c r="CR41" s="677" t="s">
        <v>127</v>
      </c>
      <c r="CS41" s="696"/>
      <c r="CT41" s="696"/>
      <c r="CU41" s="696"/>
      <c r="CV41" s="696"/>
      <c r="CW41" s="696"/>
      <c r="CX41" s="696"/>
      <c r="CY41" s="697"/>
      <c r="CZ41" s="680" t="s">
        <v>127</v>
      </c>
      <c r="DA41" s="698"/>
      <c r="DB41" s="698"/>
      <c r="DC41" s="699"/>
      <c r="DD41" s="683" t="s">
        <v>127</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658" t="s">
        <v>347</v>
      </c>
      <c r="C42" s="659"/>
      <c r="D42" s="659"/>
      <c r="E42" s="659"/>
      <c r="F42" s="659"/>
      <c r="G42" s="659"/>
      <c r="H42" s="659"/>
      <c r="I42" s="659"/>
      <c r="J42" s="659"/>
      <c r="K42" s="659"/>
      <c r="L42" s="659"/>
      <c r="M42" s="659"/>
      <c r="N42" s="659"/>
      <c r="O42" s="659"/>
      <c r="P42" s="659"/>
      <c r="Q42" s="660"/>
      <c r="R42" s="661">
        <v>6508976</v>
      </c>
      <c r="S42" s="700"/>
      <c r="T42" s="700"/>
      <c r="U42" s="700"/>
      <c r="V42" s="700"/>
      <c r="W42" s="700"/>
      <c r="X42" s="700"/>
      <c r="Y42" s="702"/>
      <c r="Z42" s="703">
        <v>100</v>
      </c>
      <c r="AA42" s="703"/>
      <c r="AB42" s="703"/>
      <c r="AC42" s="703"/>
      <c r="AD42" s="704">
        <v>2570585</v>
      </c>
      <c r="AE42" s="704"/>
      <c r="AF42" s="704"/>
      <c r="AG42" s="704"/>
      <c r="AH42" s="704"/>
      <c r="AI42" s="704"/>
      <c r="AJ42" s="704"/>
      <c r="AK42" s="704"/>
      <c r="AL42" s="664">
        <v>100</v>
      </c>
      <c r="AM42" s="705"/>
      <c r="AN42" s="705"/>
      <c r="AO42" s="706"/>
      <c r="AQ42" s="707" t="s">
        <v>348</v>
      </c>
      <c r="AR42" s="708"/>
      <c r="AS42" s="708"/>
      <c r="AT42" s="708"/>
      <c r="AU42" s="708"/>
      <c r="AV42" s="708"/>
      <c r="AW42" s="708"/>
      <c r="AX42" s="708"/>
      <c r="AY42" s="709"/>
      <c r="AZ42" s="661">
        <v>400350</v>
      </c>
      <c r="BA42" s="700"/>
      <c r="BB42" s="700"/>
      <c r="BC42" s="700"/>
      <c r="BD42" s="662"/>
      <c r="BE42" s="662"/>
      <c r="BF42" s="726"/>
      <c r="BG42" s="724"/>
      <c r="BH42" s="725"/>
      <c r="BI42" s="725"/>
      <c r="BJ42" s="725"/>
      <c r="BK42" s="725"/>
      <c r="BL42" s="236"/>
      <c r="BM42" s="727" t="s">
        <v>349</v>
      </c>
      <c r="BN42" s="727"/>
      <c r="BO42" s="727"/>
      <c r="BP42" s="727"/>
      <c r="BQ42" s="727"/>
      <c r="BR42" s="727"/>
      <c r="BS42" s="727"/>
      <c r="BT42" s="727"/>
      <c r="BU42" s="728"/>
      <c r="BV42" s="661">
        <v>382</v>
      </c>
      <c r="BW42" s="700"/>
      <c r="BX42" s="700"/>
      <c r="BY42" s="700"/>
      <c r="BZ42" s="700"/>
      <c r="CA42" s="700"/>
      <c r="CB42" s="701"/>
      <c r="CD42" s="674" t="s">
        <v>350</v>
      </c>
      <c r="CE42" s="675"/>
      <c r="CF42" s="675"/>
      <c r="CG42" s="675"/>
      <c r="CH42" s="675"/>
      <c r="CI42" s="675"/>
      <c r="CJ42" s="675"/>
      <c r="CK42" s="675"/>
      <c r="CL42" s="675"/>
      <c r="CM42" s="675"/>
      <c r="CN42" s="675"/>
      <c r="CO42" s="675"/>
      <c r="CP42" s="675"/>
      <c r="CQ42" s="676"/>
      <c r="CR42" s="677">
        <v>1959426</v>
      </c>
      <c r="CS42" s="678"/>
      <c r="CT42" s="678"/>
      <c r="CU42" s="678"/>
      <c r="CV42" s="678"/>
      <c r="CW42" s="678"/>
      <c r="CX42" s="678"/>
      <c r="CY42" s="679"/>
      <c r="CZ42" s="680">
        <v>31.5</v>
      </c>
      <c r="DA42" s="681"/>
      <c r="DB42" s="681"/>
      <c r="DC42" s="682"/>
      <c r="DD42" s="683">
        <v>84959</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V43" s="237"/>
      <c r="BW43" s="237"/>
      <c r="BX43" s="237"/>
      <c r="BY43" s="237"/>
      <c r="BZ43" s="237"/>
      <c r="CA43" s="237"/>
      <c r="CB43" s="237"/>
      <c r="CD43" s="674" t="s">
        <v>351</v>
      </c>
      <c r="CE43" s="675"/>
      <c r="CF43" s="675"/>
      <c r="CG43" s="675"/>
      <c r="CH43" s="675"/>
      <c r="CI43" s="675"/>
      <c r="CJ43" s="675"/>
      <c r="CK43" s="675"/>
      <c r="CL43" s="675"/>
      <c r="CM43" s="675"/>
      <c r="CN43" s="675"/>
      <c r="CO43" s="675"/>
      <c r="CP43" s="675"/>
      <c r="CQ43" s="676"/>
      <c r="CR43" s="677" t="s">
        <v>352</v>
      </c>
      <c r="CS43" s="696"/>
      <c r="CT43" s="696"/>
      <c r="CU43" s="696"/>
      <c r="CV43" s="696"/>
      <c r="CW43" s="696"/>
      <c r="CX43" s="696"/>
      <c r="CY43" s="697"/>
      <c r="CZ43" s="680" t="s">
        <v>352</v>
      </c>
      <c r="DA43" s="698"/>
      <c r="DB43" s="698"/>
      <c r="DC43" s="699"/>
      <c r="DD43" s="683" t="s">
        <v>127</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CD44" s="690" t="s">
        <v>300</v>
      </c>
      <c r="CE44" s="691"/>
      <c r="CF44" s="674" t="s">
        <v>353</v>
      </c>
      <c r="CG44" s="675"/>
      <c r="CH44" s="675"/>
      <c r="CI44" s="675"/>
      <c r="CJ44" s="675"/>
      <c r="CK44" s="675"/>
      <c r="CL44" s="675"/>
      <c r="CM44" s="675"/>
      <c r="CN44" s="675"/>
      <c r="CO44" s="675"/>
      <c r="CP44" s="675"/>
      <c r="CQ44" s="676"/>
      <c r="CR44" s="677">
        <v>1959426</v>
      </c>
      <c r="CS44" s="678"/>
      <c r="CT44" s="678"/>
      <c r="CU44" s="678"/>
      <c r="CV44" s="678"/>
      <c r="CW44" s="678"/>
      <c r="CX44" s="678"/>
      <c r="CY44" s="679"/>
      <c r="CZ44" s="680">
        <v>31.5</v>
      </c>
      <c r="DA44" s="681"/>
      <c r="DB44" s="681"/>
      <c r="DC44" s="682"/>
      <c r="DD44" s="683">
        <v>84959</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692"/>
      <c r="CE45" s="693"/>
      <c r="CF45" s="674" t="s">
        <v>354</v>
      </c>
      <c r="CG45" s="675"/>
      <c r="CH45" s="675"/>
      <c r="CI45" s="675"/>
      <c r="CJ45" s="675"/>
      <c r="CK45" s="675"/>
      <c r="CL45" s="675"/>
      <c r="CM45" s="675"/>
      <c r="CN45" s="675"/>
      <c r="CO45" s="675"/>
      <c r="CP45" s="675"/>
      <c r="CQ45" s="676"/>
      <c r="CR45" s="677">
        <v>1821946</v>
      </c>
      <c r="CS45" s="696"/>
      <c r="CT45" s="696"/>
      <c r="CU45" s="696"/>
      <c r="CV45" s="696"/>
      <c r="CW45" s="696"/>
      <c r="CX45" s="696"/>
      <c r="CY45" s="697"/>
      <c r="CZ45" s="680">
        <v>29.3</v>
      </c>
      <c r="DA45" s="698"/>
      <c r="DB45" s="698"/>
      <c r="DC45" s="699"/>
      <c r="DD45" s="683">
        <v>6705</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B46" s="229" t="s">
        <v>355</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2"/>
      <c r="CE46" s="693"/>
      <c r="CF46" s="674" t="s">
        <v>356</v>
      </c>
      <c r="CG46" s="675"/>
      <c r="CH46" s="675"/>
      <c r="CI46" s="675"/>
      <c r="CJ46" s="675"/>
      <c r="CK46" s="675"/>
      <c r="CL46" s="675"/>
      <c r="CM46" s="675"/>
      <c r="CN46" s="675"/>
      <c r="CO46" s="675"/>
      <c r="CP46" s="675"/>
      <c r="CQ46" s="676"/>
      <c r="CR46" s="677">
        <v>132558</v>
      </c>
      <c r="CS46" s="678"/>
      <c r="CT46" s="678"/>
      <c r="CU46" s="678"/>
      <c r="CV46" s="678"/>
      <c r="CW46" s="678"/>
      <c r="CX46" s="678"/>
      <c r="CY46" s="679"/>
      <c r="CZ46" s="680">
        <v>2.1</v>
      </c>
      <c r="DA46" s="681"/>
      <c r="DB46" s="681"/>
      <c r="DC46" s="682"/>
      <c r="DD46" s="683">
        <v>77632</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B47" s="239" t="s">
        <v>357</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2"/>
      <c r="CE47" s="693"/>
      <c r="CF47" s="674" t="s">
        <v>358</v>
      </c>
      <c r="CG47" s="675"/>
      <c r="CH47" s="675"/>
      <c r="CI47" s="675"/>
      <c r="CJ47" s="675"/>
      <c r="CK47" s="675"/>
      <c r="CL47" s="675"/>
      <c r="CM47" s="675"/>
      <c r="CN47" s="675"/>
      <c r="CO47" s="675"/>
      <c r="CP47" s="675"/>
      <c r="CQ47" s="676"/>
      <c r="CR47" s="677" t="s">
        <v>352</v>
      </c>
      <c r="CS47" s="696"/>
      <c r="CT47" s="696"/>
      <c r="CU47" s="696"/>
      <c r="CV47" s="696"/>
      <c r="CW47" s="696"/>
      <c r="CX47" s="696"/>
      <c r="CY47" s="697"/>
      <c r="CZ47" s="680" t="s">
        <v>352</v>
      </c>
      <c r="DA47" s="698"/>
      <c r="DB47" s="698"/>
      <c r="DC47" s="699"/>
      <c r="DD47" s="683" t="s">
        <v>352</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x14ac:dyDescent="0.15">
      <c r="B48" s="240" t="s">
        <v>359</v>
      </c>
      <c r="CD48" s="694"/>
      <c r="CE48" s="695"/>
      <c r="CF48" s="674" t="s">
        <v>360</v>
      </c>
      <c r="CG48" s="675"/>
      <c r="CH48" s="675"/>
      <c r="CI48" s="675"/>
      <c r="CJ48" s="675"/>
      <c r="CK48" s="675"/>
      <c r="CL48" s="675"/>
      <c r="CM48" s="675"/>
      <c r="CN48" s="675"/>
      <c r="CO48" s="675"/>
      <c r="CP48" s="675"/>
      <c r="CQ48" s="676"/>
      <c r="CR48" s="677" t="s">
        <v>352</v>
      </c>
      <c r="CS48" s="678"/>
      <c r="CT48" s="678"/>
      <c r="CU48" s="678"/>
      <c r="CV48" s="678"/>
      <c r="CW48" s="678"/>
      <c r="CX48" s="678"/>
      <c r="CY48" s="679"/>
      <c r="CZ48" s="680" t="s">
        <v>127</v>
      </c>
      <c r="DA48" s="681"/>
      <c r="DB48" s="681"/>
      <c r="DC48" s="682"/>
      <c r="DD48" s="683" t="s">
        <v>352</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58" t="s">
        <v>361</v>
      </c>
      <c r="CE49" s="659"/>
      <c r="CF49" s="659"/>
      <c r="CG49" s="659"/>
      <c r="CH49" s="659"/>
      <c r="CI49" s="659"/>
      <c r="CJ49" s="659"/>
      <c r="CK49" s="659"/>
      <c r="CL49" s="659"/>
      <c r="CM49" s="659"/>
      <c r="CN49" s="659"/>
      <c r="CO49" s="659"/>
      <c r="CP49" s="659"/>
      <c r="CQ49" s="660"/>
      <c r="CR49" s="661">
        <v>6212030</v>
      </c>
      <c r="CS49" s="662"/>
      <c r="CT49" s="662"/>
      <c r="CU49" s="662"/>
      <c r="CV49" s="662"/>
      <c r="CW49" s="662"/>
      <c r="CX49" s="662"/>
      <c r="CY49" s="663"/>
      <c r="CZ49" s="664">
        <v>100</v>
      </c>
      <c r="DA49" s="665"/>
      <c r="DB49" s="665"/>
      <c r="DC49" s="666"/>
      <c r="DD49" s="667">
        <v>3052806</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1wL1UnKoQnFSuJXUha56MeV9g0NK6EoVNV0Qfe7yrUO8T1eU/qtSS3QO3gPtglZm4svdGxmjE561Aq9SQTjnng==" saltValue="uXE9t2Y3FqrIaqfROq1O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363</v>
      </c>
      <c r="DK2" s="1206"/>
      <c r="DL2" s="1206"/>
      <c r="DM2" s="1206"/>
      <c r="DN2" s="1206"/>
      <c r="DO2" s="1207"/>
      <c r="DP2" s="249"/>
      <c r="DQ2" s="1205" t="s">
        <v>364</v>
      </c>
      <c r="DR2" s="1206"/>
      <c r="DS2" s="1206"/>
      <c r="DT2" s="1206"/>
      <c r="DU2" s="1206"/>
      <c r="DV2" s="1206"/>
      <c r="DW2" s="1206"/>
      <c r="DX2" s="1206"/>
      <c r="DY2" s="1206"/>
      <c r="DZ2" s="120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6"/>
      <c r="BA5" s="256"/>
      <c r="BB5" s="256"/>
      <c r="BC5" s="256"/>
      <c r="BD5" s="256"/>
      <c r="BE5" s="257"/>
      <c r="BF5" s="257"/>
      <c r="BG5" s="257"/>
      <c r="BH5" s="257"/>
      <c r="BI5" s="257"/>
      <c r="BJ5" s="257"/>
      <c r="BK5" s="257"/>
      <c r="BL5" s="257"/>
      <c r="BM5" s="257"/>
      <c r="BN5" s="257"/>
      <c r="BO5" s="257"/>
      <c r="BP5" s="257"/>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4"/>
    </row>
    <row r="6" spans="1:131" s="255"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4"/>
    </row>
    <row r="7" spans="1:131" s="255" customFormat="1" ht="26.25" customHeight="1" thickTop="1" x14ac:dyDescent="0.15">
      <c r="A7" s="258">
        <v>1</v>
      </c>
      <c r="B7" s="1145" t="s">
        <v>384</v>
      </c>
      <c r="C7" s="1146"/>
      <c r="D7" s="1146"/>
      <c r="E7" s="1146"/>
      <c r="F7" s="1146"/>
      <c r="G7" s="1146"/>
      <c r="H7" s="1146"/>
      <c r="I7" s="1146"/>
      <c r="J7" s="1146"/>
      <c r="K7" s="1146"/>
      <c r="L7" s="1146"/>
      <c r="M7" s="1146"/>
      <c r="N7" s="1146"/>
      <c r="O7" s="1146"/>
      <c r="P7" s="1147"/>
      <c r="Q7" s="1199">
        <v>6479</v>
      </c>
      <c r="R7" s="1200"/>
      <c r="S7" s="1200"/>
      <c r="T7" s="1200"/>
      <c r="U7" s="1200"/>
      <c r="V7" s="1200">
        <v>6183</v>
      </c>
      <c r="W7" s="1200"/>
      <c r="X7" s="1200"/>
      <c r="Y7" s="1200"/>
      <c r="Z7" s="1200"/>
      <c r="AA7" s="1200">
        <v>296</v>
      </c>
      <c r="AB7" s="1200"/>
      <c r="AC7" s="1200"/>
      <c r="AD7" s="1200"/>
      <c r="AE7" s="1201"/>
      <c r="AF7" s="1202">
        <v>268</v>
      </c>
      <c r="AG7" s="1203"/>
      <c r="AH7" s="1203"/>
      <c r="AI7" s="1203"/>
      <c r="AJ7" s="1204"/>
      <c r="AK7" s="1186">
        <v>14</v>
      </c>
      <c r="AL7" s="1187"/>
      <c r="AM7" s="1187"/>
      <c r="AN7" s="1187"/>
      <c r="AO7" s="1187"/>
      <c r="AP7" s="1187">
        <v>5272</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x14ac:dyDescent="0.15">
      <c r="A8" s="261">
        <v>2</v>
      </c>
      <c r="B8" s="1132" t="s">
        <v>385</v>
      </c>
      <c r="C8" s="1133"/>
      <c r="D8" s="1133"/>
      <c r="E8" s="1133"/>
      <c r="F8" s="1133"/>
      <c r="G8" s="1133"/>
      <c r="H8" s="1133"/>
      <c r="I8" s="1133"/>
      <c r="J8" s="1133"/>
      <c r="K8" s="1133"/>
      <c r="L8" s="1133"/>
      <c r="M8" s="1133"/>
      <c r="N8" s="1133"/>
      <c r="O8" s="1133"/>
      <c r="P8" s="1134"/>
      <c r="Q8" s="1138">
        <v>28</v>
      </c>
      <c r="R8" s="1139"/>
      <c r="S8" s="1139"/>
      <c r="T8" s="1139"/>
      <c r="U8" s="1139"/>
      <c r="V8" s="1139">
        <v>28</v>
      </c>
      <c r="W8" s="1139"/>
      <c r="X8" s="1139"/>
      <c r="Y8" s="1139"/>
      <c r="Z8" s="1139"/>
      <c r="AA8" s="1139">
        <v>0</v>
      </c>
      <c r="AB8" s="1139"/>
      <c r="AC8" s="1139"/>
      <c r="AD8" s="1139"/>
      <c r="AE8" s="1140"/>
      <c r="AF8" s="1114">
        <v>0</v>
      </c>
      <c r="AG8" s="1115"/>
      <c r="AH8" s="1115"/>
      <c r="AI8" s="1115"/>
      <c r="AJ8" s="1116"/>
      <c r="AK8" s="1181" t="s">
        <v>592</v>
      </c>
      <c r="AL8" s="1182"/>
      <c r="AM8" s="1182"/>
      <c r="AN8" s="1182"/>
      <c r="AO8" s="1182"/>
      <c r="AP8" s="1182" t="s">
        <v>592</v>
      </c>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15">
      <c r="A9" s="261">
        <v>3</v>
      </c>
      <c r="B9" s="1132" t="s">
        <v>386</v>
      </c>
      <c r="C9" s="1133"/>
      <c r="D9" s="1133"/>
      <c r="E9" s="1133"/>
      <c r="F9" s="1133"/>
      <c r="G9" s="1133"/>
      <c r="H9" s="1133"/>
      <c r="I9" s="1133"/>
      <c r="J9" s="1133"/>
      <c r="K9" s="1133"/>
      <c r="L9" s="1133"/>
      <c r="M9" s="1133"/>
      <c r="N9" s="1133"/>
      <c r="O9" s="1133"/>
      <c r="P9" s="1134"/>
      <c r="Q9" s="1138">
        <v>19</v>
      </c>
      <c r="R9" s="1139"/>
      <c r="S9" s="1139"/>
      <c r="T9" s="1139"/>
      <c r="U9" s="1139"/>
      <c r="V9" s="1139">
        <v>17</v>
      </c>
      <c r="W9" s="1139"/>
      <c r="X9" s="1139"/>
      <c r="Y9" s="1139"/>
      <c r="Z9" s="1139"/>
      <c r="AA9" s="1139">
        <v>2</v>
      </c>
      <c r="AB9" s="1139"/>
      <c r="AC9" s="1139"/>
      <c r="AD9" s="1139"/>
      <c r="AE9" s="1140"/>
      <c r="AF9" s="1114">
        <v>2</v>
      </c>
      <c r="AG9" s="1115"/>
      <c r="AH9" s="1115"/>
      <c r="AI9" s="1115"/>
      <c r="AJ9" s="1116"/>
      <c r="AK9" s="1181">
        <v>4</v>
      </c>
      <c r="AL9" s="1182"/>
      <c r="AM9" s="1182"/>
      <c r="AN9" s="1182"/>
      <c r="AO9" s="1182"/>
      <c r="AP9" s="1182">
        <v>36</v>
      </c>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15">
      <c r="A10" s="261">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15">
      <c r="A11" s="261">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15">
      <c r="A12" s="261">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15">
      <c r="A13" s="261">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15">
      <c r="A14" s="261">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15">
      <c r="A15" s="261">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15">
      <c r="A16" s="261">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15">
      <c r="A17" s="261">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15">
      <c r="A18" s="261">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15">
      <c r="A19" s="261">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15">
      <c r="A20" s="261">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
      <c r="A21" s="261">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15">
      <c r="A22" s="261">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
      <c r="A23" s="264" t="s">
        <v>388</v>
      </c>
      <c r="B23" s="1036" t="s">
        <v>389</v>
      </c>
      <c r="C23" s="1037"/>
      <c r="D23" s="1037"/>
      <c r="E23" s="1037"/>
      <c r="F23" s="1037"/>
      <c r="G23" s="1037"/>
      <c r="H23" s="1037"/>
      <c r="I23" s="1037"/>
      <c r="J23" s="1037"/>
      <c r="K23" s="1037"/>
      <c r="L23" s="1037"/>
      <c r="M23" s="1037"/>
      <c r="N23" s="1037"/>
      <c r="O23" s="1037"/>
      <c r="P23" s="1038"/>
      <c r="Q23" s="1163">
        <v>6509</v>
      </c>
      <c r="R23" s="1164"/>
      <c r="S23" s="1164"/>
      <c r="T23" s="1164"/>
      <c r="U23" s="1164"/>
      <c r="V23" s="1164">
        <v>6212</v>
      </c>
      <c r="W23" s="1164"/>
      <c r="X23" s="1164"/>
      <c r="Y23" s="1164"/>
      <c r="Z23" s="1164"/>
      <c r="AA23" s="1164">
        <v>297</v>
      </c>
      <c r="AB23" s="1164"/>
      <c r="AC23" s="1164"/>
      <c r="AD23" s="1164"/>
      <c r="AE23" s="1165"/>
      <c r="AF23" s="1166">
        <v>270</v>
      </c>
      <c r="AG23" s="1164"/>
      <c r="AH23" s="1164"/>
      <c r="AI23" s="1164"/>
      <c r="AJ23" s="1167"/>
      <c r="AK23" s="1168"/>
      <c r="AL23" s="1169"/>
      <c r="AM23" s="1169"/>
      <c r="AN23" s="1169"/>
      <c r="AO23" s="1169"/>
      <c r="AP23" s="1164">
        <v>5308</v>
      </c>
      <c r="AQ23" s="1164"/>
      <c r="AR23" s="1164"/>
      <c r="AS23" s="1164"/>
      <c r="AT23" s="1164"/>
      <c r="AU23" s="1170"/>
      <c r="AV23" s="1170"/>
      <c r="AW23" s="1170"/>
      <c r="AX23" s="1170"/>
      <c r="AY23" s="1171"/>
      <c r="AZ23" s="1160" t="s">
        <v>127</v>
      </c>
      <c r="BA23" s="1161"/>
      <c r="BB23" s="1161"/>
      <c r="BC23" s="1161"/>
      <c r="BD23" s="1162"/>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374</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15">
      <c r="A28" s="266">
        <v>1</v>
      </c>
      <c r="B28" s="1145" t="s">
        <v>400</v>
      </c>
      <c r="C28" s="1146"/>
      <c r="D28" s="1146"/>
      <c r="E28" s="1146"/>
      <c r="F28" s="1146"/>
      <c r="G28" s="1146"/>
      <c r="H28" s="1146"/>
      <c r="I28" s="1146"/>
      <c r="J28" s="1146"/>
      <c r="K28" s="1146"/>
      <c r="L28" s="1146"/>
      <c r="M28" s="1146"/>
      <c r="N28" s="1146"/>
      <c r="O28" s="1146"/>
      <c r="P28" s="1147"/>
      <c r="Q28" s="1148">
        <v>1086</v>
      </c>
      <c r="R28" s="1149"/>
      <c r="S28" s="1149"/>
      <c r="T28" s="1149"/>
      <c r="U28" s="1149"/>
      <c r="V28" s="1149">
        <v>1074</v>
      </c>
      <c r="W28" s="1149"/>
      <c r="X28" s="1149"/>
      <c r="Y28" s="1149"/>
      <c r="Z28" s="1149"/>
      <c r="AA28" s="1149">
        <v>12</v>
      </c>
      <c r="AB28" s="1149"/>
      <c r="AC28" s="1149"/>
      <c r="AD28" s="1149"/>
      <c r="AE28" s="1150"/>
      <c r="AF28" s="1151">
        <v>12</v>
      </c>
      <c r="AG28" s="1149"/>
      <c r="AH28" s="1149"/>
      <c r="AI28" s="1149"/>
      <c r="AJ28" s="1152"/>
      <c r="AK28" s="1153">
        <v>111</v>
      </c>
      <c r="AL28" s="1141"/>
      <c r="AM28" s="1141"/>
      <c r="AN28" s="1141"/>
      <c r="AO28" s="1141"/>
      <c r="AP28" s="1141" t="s">
        <v>590</v>
      </c>
      <c r="AQ28" s="1141"/>
      <c r="AR28" s="1141"/>
      <c r="AS28" s="1141"/>
      <c r="AT28" s="1141"/>
      <c r="AU28" s="1141" t="s">
        <v>590</v>
      </c>
      <c r="AV28" s="1141"/>
      <c r="AW28" s="1141"/>
      <c r="AX28" s="1141"/>
      <c r="AY28" s="1141"/>
      <c r="AZ28" s="1142"/>
      <c r="BA28" s="1142"/>
      <c r="BB28" s="1142"/>
      <c r="BC28" s="1142"/>
      <c r="BD28" s="1142"/>
      <c r="BE28" s="1143"/>
      <c r="BF28" s="1143"/>
      <c r="BG28" s="1143"/>
      <c r="BH28" s="1143"/>
      <c r="BI28" s="1144"/>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15">
      <c r="A29" s="266">
        <v>2</v>
      </c>
      <c r="B29" s="1132" t="s">
        <v>401</v>
      </c>
      <c r="C29" s="1133"/>
      <c r="D29" s="1133"/>
      <c r="E29" s="1133"/>
      <c r="F29" s="1133"/>
      <c r="G29" s="1133"/>
      <c r="H29" s="1133"/>
      <c r="I29" s="1133"/>
      <c r="J29" s="1133"/>
      <c r="K29" s="1133"/>
      <c r="L29" s="1133"/>
      <c r="M29" s="1133"/>
      <c r="N29" s="1133"/>
      <c r="O29" s="1133"/>
      <c r="P29" s="1134"/>
      <c r="Q29" s="1138">
        <v>15</v>
      </c>
      <c r="R29" s="1139"/>
      <c r="S29" s="1139"/>
      <c r="T29" s="1139"/>
      <c r="U29" s="1139"/>
      <c r="V29" s="1139">
        <v>14</v>
      </c>
      <c r="W29" s="1139"/>
      <c r="X29" s="1139"/>
      <c r="Y29" s="1139"/>
      <c r="Z29" s="1139"/>
      <c r="AA29" s="1139">
        <v>1</v>
      </c>
      <c r="AB29" s="1139"/>
      <c r="AC29" s="1139"/>
      <c r="AD29" s="1139"/>
      <c r="AE29" s="1140"/>
      <c r="AF29" s="1114">
        <v>1</v>
      </c>
      <c r="AG29" s="1115"/>
      <c r="AH29" s="1115"/>
      <c r="AI29" s="1115"/>
      <c r="AJ29" s="1116"/>
      <c r="AK29" s="1072" t="s">
        <v>593</v>
      </c>
      <c r="AL29" s="1063"/>
      <c r="AM29" s="1063"/>
      <c r="AN29" s="1063"/>
      <c r="AO29" s="1063"/>
      <c r="AP29" s="1063" t="s">
        <v>582</v>
      </c>
      <c r="AQ29" s="1063"/>
      <c r="AR29" s="1063"/>
      <c r="AS29" s="1063"/>
      <c r="AT29" s="1063"/>
      <c r="AU29" s="1063" t="s">
        <v>582</v>
      </c>
      <c r="AV29" s="1063"/>
      <c r="AW29" s="1063"/>
      <c r="AX29" s="1063"/>
      <c r="AY29" s="1063"/>
      <c r="AZ29" s="1137"/>
      <c r="BA29" s="1137"/>
      <c r="BB29" s="1137"/>
      <c r="BC29" s="1137"/>
      <c r="BD29" s="1137"/>
      <c r="BE29" s="1127"/>
      <c r="BF29" s="1127"/>
      <c r="BG29" s="1127"/>
      <c r="BH29" s="1127"/>
      <c r="BI29" s="1128"/>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15">
      <c r="A30" s="266">
        <v>3</v>
      </c>
      <c r="B30" s="1132" t="s">
        <v>402</v>
      </c>
      <c r="C30" s="1133"/>
      <c r="D30" s="1133"/>
      <c r="E30" s="1133"/>
      <c r="F30" s="1133"/>
      <c r="G30" s="1133"/>
      <c r="H30" s="1133"/>
      <c r="I30" s="1133"/>
      <c r="J30" s="1133"/>
      <c r="K30" s="1133"/>
      <c r="L30" s="1133"/>
      <c r="M30" s="1133"/>
      <c r="N30" s="1133"/>
      <c r="O30" s="1133"/>
      <c r="P30" s="1134"/>
      <c r="Q30" s="1138">
        <v>1230</v>
      </c>
      <c r="R30" s="1139"/>
      <c r="S30" s="1139"/>
      <c r="T30" s="1139"/>
      <c r="U30" s="1139"/>
      <c r="V30" s="1139">
        <v>1194</v>
      </c>
      <c r="W30" s="1139"/>
      <c r="X30" s="1139"/>
      <c r="Y30" s="1139"/>
      <c r="Z30" s="1139"/>
      <c r="AA30" s="1139">
        <v>36</v>
      </c>
      <c r="AB30" s="1139"/>
      <c r="AC30" s="1139"/>
      <c r="AD30" s="1139"/>
      <c r="AE30" s="1140"/>
      <c r="AF30" s="1114">
        <v>34</v>
      </c>
      <c r="AG30" s="1115"/>
      <c r="AH30" s="1115"/>
      <c r="AI30" s="1115"/>
      <c r="AJ30" s="1116"/>
      <c r="AK30" s="1072">
        <v>197</v>
      </c>
      <c r="AL30" s="1063"/>
      <c r="AM30" s="1063"/>
      <c r="AN30" s="1063"/>
      <c r="AO30" s="1063"/>
      <c r="AP30" s="1063" t="s">
        <v>582</v>
      </c>
      <c r="AQ30" s="1063"/>
      <c r="AR30" s="1063"/>
      <c r="AS30" s="1063"/>
      <c r="AT30" s="1063"/>
      <c r="AU30" s="1063" t="s">
        <v>591</v>
      </c>
      <c r="AV30" s="1063"/>
      <c r="AW30" s="1063"/>
      <c r="AX30" s="1063"/>
      <c r="AY30" s="1063"/>
      <c r="AZ30" s="1137"/>
      <c r="BA30" s="1137"/>
      <c r="BB30" s="1137"/>
      <c r="BC30" s="1137"/>
      <c r="BD30" s="1137"/>
      <c r="BE30" s="1127"/>
      <c r="BF30" s="1127"/>
      <c r="BG30" s="1127"/>
      <c r="BH30" s="1127"/>
      <c r="BI30" s="1128"/>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15">
      <c r="A31" s="266">
        <v>4</v>
      </c>
      <c r="B31" s="1132" t="s">
        <v>403</v>
      </c>
      <c r="C31" s="1133"/>
      <c r="D31" s="1133"/>
      <c r="E31" s="1133"/>
      <c r="F31" s="1133"/>
      <c r="G31" s="1133"/>
      <c r="H31" s="1133"/>
      <c r="I31" s="1133"/>
      <c r="J31" s="1133"/>
      <c r="K31" s="1133"/>
      <c r="L31" s="1133"/>
      <c r="M31" s="1133"/>
      <c r="N31" s="1133"/>
      <c r="O31" s="1133"/>
      <c r="P31" s="1134"/>
      <c r="Q31" s="1138">
        <v>166</v>
      </c>
      <c r="R31" s="1139"/>
      <c r="S31" s="1139"/>
      <c r="T31" s="1139"/>
      <c r="U31" s="1139"/>
      <c r="V31" s="1139">
        <v>164</v>
      </c>
      <c r="W31" s="1139"/>
      <c r="X31" s="1139"/>
      <c r="Y31" s="1139"/>
      <c r="Z31" s="1139"/>
      <c r="AA31" s="1139">
        <v>2</v>
      </c>
      <c r="AB31" s="1139"/>
      <c r="AC31" s="1139"/>
      <c r="AD31" s="1139"/>
      <c r="AE31" s="1140"/>
      <c r="AF31" s="1114">
        <v>2</v>
      </c>
      <c r="AG31" s="1115"/>
      <c r="AH31" s="1115"/>
      <c r="AI31" s="1115"/>
      <c r="AJ31" s="1116"/>
      <c r="AK31" s="1072">
        <v>36</v>
      </c>
      <c r="AL31" s="1063"/>
      <c r="AM31" s="1063"/>
      <c r="AN31" s="1063"/>
      <c r="AO31" s="1063"/>
      <c r="AP31" s="1063" t="s">
        <v>582</v>
      </c>
      <c r="AQ31" s="1063"/>
      <c r="AR31" s="1063"/>
      <c r="AS31" s="1063"/>
      <c r="AT31" s="1063"/>
      <c r="AU31" s="1063" t="s">
        <v>591</v>
      </c>
      <c r="AV31" s="1063"/>
      <c r="AW31" s="1063"/>
      <c r="AX31" s="1063"/>
      <c r="AY31" s="1063"/>
      <c r="AZ31" s="1137"/>
      <c r="BA31" s="1137"/>
      <c r="BB31" s="1137"/>
      <c r="BC31" s="1137"/>
      <c r="BD31" s="1137"/>
      <c r="BE31" s="1127"/>
      <c r="BF31" s="1127"/>
      <c r="BG31" s="1127"/>
      <c r="BH31" s="1127"/>
      <c r="BI31" s="1128"/>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15">
      <c r="A32" s="266">
        <v>5</v>
      </c>
      <c r="B32" s="1132" t="s">
        <v>404</v>
      </c>
      <c r="C32" s="1133"/>
      <c r="D32" s="1133"/>
      <c r="E32" s="1133"/>
      <c r="F32" s="1133"/>
      <c r="G32" s="1133"/>
      <c r="H32" s="1133"/>
      <c r="I32" s="1133"/>
      <c r="J32" s="1133"/>
      <c r="K32" s="1133"/>
      <c r="L32" s="1133"/>
      <c r="M32" s="1133"/>
      <c r="N32" s="1133"/>
      <c r="O32" s="1133"/>
      <c r="P32" s="1134"/>
      <c r="Q32" s="1138">
        <v>261</v>
      </c>
      <c r="R32" s="1139"/>
      <c r="S32" s="1139"/>
      <c r="T32" s="1139"/>
      <c r="U32" s="1139"/>
      <c r="V32" s="1139">
        <v>256</v>
      </c>
      <c r="W32" s="1139"/>
      <c r="X32" s="1139"/>
      <c r="Y32" s="1139"/>
      <c r="Z32" s="1139"/>
      <c r="AA32" s="1139">
        <v>5</v>
      </c>
      <c r="AB32" s="1139"/>
      <c r="AC32" s="1139"/>
      <c r="AD32" s="1139"/>
      <c r="AE32" s="1140"/>
      <c r="AF32" s="1114">
        <v>5</v>
      </c>
      <c r="AG32" s="1115"/>
      <c r="AH32" s="1115"/>
      <c r="AI32" s="1115"/>
      <c r="AJ32" s="1116"/>
      <c r="AK32" s="1072">
        <v>75</v>
      </c>
      <c r="AL32" s="1063"/>
      <c r="AM32" s="1063"/>
      <c r="AN32" s="1063"/>
      <c r="AO32" s="1063"/>
      <c r="AP32" s="1063">
        <v>1499</v>
      </c>
      <c r="AQ32" s="1063"/>
      <c r="AR32" s="1063"/>
      <c r="AS32" s="1063"/>
      <c r="AT32" s="1063"/>
      <c r="AU32" s="1063">
        <v>877</v>
      </c>
      <c r="AV32" s="1063"/>
      <c r="AW32" s="1063"/>
      <c r="AX32" s="1063"/>
      <c r="AY32" s="1063"/>
      <c r="AZ32" s="1137" t="s">
        <v>582</v>
      </c>
      <c r="BA32" s="1137"/>
      <c r="BB32" s="1137"/>
      <c r="BC32" s="1137"/>
      <c r="BD32" s="1137"/>
      <c r="BE32" s="1127" t="s">
        <v>405</v>
      </c>
      <c r="BF32" s="1127"/>
      <c r="BG32" s="1127"/>
      <c r="BH32" s="1127"/>
      <c r="BI32" s="1128"/>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15">
      <c r="A33" s="266">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2"/>
      <c r="AL33" s="1063"/>
      <c r="AM33" s="1063"/>
      <c r="AN33" s="1063"/>
      <c r="AO33" s="1063"/>
      <c r="AP33" s="1063"/>
      <c r="AQ33" s="1063"/>
      <c r="AR33" s="1063"/>
      <c r="AS33" s="1063"/>
      <c r="AT33" s="1063"/>
      <c r="AU33" s="1063"/>
      <c r="AV33" s="1063"/>
      <c r="AW33" s="1063"/>
      <c r="AX33" s="1063"/>
      <c r="AY33" s="1063"/>
      <c r="AZ33" s="1137"/>
      <c r="BA33" s="1137"/>
      <c r="BB33" s="1137"/>
      <c r="BC33" s="1137"/>
      <c r="BD33" s="1137"/>
      <c r="BE33" s="1127"/>
      <c r="BF33" s="1127"/>
      <c r="BG33" s="1127"/>
      <c r="BH33" s="1127"/>
      <c r="BI33" s="1128"/>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15">
      <c r="A34" s="266">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2"/>
      <c r="AL34" s="1063"/>
      <c r="AM34" s="1063"/>
      <c r="AN34" s="1063"/>
      <c r="AO34" s="1063"/>
      <c r="AP34" s="1063"/>
      <c r="AQ34" s="1063"/>
      <c r="AR34" s="1063"/>
      <c r="AS34" s="1063"/>
      <c r="AT34" s="1063"/>
      <c r="AU34" s="1063"/>
      <c r="AV34" s="1063"/>
      <c r="AW34" s="1063"/>
      <c r="AX34" s="1063"/>
      <c r="AY34" s="1063"/>
      <c r="AZ34" s="1137"/>
      <c r="BA34" s="1137"/>
      <c r="BB34" s="1137"/>
      <c r="BC34" s="1137"/>
      <c r="BD34" s="1137"/>
      <c r="BE34" s="1127"/>
      <c r="BF34" s="1127"/>
      <c r="BG34" s="1127"/>
      <c r="BH34" s="1127"/>
      <c r="BI34" s="1128"/>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15">
      <c r="A35" s="266">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2"/>
      <c r="AL35" s="1063"/>
      <c r="AM35" s="1063"/>
      <c r="AN35" s="1063"/>
      <c r="AO35" s="1063"/>
      <c r="AP35" s="1063"/>
      <c r="AQ35" s="1063"/>
      <c r="AR35" s="1063"/>
      <c r="AS35" s="1063"/>
      <c r="AT35" s="1063"/>
      <c r="AU35" s="1063"/>
      <c r="AV35" s="1063"/>
      <c r="AW35" s="1063"/>
      <c r="AX35" s="1063"/>
      <c r="AY35" s="1063"/>
      <c r="AZ35" s="1137"/>
      <c r="BA35" s="1137"/>
      <c r="BB35" s="1137"/>
      <c r="BC35" s="1137"/>
      <c r="BD35" s="1137"/>
      <c r="BE35" s="1127"/>
      <c r="BF35" s="1127"/>
      <c r="BG35" s="1127"/>
      <c r="BH35" s="1127"/>
      <c r="BI35" s="1128"/>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15">
      <c r="A36" s="266">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2"/>
      <c r="AL36" s="1063"/>
      <c r="AM36" s="1063"/>
      <c r="AN36" s="1063"/>
      <c r="AO36" s="1063"/>
      <c r="AP36" s="1063"/>
      <c r="AQ36" s="1063"/>
      <c r="AR36" s="1063"/>
      <c r="AS36" s="1063"/>
      <c r="AT36" s="1063"/>
      <c r="AU36" s="1063"/>
      <c r="AV36" s="1063"/>
      <c r="AW36" s="1063"/>
      <c r="AX36" s="1063"/>
      <c r="AY36" s="1063"/>
      <c r="AZ36" s="1137"/>
      <c r="BA36" s="1137"/>
      <c r="BB36" s="1137"/>
      <c r="BC36" s="1137"/>
      <c r="BD36" s="1137"/>
      <c r="BE36" s="1127"/>
      <c r="BF36" s="1127"/>
      <c r="BG36" s="1127"/>
      <c r="BH36" s="1127"/>
      <c r="BI36" s="1128"/>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15">
      <c r="A37" s="266">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2"/>
      <c r="AL37" s="1063"/>
      <c r="AM37" s="1063"/>
      <c r="AN37" s="1063"/>
      <c r="AO37" s="1063"/>
      <c r="AP37" s="1063"/>
      <c r="AQ37" s="1063"/>
      <c r="AR37" s="1063"/>
      <c r="AS37" s="1063"/>
      <c r="AT37" s="1063"/>
      <c r="AU37" s="1063"/>
      <c r="AV37" s="1063"/>
      <c r="AW37" s="1063"/>
      <c r="AX37" s="1063"/>
      <c r="AY37" s="1063"/>
      <c r="AZ37" s="1137"/>
      <c r="BA37" s="1137"/>
      <c r="BB37" s="1137"/>
      <c r="BC37" s="1137"/>
      <c r="BD37" s="1137"/>
      <c r="BE37" s="1127"/>
      <c r="BF37" s="1127"/>
      <c r="BG37" s="1127"/>
      <c r="BH37" s="1127"/>
      <c r="BI37" s="1128"/>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15">
      <c r="A38" s="266">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2"/>
      <c r="AL38" s="1063"/>
      <c r="AM38" s="1063"/>
      <c r="AN38" s="1063"/>
      <c r="AO38" s="1063"/>
      <c r="AP38" s="1063"/>
      <c r="AQ38" s="1063"/>
      <c r="AR38" s="1063"/>
      <c r="AS38" s="1063"/>
      <c r="AT38" s="1063"/>
      <c r="AU38" s="1063"/>
      <c r="AV38" s="1063"/>
      <c r="AW38" s="1063"/>
      <c r="AX38" s="1063"/>
      <c r="AY38" s="1063"/>
      <c r="AZ38" s="1137"/>
      <c r="BA38" s="1137"/>
      <c r="BB38" s="1137"/>
      <c r="BC38" s="1137"/>
      <c r="BD38" s="1137"/>
      <c r="BE38" s="1127"/>
      <c r="BF38" s="1127"/>
      <c r="BG38" s="1127"/>
      <c r="BH38" s="1127"/>
      <c r="BI38" s="1128"/>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15">
      <c r="A39" s="266">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2"/>
      <c r="AL39" s="1063"/>
      <c r="AM39" s="1063"/>
      <c r="AN39" s="1063"/>
      <c r="AO39" s="1063"/>
      <c r="AP39" s="1063"/>
      <c r="AQ39" s="1063"/>
      <c r="AR39" s="1063"/>
      <c r="AS39" s="1063"/>
      <c r="AT39" s="1063"/>
      <c r="AU39" s="1063"/>
      <c r="AV39" s="1063"/>
      <c r="AW39" s="1063"/>
      <c r="AX39" s="1063"/>
      <c r="AY39" s="1063"/>
      <c r="AZ39" s="1137"/>
      <c r="BA39" s="1137"/>
      <c r="BB39" s="1137"/>
      <c r="BC39" s="1137"/>
      <c r="BD39" s="1137"/>
      <c r="BE39" s="1127"/>
      <c r="BF39" s="1127"/>
      <c r="BG39" s="1127"/>
      <c r="BH39" s="1127"/>
      <c r="BI39" s="1128"/>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15">
      <c r="A40" s="261">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2"/>
      <c r="AL40" s="1063"/>
      <c r="AM40" s="1063"/>
      <c r="AN40" s="1063"/>
      <c r="AO40" s="1063"/>
      <c r="AP40" s="1063"/>
      <c r="AQ40" s="1063"/>
      <c r="AR40" s="1063"/>
      <c r="AS40" s="1063"/>
      <c r="AT40" s="1063"/>
      <c r="AU40" s="1063"/>
      <c r="AV40" s="1063"/>
      <c r="AW40" s="1063"/>
      <c r="AX40" s="1063"/>
      <c r="AY40" s="1063"/>
      <c r="AZ40" s="1137"/>
      <c r="BA40" s="1137"/>
      <c r="BB40" s="1137"/>
      <c r="BC40" s="1137"/>
      <c r="BD40" s="1137"/>
      <c r="BE40" s="1127"/>
      <c r="BF40" s="1127"/>
      <c r="BG40" s="1127"/>
      <c r="BH40" s="1127"/>
      <c r="BI40" s="1128"/>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15">
      <c r="A41" s="261">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2"/>
      <c r="AL41" s="1063"/>
      <c r="AM41" s="1063"/>
      <c r="AN41" s="1063"/>
      <c r="AO41" s="1063"/>
      <c r="AP41" s="1063"/>
      <c r="AQ41" s="1063"/>
      <c r="AR41" s="1063"/>
      <c r="AS41" s="1063"/>
      <c r="AT41" s="1063"/>
      <c r="AU41" s="1063"/>
      <c r="AV41" s="1063"/>
      <c r="AW41" s="1063"/>
      <c r="AX41" s="1063"/>
      <c r="AY41" s="1063"/>
      <c r="AZ41" s="1137"/>
      <c r="BA41" s="1137"/>
      <c r="BB41" s="1137"/>
      <c r="BC41" s="1137"/>
      <c r="BD41" s="1137"/>
      <c r="BE41" s="1127"/>
      <c r="BF41" s="1127"/>
      <c r="BG41" s="1127"/>
      <c r="BH41" s="1127"/>
      <c r="BI41" s="1128"/>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15">
      <c r="A42" s="261">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2"/>
      <c r="AL42" s="1063"/>
      <c r="AM42" s="1063"/>
      <c r="AN42" s="1063"/>
      <c r="AO42" s="1063"/>
      <c r="AP42" s="1063"/>
      <c r="AQ42" s="1063"/>
      <c r="AR42" s="1063"/>
      <c r="AS42" s="1063"/>
      <c r="AT42" s="1063"/>
      <c r="AU42" s="1063"/>
      <c r="AV42" s="1063"/>
      <c r="AW42" s="1063"/>
      <c r="AX42" s="1063"/>
      <c r="AY42" s="1063"/>
      <c r="AZ42" s="1137"/>
      <c r="BA42" s="1137"/>
      <c r="BB42" s="1137"/>
      <c r="BC42" s="1137"/>
      <c r="BD42" s="1137"/>
      <c r="BE42" s="1127"/>
      <c r="BF42" s="1127"/>
      <c r="BG42" s="1127"/>
      <c r="BH42" s="1127"/>
      <c r="BI42" s="1128"/>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15">
      <c r="A43" s="261">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2"/>
      <c r="AL43" s="1063"/>
      <c r="AM43" s="1063"/>
      <c r="AN43" s="1063"/>
      <c r="AO43" s="1063"/>
      <c r="AP43" s="1063"/>
      <c r="AQ43" s="1063"/>
      <c r="AR43" s="1063"/>
      <c r="AS43" s="1063"/>
      <c r="AT43" s="1063"/>
      <c r="AU43" s="1063"/>
      <c r="AV43" s="1063"/>
      <c r="AW43" s="1063"/>
      <c r="AX43" s="1063"/>
      <c r="AY43" s="1063"/>
      <c r="AZ43" s="1137"/>
      <c r="BA43" s="1137"/>
      <c r="BB43" s="1137"/>
      <c r="BC43" s="1137"/>
      <c r="BD43" s="1137"/>
      <c r="BE43" s="1127"/>
      <c r="BF43" s="1127"/>
      <c r="BG43" s="1127"/>
      <c r="BH43" s="1127"/>
      <c r="BI43" s="1128"/>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15">
      <c r="A44" s="261">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2"/>
      <c r="AL44" s="1063"/>
      <c r="AM44" s="1063"/>
      <c r="AN44" s="1063"/>
      <c r="AO44" s="1063"/>
      <c r="AP44" s="1063"/>
      <c r="AQ44" s="1063"/>
      <c r="AR44" s="1063"/>
      <c r="AS44" s="1063"/>
      <c r="AT44" s="1063"/>
      <c r="AU44" s="1063"/>
      <c r="AV44" s="1063"/>
      <c r="AW44" s="1063"/>
      <c r="AX44" s="1063"/>
      <c r="AY44" s="1063"/>
      <c r="AZ44" s="1137"/>
      <c r="BA44" s="1137"/>
      <c r="BB44" s="1137"/>
      <c r="BC44" s="1137"/>
      <c r="BD44" s="1137"/>
      <c r="BE44" s="1127"/>
      <c r="BF44" s="1127"/>
      <c r="BG44" s="1127"/>
      <c r="BH44" s="1127"/>
      <c r="BI44" s="1128"/>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15">
      <c r="A45" s="261">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2"/>
      <c r="AL45" s="1063"/>
      <c r="AM45" s="1063"/>
      <c r="AN45" s="1063"/>
      <c r="AO45" s="1063"/>
      <c r="AP45" s="1063"/>
      <c r="AQ45" s="1063"/>
      <c r="AR45" s="1063"/>
      <c r="AS45" s="1063"/>
      <c r="AT45" s="1063"/>
      <c r="AU45" s="1063"/>
      <c r="AV45" s="1063"/>
      <c r="AW45" s="1063"/>
      <c r="AX45" s="1063"/>
      <c r="AY45" s="1063"/>
      <c r="AZ45" s="1137"/>
      <c r="BA45" s="1137"/>
      <c r="BB45" s="1137"/>
      <c r="BC45" s="1137"/>
      <c r="BD45" s="1137"/>
      <c r="BE45" s="1127"/>
      <c r="BF45" s="1127"/>
      <c r="BG45" s="1127"/>
      <c r="BH45" s="1127"/>
      <c r="BI45" s="1128"/>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15">
      <c r="A46" s="261">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2"/>
      <c r="AL46" s="1063"/>
      <c r="AM46" s="1063"/>
      <c r="AN46" s="1063"/>
      <c r="AO46" s="1063"/>
      <c r="AP46" s="1063"/>
      <c r="AQ46" s="1063"/>
      <c r="AR46" s="1063"/>
      <c r="AS46" s="1063"/>
      <c r="AT46" s="1063"/>
      <c r="AU46" s="1063"/>
      <c r="AV46" s="1063"/>
      <c r="AW46" s="1063"/>
      <c r="AX46" s="1063"/>
      <c r="AY46" s="1063"/>
      <c r="AZ46" s="1137"/>
      <c r="BA46" s="1137"/>
      <c r="BB46" s="1137"/>
      <c r="BC46" s="1137"/>
      <c r="BD46" s="1137"/>
      <c r="BE46" s="1127"/>
      <c r="BF46" s="1127"/>
      <c r="BG46" s="1127"/>
      <c r="BH46" s="1127"/>
      <c r="BI46" s="1128"/>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15">
      <c r="A47" s="261">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2"/>
      <c r="AL47" s="1063"/>
      <c r="AM47" s="1063"/>
      <c r="AN47" s="1063"/>
      <c r="AO47" s="1063"/>
      <c r="AP47" s="1063"/>
      <c r="AQ47" s="1063"/>
      <c r="AR47" s="1063"/>
      <c r="AS47" s="1063"/>
      <c r="AT47" s="1063"/>
      <c r="AU47" s="1063"/>
      <c r="AV47" s="1063"/>
      <c r="AW47" s="1063"/>
      <c r="AX47" s="1063"/>
      <c r="AY47" s="1063"/>
      <c r="AZ47" s="1137"/>
      <c r="BA47" s="1137"/>
      <c r="BB47" s="1137"/>
      <c r="BC47" s="1137"/>
      <c r="BD47" s="1137"/>
      <c r="BE47" s="1127"/>
      <c r="BF47" s="1127"/>
      <c r="BG47" s="1127"/>
      <c r="BH47" s="1127"/>
      <c r="BI47" s="1128"/>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15">
      <c r="A48" s="261">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2"/>
      <c r="AL48" s="1063"/>
      <c r="AM48" s="1063"/>
      <c r="AN48" s="1063"/>
      <c r="AO48" s="1063"/>
      <c r="AP48" s="1063"/>
      <c r="AQ48" s="1063"/>
      <c r="AR48" s="1063"/>
      <c r="AS48" s="1063"/>
      <c r="AT48" s="1063"/>
      <c r="AU48" s="1063"/>
      <c r="AV48" s="1063"/>
      <c r="AW48" s="1063"/>
      <c r="AX48" s="1063"/>
      <c r="AY48" s="1063"/>
      <c r="AZ48" s="1137"/>
      <c r="BA48" s="1137"/>
      <c r="BB48" s="1137"/>
      <c r="BC48" s="1137"/>
      <c r="BD48" s="1137"/>
      <c r="BE48" s="1127"/>
      <c r="BF48" s="1127"/>
      <c r="BG48" s="1127"/>
      <c r="BH48" s="1127"/>
      <c r="BI48" s="1128"/>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15">
      <c r="A49" s="261">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2"/>
      <c r="AL49" s="1063"/>
      <c r="AM49" s="1063"/>
      <c r="AN49" s="1063"/>
      <c r="AO49" s="1063"/>
      <c r="AP49" s="1063"/>
      <c r="AQ49" s="1063"/>
      <c r="AR49" s="1063"/>
      <c r="AS49" s="1063"/>
      <c r="AT49" s="1063"/>
      <c r="AU49" s="1063"/>
      <c r="AV49" s="1063"/>
      <c r="AW49" s="1063"/>
      <c r="AX49" s="1063"/>
      <c r="AY49" s="1063"/>
      <c r="AZ49" s="1137"/>
      <c r="BA49" s="1137"/>
      <c r="BB49" s="1137"/>
      <c r="BC49" s="1137"/>
      <c r="BD49" s="1137"/>
      <c r="BE49" s="1127"/>
      <c r="BF49" s="1127"/>
      <c r="BG49" s="1127"/>
      <c r="BH49" s="1127"/>
      <c r="BI49" s="1128"/>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15">
      <c r="A50" s="261">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15">
      <c r="A51" s="261">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15">
      <c r="A52" s="261">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15">
      <c r="A53" s="261">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15">
      <c r="A54" s="261">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15">
      <c r="A55" s="261">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15">
      <c r="A56" s="261">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15">
      <c r="A57" s="261">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15">
      <c r="A58" s="261">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15">
      <c r="A59" s="261">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15">
      <c r="A60" s="261">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
      <c r="A61" s="261">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15">
      <c r="A62" s="261">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
      <c r="A63" s="264" t="s">
        <v>388</v>
      </c>
      <c r="B63" s="1036" t="s">
        <v>407</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3"/>
      <c r="AF63" s="1124">
        <v>53</v>
      </c>
      <c r="AG63" s="1051"/>
      <c r="AH63" s="1051"/>
      <c r="AI63" s="1051"/>
      <c r="AJ63" s="1125"/>
      <c r="AK63" s="1126"/>
      <c r="AL63" s="1055"/>
      <c r="AM63" s="1055"/>
      <c r="AN63" s="1055"/>
      <c r="AO63" s="1055"/>
      <c r="AP63" s="1051">
        <v>1499</v>
      </c>
      <c r="AQ63" s="1051"/>
      <c r="AR63" s="1051"/>
      <c r="AS63" s="1051"/>
      <c r="AT63" s="1051"/>
      <c r="AU63" s="1051">
        <v>877</v>
      </c>
      <c r="AV63" s="1051"/>
      <c r="AW63" s="1051"/>
      <c r="AX63" s="1051"/>
      <c r="AY63" s="1051"/>
      <c r="AZ63" s="1120"/>
      <c r="BA63" s="1120"/>
      <c r="BB63" s="1120"/>
      <c r="BC63" s="1120"/>
      <c r="BD63" s="1120"/>
      <c r="BE63" s="1052"/>
      <c r="BF63" s="1052"/>
      <c r="BG63" s="1052"/>
      <c r="BH63" s="1052"/>
      <c r="BI63" s="1053"/>
      <c r="BJ63" s="1121" t="s">
        <v>127</v>
      </c>
      <c r="BK63" s="1043"/>
      <c r="BL63" s="1043"/>
      <c r="BM63" s="1043"/>
      <c r="BN63" s="1122"/>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15">
      <c r="A66" s="1090" t="s">
        <v>409</v>
      </c>
      <c r="B66" s="1091"/>
      <c r="C66" s="1091"/>
      <c r="D66" s="1091"/>
      <c r="E66" s="1091"/>
      <c r="F66" s="1091"/>
      <c r="G66" s="1091"/>
      <c r="H66" s="1091"/>
      <c r="I66" s="1091"/>
      <c r="J66" s="1091"/>
      <c r="K66" s="1091"/>
      <c r="L66" s="1091"/>
      <c r="M66" s="1091"/>
      <c r="N66" s="1091"/>
      <c r="O66" s="1091"/>
      <c r="P66" s="1092"/>
      <c r="Q66" s="1096" t="s">
        <v>410</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397</v>
      </c>
      <c r="AQ66" s="1097"/>
      <c r="AR66" s="1097"/>
      <c r="AS66" s="1097"/>
      <c r="AT66" s="1098"/>
      <c r="AU66" s="1096" t="s">
        <v>411</v>
      </c>
      <c r="AV66" s="1097"/>
      <c r="AW66" s="1097"/>
      <c r="AX66" s="1097"/>
      <c r="AY66" s="1098"/>
      <c r="AZ66" s="1096" t="s">
        <v>374</v>
      </c>
      <c r="BA66" s="1097"/>
      <c r="BB66" s="1097"/>
      <c r="BC66" s="1097"/>
      <c r="BD66" s="1112"/>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x14ac:dyDescent="0.15">
      <c r="A68" s="258">
        <v>1</v>
      </c>
      <c r="B68" s="1080" t="s">
        <v>573</v>
      </c>
      <c r="C68" s="1081"/>
      <c r="D68" s="1081"/>
      <c r="E68" s="1081"/>
      <c r="F68" s="1081"/>
      <c r="G68" s="1081"/>
      <c r="H68" s="1081"/>
      <c r="I68" s="1081"/>
      <c r="J68" s="1081"/>
      <c r="K68" s="1081"/>
      <c r="L68" s="1081"/>
      <c r="M68" s="1081"/>
      <c r="N68" s="1081"/>
      <c r="O68" s="1081"/>
      <c r="P68" s="1082"/>
      <c r="Q68" s="1083">
        <v>625</v>
      </c>
      <c r="R68" s="1077"/>
      <c r="S68" s="1077"/>
      <c r="T68" s="1077"/>
      <c r="U68" s="1077"/>
      <c r="V68" s="1077">
        <v>622</v>
      </c>
      <c r="W68" s="1077"/>
      <c r="X68" s="1077"/>
      <c r="Y68" s="1077"/>
      <c r="Z68" s="1077"/>
      <c r="AA68" s="1077">
        <v>3</v>
      </c>
      <c r="AB68" s="1077"/>
      <c r="AC68" s="1077"/>
      <c r="AD68" s="1077"/>
      <c r="AE68" s="1077"/>
      <c r="AF68" s="1077">
        <v>3</v>
      </c>
      <c r="AG68" s="1077"/>
      <c r="AH68" s="1077"/>
      <c r="AI68" s="1077"/>
      <c r="AJ68" s="1077"/>
      <c r="AK68" s="1077" t="s">
        <v>506</v>
      </c>
      <c r="AL68" s="1077"/>
      <c r="AM68" s="1077"/>
      <c r="AN68" s="1077"/>
      <c r="AO68" s="1077"/>
      <c r="AP68" s="1077">
        <v>89</v>
      </c>
      <c r="AQ68" s="1077"/>
      <c r="AR68" s="1077"/>
      <c r="AS68" s="1077"/>
      <c r="AT68" s="1077"/>
      <c r="AU68" s="1077">
        <v>27</v>
      </c>
      <c r="AV68" s="1077"/>
      <c r="AW68" s="1077"/>
      <c r="AX68" s="1077"/>
      <c r="AY68" s="1077"/>
      <c r="AZ68" s="1078"/>
      <c r="BA68" s="1078"/>
      <c r="BB68" s="1078"/>
      <c r="BC68" s="1078"/>
      <c r="BD68" s="1079"/>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x14ac:dyDescent="0.15">
      <c r="A69" s="261">
        <v>2</v>
      </c>
      <c r="B69" s="1066" t="s">
        <v>574</v>
      </c>
      <c r="C69" s="1067"/>
      <c r="D69" s="1067"/>
      <c r="E69" s="1067"/>
      <c r="F69" s="1067"/>
      <c r="G69" s="1067"/>
      <c r="H69" s="1067"/>
      <c r="I69" s="1067"/>
      <c r="J69" s="1067"/>
      <c r="K69" s="1067"/>
      <c r="L69" s="1067"/>
      <c r="M69" s="1067"/>
      <c r="N69" s="1067"/>
      <c r="O69" s="1067"/>
      <c r="P69" s="1068"/>
      <c r="Q69" s="1069">
        <v>3998</v>
      </c>
      <c r="R69" s="1063"/>
      <c r="S69" s="1063"/>
      <c r="T69" s="1063"/>
      <c r="U69" s="1063"/>
      <c r="V69" s="1063">
        <v>3704</v>
      </c>
      <c r="W69" s="1063"/>
      <c r="X69" s="1063"/>
      <c r="Y69" s="1063"/>
      <c r="Z69" s="1063"/>
      <c r="AA69" s="1063">
        <v>294</v>
      </c>
      <c r="AB69" s="1063"/>
      <c r="AC69" s="1063"/>
      <c r="AD69" s="1063"/>
      <c r="AE69" s="1063"/>
      <c r="AF69" s="1063">
        <v>294</v>
      </c>
      <c r="AG69" s="1063"/>
      <c r="AH69" s="1063"/>
      <c r="AI69" s="1063"/>
      <c r="AJ69" s="1063"/>
      <c r="AK69" s="1063">
        <v>28</v>
      </c>
      <c r="AL69" s="1063"/>
      <c r="AM69" s="1063"/>
      <c r="AN69" s="1063"/>
      <c r="AO69" s="1063"/>
      <c r="AP69" s="1063" t="s">
        <v>506</v>
      </c>
      <c r="AQ69" s="1063"/>
      <c r="AR69" s="1063"/>
      <c r="AS69" s="1063"/>
      <c r="AT69" s="1063"/>
      <c r="AU69" s="1063" t="s">
        <v>506</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x14ac:dyDescent="0.15">
      <c r="A70" s="261">
        <v>3</v>
      </c>
      <c r="B70" s="1066" t="s">
        <v>575</v>
      </c>
      <c r="C70" s="1067"/>
      <c r="D70" s="1067"/>
      <c r="E70" s="1067"/>
      <c r="F70" s="1067"/>
      <c r="G70" s="1067"/>
      <c r="H70" s="1067"/>
      <c r="I70" s="1067"/>
      <c r="J70" s="1067"/>
      <c r="K70" s="1067"/>
      <c r="L70" s="1067"/>
      <c r="M70" s="1067"/>
      <c r="N70" s="1067"/>
      <c r="O70" s="1067"/>
      <c r="P70" s="1068"/>
      <c r="Q70" s="1069">
        <v>554</v>
      </c>
      <c r="R70" s="1063"/>
      <c r="S70" s="1063"/>
      <c r="T70" s="1063"/>
      <c r="U70" s="1063"/>
      <c r="V70" s="1063">
        <v>540</v>
      </c>
      <c r="W70" s="1063"/>
      <c r="X70" s="1063"/>
      <c r="Y70" s="1063"/>
      <c r="Z70" s="1063"/>
      <c r="AA70" s="1063">
        <v>14</v>
      </c>
      <c r="AB70" s="1063"/>
      <c r="AC70" s="1063"/>
      <c r="AD70" s="1063"/>
      <c r="AE70" s="1063"/>
      <c r="AF70" s="1063">
        <v>14</v>
      </c>
      <c r="AG70" s="1063"/>
      <c r="AH70" s="1063"/>
      <c r="AI70" s="1063"/>
      <c r="AJ70" s="1063"/>
      <c r="AK70" s="1063">
        <v>28</v>
      </c>
      <c r="AL70" s="1063"/>
      <c r="AM70" s="1063"/>
      <c r="AN70" s="1063"/>
      <c r="AO70" s="1063"/>
      <c r="AP70" s="1063" t="s">
        <v>506</v>
      </c>
      <c r="AQ70" s="1063"/>
      <c r="AR70" s="1063"/>
      <c r="AS70" s="1063"/>
      <c r="AT70" s="1063"/>
      <c r="AU70" s="1063" t="s">
        <v>506</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x14ac:dyDescent="0.15">
      <c r="A71" s="261">
        <v>4</v>
      </c>
      <c r="B71" s="1066" t="s">
        <v>576</v>
      </c>
      <c r="C71" s="1067"/>
      <c r="D71" s="1067"/>
      <c r="E71" s="1067"/>
      <c r="F71" s="1067"/>
      <c r="G71" s="1067"/>
      <c r="H71" s="1067"/>
      <c r="I71" s="1067"/>
      <c r="J71" s="1067"/>
      <c r="K71" s="1067"/>
      <c r="L71" s="1067"/>
      <c r="M71" s="1067"/>
      <c r="N71" s="1067"/>
      <c r="O71" s="1067"/>
      <c r="P71" s="1068"/>
      <c r="Q71" s="1069">
        <v>147560</v>
      </c>
      <c r="R71" s="1063"/>
      <c r="S71" s="1063"/>
      <c r="T71" s="1063"/>
      <c r="U71" s="1063"/>
      <c r="V71" s="1063">
        <v>144733</v>
      </c>
      <c r="W71" s="1063"/>
      <c r="X71" s="1063"/>
      <c r="Y71" s="1063"/>
      <c r="Z71" s="1063"/>
      <c r="AA71" s="1063">
        <v>2827</v>
      </c>
      <c r="AB71" s="1063"/>
      <c r="AC71" s="1063"/>
      <c r="AD71" s="1063"/>
      <c r="AE71" s="1063"/>
      <c r="AF71" s="1063">
        <v>2827</v>
      </c>
      <c r="AG71" s="1063"/>
      <c r="AH71" s="1063"/>
      <c r="AI71" s="1063"/>
      <c r="AJ71" s="1063"/>
      <c r="AK71" s="1063">
        <v>2337</v>
      </c>
      <c r="AL71" s="1063"/>
      <c r="AM71" s="1063"/>
      <c r="AN71" s="1063"/>
      <c r="AO71" s="1063"/>
      <c r="AP71" s="1063" t="s">
        <v>506</v>
      </c>
      <c r="AQ71" s="1063"/>
      <c r="AR71" s="1063"/>
      <c r="AS71" s="1063"/>
      <c r="AT71" s="1063"/>
      <c r="AU71" s="1063" t="s">
        <v>506</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x14ac:dyDescent="0.15">
      <c r="A72" s="261">
        <v>5</v>
      </c>
      <c r="B72" s="1066" t="s">
        <v>577</v>
      </c>
      <c r="C72" s="1067"/>
      <c r="D72" s="1067"/>
      <c r="E72" s="1067"/>
      <c r="F72" s="1067"/>
      <c r="G72" s="1067"/>
      <c r="H72" s="1067"/>
      <c r="I72" s="1067"/>
      <c r="J72" s="1067"/>
      <c r="K72" s="1067"/>
      <c r="L72" s="1067"/>
      <c r="M72" s="1067"/>
      <c r="N72" s="1067"/>
      <c r="O72" s="1067"/>
      <c r="P72" s="1068"/>
      <c r="Q72" s="1069">
        <v>9664</v>
      </c>
      <c r="R72" s="1063"/>
      <c r="S72" s="1063"/>
      <c r="T72" s="1063"/>
      <c r="U72" s="1063"/>
      <c r="V72" s="1063">
        <v>9662</v>
      </c>
      <c r="W72" s="1063"/>
      <c r="X72" s="1063"/>
      <c r="Y72" s="1063"/>
      <c r="Z72" s="1063"/>
      <c r="AA72" s="1063">
        <v>2</v>
      </c>
      <c r="AB72" s="1063"/>
      <c r="AC72" s="1063"/>
      <c r="AD72" s="1063"/>
      <c r="AE72" s="1063"/>
      <c r="AF72" s="1063">
        <v>2</v>
      </c>
      <c r="AG72" s="1063"/>
      <c r="AH72" s="1063"/>
      <c r="AI72" s="1063"/>
      <c r="AJ72" s="1063"/>
      <c r="AK72" s="1063" t="s">
        <v>595</v>
      </c>
      <c r="AL72" s="1063"/>
      <c r="AM72" s="1063"/>
      <c r="AN72" s="1063"/>
      <c r="AO72" s="1063"/>
      <c r="AP72" s="1063" t="s">
        <v>506</v>
      </c>
      <c r="AQ72" s="1063"/>
      <c r="AR72" s="1063"/>
      <c r="AS72" s="1063"/>
      <c r="AT72" s="1063"/>
      <c r="AU72" s="1063" t="s">
        <v>506</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x14ac:dyDescent="0.15">
      <c r="A73" s="261">
        <v>6</v>
      </c>
      <c r="B73" s="1066" t="s">
        <v>578</v>
      </c>
      <c r="C73" s="1067"/>
      <c r="D73" s="1067"/>
      <c r="E73" s="1067"/>
      <c r="F73" s="1067"/>
      <c r="G73" s="1067"/>
      <c r="H73" s="1067"/>
      <c r="I73" s="1067"/>
      <c r="J73" s="1067"/>
      <c r="K73" s="1067"/>
      <c r="L73" s="1067"/>
      <c r="M73" s="1067"/>
      <c r="N73" s="1067"/>
      <c r="O73" s="1067"/>
      <c r="P73" s="1068"/>
      <c r="Q73" s="1069">
        <v>1165</v>
      </c>
      <c r="R73" s="1063"/>
      <c r="S73" s="1063"/>
      <c r="T73" s="1063"/>
      <c r="U73" s="1063"/>
      <c r="V73" s="1063">
        <v>1120</v>
      </c>
      <c r="W73" s="1063"/>
      <c r="X73" s="1063"/>
      <c r="Y73" s="1063"/>
      <c r="Z73" s="1063"/>
      <c r="AA73" s="1063">
        <v>44</v>
      </c>
      <c r="AB73" s="1063"/>
      <c r="AC73" s="1063"/>
      <c r="AD73" s="1063"/>
      <c r="AE73" s="1063"/>
      <c r="AF73" s="1063">
        <v>44</v>
      </c>
      <c r="AG73" s="1063"/>
      <c r="AH73" s="1063"/>
      <c r="AI73" s="1063"/>
      <c r="AJ73" s="1063"/>
      <c r="AK73" s="1063">
        <v>58</v>
      </c>
      <c r="AL73" s="1063"/>
      <c r="AM73" s="1063"/>
      <c r="AN73" s="1063"/>
      <c r="AO73" s="1063"/>
      <c r="AP73" s="1063">
        <v>166</v>
      </c>
      <c r="AQ73" s="1063"/>
      <c r="AR73" s="1063"/>
      <c r="AS73" s="1063"/>
      <c r="AT73" s="1063"/>
      <c r="AU73" s="1063">
        <v>8</v>
      </c>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x14ac:dyDescent="0.15">
      <c r="A74" s="261">
        <v>7</v>
      </c>
      <c r="B74" s="1066" t="s">
        <v>579</v>
      </c>
      <c r="C74" s="1067"/>
      <c r="D74" s="1067"/>
      <c r="E74" s="1067"/>
      <c r="F74" s="1067"/>
      <c r="G74" s="1067"/>
      <c r="H74" s="1067"/>
      <c r="I74" s="1067"/>
      <c r="J74" s="1067"/>
      <c r="K74" s="1067"/>
      <c r="L74" s="1067"/>
      <c r="M74" s="1067"/>
      <c r="N74" s="1067"/>
      <c r="O74" s="1067"/>
      <c r="P74" s="1068"/>
      <c r="Q74" s="1069">
        <v>289</v>
      </c>
      <c r="R74" s="1063"/>
      <c r="S74" s="1063"/>
      <c r="T74" s="1063"/>
      <c r="U74" s="1063"/>
      <c r="V74" s="1063">
        <v>283</v>
      </c>
      <c r="W74" s="1063"/>
      <c r="X74" s="1063"/>
      <c r="Y74" s="1063"/>
      <c r="Z74" s="1063"/>
      <c r="AA74" s="1063">
        <v>6</v>
      </c>
      <c r="AB74" s="1063"/>
      <c r="AC74" s="1063"/>
      <c r="AD74" s="1063"/>
      <c r="AE74" s="1063"/>
      <c r="AF74" s="1063">
        <v>6</v>
      </c>
      <c r="AG74" s="1063"/>
      <c r="AH74" s="1063"/>
      <c r="AI74" s="1063"/>
      <c r="AJ74" s="1063"/>
      <c r="AK74" s="1063">
        <v>24</v>
      </c>
      <c r="AL74" s="1063"/>
      <c r="AM74" s="1063"/>
      <c r="AN74" s="1063"/>
      <c r="AO74" s="1063"/>
      <c r="AP74" s="1063" t="s">
        <v>506</v>
      </c>
      <c r="AQ74" s="1063"/>
      <c r="AR74" s="1063"/>
      <c r="AS74" s="1063"/>
      <c r="AT74" s="1063"/>
      <c r="AU74" s="1063" t="s">
        <v>506</v>
      </c>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x14ac:dyDescent="0.15">
      <c r="A75" s="261">
        <v>8</v>
      </c>
      <c r="B75" s="1066" t="s">
        <v>580</v>
      </c>
      <c r="C75" s="1067"/>
      <c r="D75" s="1067"/>
      <c r="E75" s="1067"/>
      <c r="F75" s="1067"/>
      <c r="G75" s="1067"/>
      <c r="H75" s="1067"/>
      <c r="I75" s="1067"/>
      <c r="J75" s="1067"/>
      <c r="K75" s="1067"/>
      <c r="L75" s="1067"/>
      <c r="M75" s="1067"/>
      <c r="N75" s="1067"/>
      <c r="O75" s="1067"/>
      <c r="P75" s="1068"/>
      <c r="Q75" s="1076">
        <v>673</v>
      </c>
      <c r="R75" s="1071"/>
      <c r="S75" s="1071"/>
      <c r="T75" s="1071"/>
      <c r="U75" s="1072"/>
      <c r="V75" s="1070">
        <v>661</v>
      </c>
      <c r="W75" s="1071"/>
      <c r="X75" s="1071"/>
      <c r="Y75" s="1071"/>
      <c r="Z75" s="1072"/>
      <c r="AA75" s="1070">
        <v>12</v>
      </c>
      <c r="AB75" s="1071"/>
      <c r="AC75" s="1071"/>
      <c r="AD75" s="1071"/>
      <c r="AE75" s="1072"/>
      <c r="AF75" s="1070">
        <v>12</v>
      </c>
      <c r="AG75" s="1071"/>
      <c r="AH75" s="1071"/>
      <c r="AI75" s="1071"/>
      <c r="AJ75" s="1072"/>
      <c r="AK75" s="1070">
        <v>114</v>
      </c>
      <c r="AL75" s="1071"/>
      <c r="AM75" s="1071"/>
      <c r="AN75" s="1071"/>
      <c r="AO75" s="1072"/>
      <c r="AP75" s="1070">
        <v>1361</v>
      </c>
      <c r="AQ75" s="1071"/>
      <c r="AR75" s="1071"/>
      <c r="AS75" s="1071"/>
      <c r="AT75" s="1072"/>
      <c r="AU75" s="1070">
        <v>32</v>
      </c>
      <c r="AV75" s="1071"/>
      <c r="AW75" s="1071"/>
      <c r="AX75" s="1071"/>
      <c r="AY75" s="1072"/>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x14ac:dyDescent="0.15">
      <c r="A76" s="261">
        <v>9</v>
      </c>
      <c r="B76" s="1066" t="s">
        <v>603</v>
      </c>
      <c r="C76" s="1067"/>
      <c r="D76" s="1067"/>
      <c r="E76" s="1067"/>
      <c r="F76" s="1067"/>
      <c r="G76" s="1067"/>
      <c r="H76" s="1067"/>
      <c r="I76" s="1067"/>
      <c r="J76" s="1067"/>
      <c r="K76" s="1067"/>
      <c r="L76" s="1067"/>
      <c r="M76" s="1067"/>
      <c r="N76" s="1067"/>
      <c r="O76" s="1067"/>
      <c r="P76" s="1068"/>
      <c r="Q76" s="1069">
        <v>865</v>
      </c>
      <c r="R76" s="1063"/>
      <c r="S76" s="1063"/>
      <c r="T76" s="1063"/>
      <c r="U76" s="1063"/>
      <c r="V76" s="1063">
        <v>868</v>
      </c>
      <c r="W76" s="1063"/>
      <c r="X76" s="1063"/>
      <c r="Y76" s="1063"/>
      <c r="Z76" s="1063"/>
      <c r="AA76" s="1063">
        <v>-3</v>
      </c>
      <c r="AB76" s="1063"/>
      <c r="AC76" s="1063"/>
      <c r="AD76" s="1063"/>
      <c r="AE76" s="1063"/>
      <c r="AF76" s="1063">
        <v>-3</v>
      </c>
      <c r="AG76" s="1063"/>
      <c r="AH76" s="1063"/>
      <c r="AI76" s="1063"/>
      <c r="AJ76" s="1063"/>
      <c r="AK76" s="1063">
        <v>38</v>
      </c>
      <c r="AL76" s="1063"/>
      <c r="AM76" s="1063"/>
      <c r="AN76" s="1063"/>
      <c r="AO76" s="1063"/>
      <c r="AP76" s="1063" t="s">
        <v>602</v>
      </c>
      <c r="AQ76" s="1063"/>
      <c r="AR76" s="1063"/>
      <c r="AS76" s="1063"/>
      <c r="AT76" s="1063"/>
      <c r="AU76" s="1063" t="s">
        <v>600</v>
      </c>
      <c r="AV76" s="1063"/>
      <c r="AW76" s="1063"/>
      <c r="AX76" s="1063"/>
      <c r="AY76" s="1063"/>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x14ac:dyDescent="0.15">
      <c r="A77" s="261">
        <v>10</v>
      </c>
      <c r="B77" s="1066" t="s">
        <v>596</v>
      </c>
      <c r="C77" s="1067"/>
      <c r="D77" s="1067"/>
      <c r="E77" s="1067"/>
      <c r="F77" s="1067"/>
      <c r="G77" s="1067"/>
      <c r="H77" s="1067"/>
      <c r="I77" s="1067"/>
      <c r="J77" s="1067"/>
      <c r="K77" s="1067"/>
      <c r="L77" s="1067"/>
      <c r="M77" s="1067"/>
      <c r="N77" s="1067"/>
      <c r="O77" s="1067"/>
      <c r="P77" s="1068"/>
      <c r="Q77" s="1076">
        <v>15</v>
      </c>
      <c r="R77" s="1071"/>
      <c r="S77" s="1071"/>
      <c r="T77" s="1071"/>
      <c r="U77" s="1072"/>
      <c r="V77" s="1070">
        <v>13</v>
      </c>
      <c r="W77" s="1071"/>
      <c r="X77" s="1071"/>
      <c r="Y77" s="1071"/>
      <c r="Z77" s="1072"/>
      <c r="AA77" s="1070">
        <v>2</v>
      </c>
      <c r="AB77" s="1071"/>
      <c r="AC77" s="1071"/>
      <c r="AD77" s="1071"/>
      <c r="AE77" s="1072"/>
      <c r="AF77" s="1070">
        <v>2</v>
      </c>
      <c r="AG77" s="1071"/>
      <c r="AH77" s="1071"/>
      <c r="AI77" s="1071"/>
      <c r="AJ77" s="1072"/>
      <c r="AK77" s="1070" t="s">
        <v>600</v>
      </c>
      <c r="AL77" s="1071"/>
      <c r="AM77" s="1071"/>
      <c r="AN77" s="1071"/>
      <c r="AO77" s="1072"/>
      <c r="AP77" s="1070" t="s">
        <v>506</v>
      </c>
      <c r="AQ77" s="1071"/>
      <c r="AR77" s="1071"/>
      <c r="AS77" s="1071"/>
      <c r="AT77" s="1072"/>
      <c r="AU77" s="1070" t="s">
        <v>506</v>
      </c>
      <c r="AV77" s="1071"/>
      <c r="AW77" s="1071"/>
      <c r="AX77" s="1071"/>
      <c r="AY77" s="1072"/>
      <c r="AZ77" s="1073"/>
      <c r="BA77" s="1074"/>
      <c r="BB77" s="1074"/>
      <c r="BC77" s="1074"/>
      <c r="BD77" s="107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x14ac:dyDescent="0.15">
      <c r="A78" s="261">
        <v>11</v>
      </c>
      <c r="B78" s="1066" t="s">
        <v>599</v>
      </c>
      <c r="C78" s="1067"/>
      <c r="D78" s="1067"/>
      <c r="E78" s="1067"/>
      <c r="F78" s="1067"/>
      <c r="G78" s="1067"/>
      <c r="H78" s="1067"/>
      <c r="I78" s="1067"/>
      <c r="J78" s="1067"/>
      <c r="K78" s="1067"/>
      <c r="L78" s="1067"/>
      <c r="M78" s="1067"/>
      <c r="N78" s="1067"/>
      <c r="O78" s="1067"/>
      <c r="P78" s="1068"/>
      <c r="Q78" s="1076">
        <v>9</v>
      </c>
      <c r="R78" s="1071"/>
      <c r="S78" s="1071"/>
      <c r="T78" s="1071"/>
      <c r="U78" s="1072"/>
      <c r="V78" s="1070">
        <v>6</v>
      </c>
      <c r="W78" s="1071"/>
      <c r="X78" s="1071"/>
      <c r="Y78" s="1071"/>
      <c r="Z78" s="1072"/>
      <c r="AA78" s="1070">
        <v>2</v>
      </c>
      <c r="AB78" s="1071"/>
      <c r="AC78" s="1071"/>
      <c r="AD78" s="1071"/>
      <c r="AE78" s="1072"/>
      <c r="AF78" s="1070">
        <v>2</v>
      </c>
      <c r="AG78" s="1071"/>
      <c r="AH78" s="1071"/>
      <c r="AI78" s="1071"/>
      <c r="AJ78" s="1072"/>
      <c r="AK78" s="1070">
        <v>1</v>
      </c>
      <c r="AL78" s="1071"/>
      <c r="AM78" s="1071"/>
      <c r="AN78" s="1071"/>
      <c r="AO78" s="1072"/>
      <c r="AP78" s="1070" t="s">
        <v>506</v>
      </c>
      <c r="AQ78" s="1071"/>
      <c r="AR78" s="1071"/>
      <c r="AS78" s="1071"/>
      <c r="AT78" s="1072"/>
      <c r="AU78" s="1070" t="s">
        <v>506</v>
      </c>
      <c r="AV78" s="1071"/>
      <c r="AW78" s="1071"/>
      <c r="AX78" s="1071"/>
      <c r="AY78" s="1072"/>
      <c r="AZ78" s="1073"/>
      <c r="BA78" s="1074"/>
      <c r="BB78" s="1074"/>
      <c r="BC78" s="1074"/>
      <c r="BD78" s="107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x14ac:dyDescent="0.15">
      <c r="A79" s="261">
        <v>12</v>
      </c>
      <c r="B79" s="1066" t="s">
        <v>598</v>
      </c>
      <c r="C79" s="1067"/>
      <c r="D79" s="1067"/>
      <c r="E79" s="1067"/>
      <c r="F79" s="1067"/>
      <c r="G79" s="1067"/>
      <c r="H79" s="1067"/>
      <c r="I79" s="1067"/>
      <c r="J79" s="1067"/>
      <c r="K79" s="1067"/>
      <c r="L79" s="1067"/>
      <c r="M79" s="1067"/>
      <c r="N79" s="1067"/>
      <c r="O79" s="1067"/>
      <c r="P79" s="1068"/>
      <c r="Q79" s="1076">
        <v>1</v>
      </c>
      <c r="R79" s="1071"/>
      <c r="S79" s="1071"/>
      <c r="T79" s="1071"/>
      <c r="U79" s="1072"/>
      <c r="V79" s="1070">
        <v>0</v>
      </c>
      <c r="W79" s="1071"/>
      <c r="X79" s="1071"/>
      <c r="Y79" s="1071"/>
      <c r="Z79" s="1072"/>
      <c r="AA79" s="1070">
        <v>0</v>
      </c>
      <c r="AB79" s="1071"/>
      <c r="AC79" s="1071"/>
      <c r="AD79" s="1071"/>
      <c r="AE79" s="1072"/>
      <c r="AF79" s="1070">
        <v>0</v>
      </c>
      <c r="AG79" s="1071"/>
      <c r="AH79" s="1071"/>
      <c r="AI79" s="1071"/>
      <c r="AJ79" s="1072"/>
      <c r="AK79" s="1070" t="s">
        <v>506</v>
      </c>
      <c r="AL79" s="1071"/>
      <c r="AM79" s="1071"/>
      <c r="AN79" s="1071"/>
      <c r="AO79" s="1072"/>
      <c r="AP79" s="1070" t="s">
        <v>602</v>
      </c>
      <c r="AQ79" s="1071"/>
      <c r="AR79" s="1071"/>
      <c r="AS79" s="1071"/>
      <c r="AT79" s="1072"/>
      <c r="AU79" s="1070" t="s">
        <v>594</v>
      </c>
      <c r="AV79" s="1071"/>
      <c r="AW79" s="1071"/>
      <c r="AX79" s="1071"/>
      <c r="AY79" s="1072"/>
      <c r="AZ79" s="1073"/>
      <c r="BA79" s="1074"/>
      <c r="BB79" s="1074"/>
      <c r="BC79" s="1074"/>
      <c r="BD79" s="107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x14ac:dyDescent="0.15">
      <c r="A80" s="261">
        <v>13</v>
      </c>
      <c r="B80" s="1066" t="s">
        <v>597</v>
      </c>
      <c r="C80" s="1067"/>
      <c r="D80" s="1067"/>
      <c r="E80" s="1067"/>
      <c r="F80" s="1067"/>
      <c r="G80" s="1067"/>
      <c r="H80" s="1067"/>
      <c r="I80" s="1067"/>
      <c r="J80" s="1067"/>
      <c r="K80" s="1067"/>
      <c r="L80" s="1067"/>
      <c r="M80" s="1067"/>
      <c r="N80" s="1067"/>
      <c r="O80" s="1067"/>
      <c r="P80" s="1068"/>
      <c r="Q80" s="1076">
        <v>24314</v>
      </c>
      <c r="R80" s="1071"/>
      <c r="S80" s="1071"/>
      <c r="T80" s="1071"/>
      <c r="U80" s="1072"/>
      <c r="V80" s="1070">
        <v>20301</v>
      </c>
      <c r="W80" s="1071"/>
      <c r="X80" s="1071"/>
      <c r="Y80" s="1071"/>
      <c r="Z80" s="1072"/>
      <c r="AA80" s="1070">
        <v>4013</v>
      </c>
      <c r="AB80" s="1071"/>
      <c r="AC80" s="1071"/>
      <c r="AD80" s="1071"/>
      <c r="AE80" s="1072"/>
      <c r="AF80" s="1070">
        <v>32328</v>
      </c>
      <c r="AG80" s="1071"/>
      <c r="AH80" s="1071"/>
      <c r="AI80" s="1071"/>
      <c r="AJ80" s="1072"/>
      <c r="AK80" s="1070" t="s">
        <v>600</v>
      </c>
      <c r="AL80" s="1071"/>
      <c r="AM80" s="1071"/>
      <c r="AN80" s="1071"/>
      <c r="AO80" s="1072"/>
      <c r="AP80" s="1070">
        <v>55202</v>
      </c>
      <c r="AQ80" s="1071"/>
      <c r="AR80" s="1071"/>
      <c r="AS80" s="1071"/>
      <c r="AT80" s="1072"/>
      <c r="AU80" s="1070" t="s">
        <v>601</v>
      </c>
      <c r="AV80" s="1071"/>
      <c r="AW80" s="1071"/>
      <c r="AX80" s="1071"/>
      <c r="AY80" s="1072"/>
      <c r="AZ80" s="1073"/>
      <c r="BA80" s="1074"/>
      <c r="BB80" s="1074"/>
      <c r="BC80" s="1074"/>
      <c r="BD80" s="107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x14ac:dyDescent="0.15">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x14ac:dyDescent="0.15">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x14ac:dyDescent="0.15">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x14ac:dyDescent="0.15">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x14ac:dyDescent="0.15">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x14ac:dyDescent="0.15">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x14ac:dyDescent="0.15">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x14ac:dyDescent="0.2">
      <c r="A88" s="264" t="s">
        <v>388</v>
      </c>
      <c r="B88" s="1036" t="s">
        <v>412</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35531</v>
      </c>
      <c r="AG88" s="1051"/>
      <c r="AH88" s="1051"/>
      <c r="AI88" s="1051"/>
      <c r="AJ88" s="1051"/>
      <c r="AK88" s="1055"/>
      <c r="AL88" s="1055"/>
      <c r="AM88" s="1055"/>
      <c r="AN88" s="1055"/>
      <c r="AO88" s="1055"/>
      <c r="AP88" s="1051">
        <v>56818</v>
      </c>
      <c r="AQ88" s="1051"/>
      <c r="AR88" s="1051"/>
      <c r="AS88" s="1051"/>
      <c r="AT88" s="1051"/>
      <c r="AU88" s="1051">
        <v>67</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6" t="s">
        <v>413</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414</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415</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0" t="s">
        <v>418</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419</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x14ac:dyDescent="0.15">
      <c r="A109" s="985" t="s">
        <v>420</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421</v>
      </c>
      <c r="AB109" s="986"/>
      <c r="AC109" s="986"/>
      <c r="AD109" s="986"/>
      <c r="AE109" s="987"/>
      <c r="AF109" s="988" t="s">
        <v>303</v>
      </c>
      <c r="AG109" s="986"/>
      <c r="AH109" s="986"/>
      <c r="AI109" s="986"/>
      <c r="AJ109" s="987"/>
      <c r="AK109" s="988" t="s">
        <v>302</v>
      </c>
      <c r="AL109" s="986"/>
      <c r="AM109" s="986"/>
      <c r="AN109" s="986"/>
      <c r="AO109" s="987"/>
      <c r="AP109" s="988" t="s">
        <v>422</v>
      </c>
      <c r="AQ109" s="986"/>
      <c r="AR109" s="986"/>
      <c r="AS109" s="986"/>
      <c r="AT109" s="1017"/>
      <c r="AU109" s="985" t="s">
        <v>420</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421</v>
      </c>
      <c r="BR109" s="986"/>
      <c r="BS109" s="986"/>
      <c r="BT109" s="986"/>
      <c r="BU109" s="987"/>
      <c r="BV109" s="988" t="s">
        <v>303</v>
      </c>
      <c r="BW109" s="986"/>
      <c r="BX109" s="986"/>
      <c r="BY109" s="986"/>
      <c r="BZ109" s="987"/>
      <c r="CA109" s="988" t="s">
        <v>302</v>
      </c>
      <c r="CB109" s="986"/>
      <c r="CC109" s="986"/>
      <c r="CD109" s="986"/>
      <c r="CE109" s="987"/>
      <c r="CF109" s="1024" t="s">
        <v>422</v>
      </c>
      <c r="CG109" s="1024"/>
      <c r="CH109" s="1024"/>
      <c r="CI109" s="1024"/>
      <c r="CJ109" s="1024"/>
      <c r="CK109" s="988" t="s">
        <v>423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421</v>
      </c>
      <c r="DH109" s="986"/>
      <c r="DI109" s="986"/>
      <c r="DJ109" s="986"/>
      <c r="DK109" s="987"/>
      <c r="DL109" s="988" t="s">
        <v>303</v>
      </c>
      <c r="DM109" s="986"/>
      <c r="DN109" s="986"/>
      <c r="DO109" s="986"/>
      <c r="DP109" s="987"/>
      <c r="DQ109" s="988" t="s">
        <v>302</v>
      </c>
      <c r="DR109" s="986"/>
      <c r="DS109" s="986"/>
      <c r="DT109" s="986"/>
      <c r="DU109" s="987"/>
      <c r="DV109" s="988" t="s">
        <v>422</v>
      </c>
      <c r="DW109" s="986"/>
      <c r="DX109" s="986"/>
      <c r="DY109" s="986"/>
      <c r="DZ109" s="1017"/>
    </row>
    <row r="110" spans="1:131" s="246" customFormat="1" ht="26.25" customHeight="1" x14ac:dyDescent="0.15">
      <c r="A110" s="888" t="s">
        <v>424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404807</v>
      </c>
      <c r="AB110" s="979"/>
      <c r="AC110" s="979"/>
      <c r="AD110" s="979"/>
      <c r="AE110" s="980"/>
      <c r="AF110" s="981">
        <v>404984</v>
      </c>
      <c r="AG110" s="979"/>
      <c r="AH110" s="979"/>
      <c r="AI110" s="979"/>
      <c r="AJ110" s="980"/>
      <c r="AK110" s="981">
        <v>420147</v>
      </c>
      <c r="AL110" s="979"/>
      <c r="AM110" s="979"/>
      <c r="AN110" s="979"/>
      <c r="AO110" s="980"/>
      <c r="AP110" s="982">
        <v>18.399999999999999</v>
      </c>
      <c r="AQ110" s="983"/>
      <c r="AR110" s="983"/>
      <c r="AS110" s="983"/>
      <c r="AT110" s="984"/>
      <c r="AU110" s="1018" t="s">
        <v>73</v>
      </c>
      <c r="AV110" s="1019"/>
      <c r="AW110" s="1019"/>
      <c r="AX110" s="1019"/>
      <c r="AY110" s="1019"/>
      <c r="AZ110" s="944" t="s">
        <v>425</v>
      </c>
      <c r="BA110" s="889"/>
      <c r="BB110" s="889"/>
      <c r="BC110" s="889"/>
      <c r="BD110" s="889"/>
      <c r="BE110" s="889"/>
      <c r="BF110" s="889"/>
      <c r="BG110" s="889"/>
      <c r="BH110" s="889"/>
      <c r="BI110" s="889"/>
      <c r="BJ110" s="889"/>
      <c r="BK110" s="889"/>
      <c r="BL110" s="889"/>
      <c r="BM110" s="889"/>
      <c r="BN110" s="889"/>
      <c r="BO110" s="889"/>
      <c r="BP110" s="890"/>
      <c r="BQ110" s="945">
        <v>4061105</v>
      </c>
      <c r="BR110" s="926"/>
      <c r="BS110" s="926"/>
      <c r="BT110" s="926"/>
      <c r="BU110" s="926"/>
      <c r="BV110" s="926">
        <v>4193224</v>
      </c>
      <c r="BW110" s="926"/>
      <c r="BX110" s="926"/>
      <c r="BY110" s="926"/>
      <c r="BZ110" s="926"/>
      <c r="CA110" s="926">
        <v>5308106</v>
      </c>
      <c r="CB110" s="926"/>
      <c r="CC110" s="926"/>
      <c r="CD110" s="926"/>
      <c r="CE110" s="926"/>
      <c r="CF110" s="950">
        <v>232.2</v>
      </c>
      <c r="CG110" s="951"/>
      <c r="CH110" s="951"/>
      <c r="CI110" s="951"/>
      <c r="CJ110" s="951"/>
      <c r="CK110" s="1014" t="s">
        <v>426</v>
      </c>
      <c r="CL110" s="900"/>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428</v>
      </c>
      <c r="DH110" s="926"/>
      <c r="DI110" s="926"/>
      <c r="DJ110" s="926"/>
      <c r="DK110" s="926"/>
      <c r="DL110" s="926" t="s">
        <v>428</v>
      </c>
      <c r="DM110" s="926"/>
      <c r="DN110" s="926"/>
      <c r="DO110" s="926"/>
      <c r="DP110" s="926"/>
      <c r="DQ110" s="926">
        <v>117492</v>
      </c>
      <c r="DR110" s="926"/>
      <c r="DS110" s="926"/>
      <c r="DT110" s="926"/>
      <c r="DU110" s="926"/>
      <c r="DV110" s="927">
        <v>5.0999999999999996</v>
      </c>
      <c r="DW110" s="927"/>
      <c r="DX110" s="927"/>
      <c r="DY110" s="927"/>
      <c r="DZ110" s="928"/>
    </row>
    <row r="111" spans="1:131" s="246" customFormat="1" ht="26.25" customHeight="1" x14ac:dyDescent="0.15">
      <c r="A111" s="855" t="s">
        <v>429</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127</v>
      </c>
      <c r="AB111" s="1007"/>
      <c r="AC111" s="1007"/>
      <c r="AD111" s="1007"/>
      <c r="AE111" s="1008"/>
      <c r="AF111" s="1009" t="s">
        <v>127</v>
      </c>
      <c r="AG111" s="1007"/>
      <c r="AH111" s="1007"/>
      <c r="AI111" s="1007"/>
      <c r="AJ111" s="1008"/>
      <c r="AK111" s="1009" t="s">
        <v>430</v>
      </c>
      <c r="AL111" s="1007"/>
      <c r="AM111" s="1007"/>
      <c r="AN111" s="1007"/>
      <c r="AO111" s="1008"/>
      <c r="AP111" s="1010" t="s">
        <v>127</v>
      </c>
      <c r="AQ111" s="1011"/>
      <c r="AR111" s="1011"/>
      <c r="AS111" s="1011"/>
      <c r="AT111" s="1012"/>
      <c r="AU111" s="1020"/>
      <c r="AV111" s="1021"/>
      <c r="AW111" s="1021"/>
      <c r="AX111" s="1021"/>
      <c r="AY111" s="1021"/>
      <c r="AZ111" s="896" t="s">
        <v>431</v>
      </c>
      <c r="BA111" s="831"/>
      <c r="BB111" s="831"/>
      <c r="BC111" s="831"/>
      <c r="BD111" s="831"/>
      <c r="BE111" s="831"/>
      <c r="BF111" s="831"/>
      <c r="BG111" s="831"/>
      <c r="BH111" s="831"/>
      <c r="BI111" s="831"/>
      <c r="BJ111" s="831"/>
      <c r="BK111" s="831"/>
      <c r="BL111" s="831"/>
      <c r="BM111" s="831"/>
      <c r="BN111" s="831"/>
      <c r="BO111" s="831"/>
      <c r="BP111" s="832"/>
      <c r="BQ111" s="897" t="s">
        <v>127</v>
      </c>
      <c r="BR111" s="898"/>
      <c r="BS111" s="898"/>
      <c r="BT111" s="898"/>
      <c r="BU111" s="898"/>
      <c r="BV111" s="898" t="s">
        <v>430</v>
      </c>
      <c r="BW111" s="898"/>
      <c r="BX111" s="898"/>
      <c r="BY111" s="898"/>
      <c r="BZ111" s="898"/>
      <c r="CA111" s="898">
        <v>348628</v>
      </c>
      <c r="CB111" s="898"/>
      <c r="CC111" s="898"/>
      <c r="CD111" s="898"/>
      <c r="CE111" s="898"/>
      <c r="CF111" s="959">
        <v>15.3</v>
      </c>
      <c r="CG111" s="960"/>
      <c r="CH111" s="960"/>
      <c r="CI111" s="960"/>
      <c r="CJ111" s="960"/>
      <c r="CK111" s="1015"/>
      <c r="CL111" s="902"/>
      <c r="CM111" s="905" t="s">
        <v>432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428</v>
      </c>
      <c r="DH111" s="898"/>
      <c r="DI111" s="898"/>
      <c r="DJ111" s="898"/>
      <c r="DK111" s="898"/>
      <c r="DL111" s="898" t="s">
        <v>127</v>
      </c>
      <c r="DM111" s="898"/>
      <c r="DN111" s="898"/>
      <c r="DO111" s="898"/>
      <c r="DP111" s="898"/>
      <c r="DQ111" s="898" t="s">
        <v>428</v>
      </c>
      <c r="DR111" s="898"/>
      <c r="DS111" s="898"/>
      <c r="DT111" s="898"/>
      <c r="DU111" s="898"/>
      <c r="DV111" s="875" t="s">
        <v>127</v>
      </c>
      <c r="DW111" s="875"/>
      <c r="DX111" s="875"/>
      <c r="DY111" s="875"/>
      <c r="DZ111" s="876"/>
    </row>
    <row r="112" spans="1:131" s="246" customFormat="1" ht="26.25" customHeight="1" x14ac:dyDescent="0.15">
      <c r="A112" s="1000" t="s">
        <v>433</v>
      </c>
      <c r="B112" s="1001"/>
      <c r="C112" s="831" t="s">
        <v>434</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430</v>
      </c>
      <c r="AB112" s="861"/>
      <c r="AC112" s="861"/>
      <c r="AD112" s="861"/>
      <c r="AE112" s="862"/>
      <c r="AF112" s="863" t="s">
        <v>430</v>
      </c>
      <c r="AG112" s="861"/>
      <c r="AH112" s="861"/>
      <c r="AI112" s="861"/>
      <c r="AJ112" s="862"/>
      <c r="AK112" s="863" t="s">
        <v>127</v>
      </c>
      <c r="AL112" s="861"/>
      <c r="AM112" s="861"/>
      <c r="AN112" s="861"/>
      <c r="AO112" s="862"/>
      <c r="AP112" s="908" t="s">
        <v>430</v>
      </c>
      <c r="AQ112" s="909"/>
      <c r="AR112" s="909"/>
      <c r="AS112" s="909"/>
      <c r="AT112" s="910"/>
      <c r="AU112" s="1020"/>
      <c r="AV112" s="1021"/>
      <c r="AW112" s="1021"/>
      <c r="AX112" s="1021"/>
      <c r="AY112" s="1021"/>
      <c r="AZ112" s="896" t="s">
        <v>435</v>
      </c>
      <c r="BA112" s="831"/>
      <c r="BB112" s="831"/>
      <c r="BC112" s="831"/>
      <c r="BD112" s="831"/>
      <c r="BE112" s="831"/>
      <c r="BF112" s="831"/>
      <c r="BG112" s="831"/>
      <c r="BH112" s="831"/>
      <c r="BI112" s="831"/>
      <c r="BJ112" s="831"/>
      <c r="BK112" s="831"/>
      <c r="BL112" s="831"/>
      <c r="BM112" s="831"/>
      <c r="BN112" s="831"/>
      <c r="BO112" s="831"/>
      <c r="BP112" s="832"/>
      <c r="BQ112" s="897">
        <v>1034043</v>
      </c>
      <c r="BR112" s="898"/>
      <c r="BS112" s="898"/>
      <c r="BT112" s="898"/>
      <c r="BU112" s="898"/>
      <c r="BV112" s="898">
        <v>968268</v>
      </c>
      <c r="BW112" s="898"/>
      <c r="BX112" s="898"/>
      <c r="BY112" s="898"/>
      <c r="BZ112" s="898"/>
      <c r="CA112" s="898">
        <v>877070</v>
      </c>
      <c r="CB112" s="898"/>
      <c r="CC112" s="898"/>
      <c r="CD112" s="898"/>
      <c r="CE112" s="898"/>
      <c r="CF112" s="959">
        <v>38.4</v>
      </c>
      <c r="CG112" s="960"/>
      <c r="CH112" s="960"/>
      <c r="CI112" s="960"/>
      <c r="CJ112" s="960"/>
      <c r="CK112" s="1015"/>
      <c r="CL112" s="902"/>
      <c r="CM112" s="905" t="s">
        <v>436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127</v>
      </c>
      <c r="DH112" s="898"/>
      <c r="DI112" s="898"/>
      <c r="DJ112" s="898"/>
      <c r="DK112" s="898"/>
      <c r="DL112" s="898" t="s">
        <v>127</v>
      </c>
      <c r="DM112" s="898"/>
      <c r="DN112" s="898"/>
      <c r="DO112" s="898"/>
      <c r="DP112" s="898"/>
      <c r="DQ112" s="898" t="s">
        <v>428</v>
      </c>
      <c r="DR112" s="898"/>
      <c r="DS112" s="898"/>
      <c r="DT112" s="898"/>
      <c r="DU112" s="898"/>
      <c r="DV112" s="875" t="s">
        <v>430</v>
      </c>
      <c r="DW112" s="875"/>
      <c r="DX112" s="875"/>
      <c r="DY112" s="875"/>
      <c r="DZ112" s="876"/>
    </row>
    <row r="113" spans="1:130" s="246" customFormat="1" ht="26.25" customHeight="1" x14ac:dyDescent="0.15">
      <c r="A113" s="1002"/>
      <c r="B113" s="1003"/>
      <c r="C113" s="831" t="s">
        <v>437</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91263</v>
      </c>
      <c r="AB113" s="1007"/>
      <c r="AC113" s="1007"/>
      <c r="AD113" s="1007"/>
      <c r="AE113" s="1008"/>
      <c r="AF113" s="1009">
        <v>94661</v>
      </c>
      <c r="AG113" s="1007"/>
      <c r="AH113" s="1007"/>
      <c r="AI113" s="1007"/>
      <c r="AJ113" s="1008"/>
      <c r="AK113" s="1009">
        <v>70279</v>
      </c>
      <c r="AL113" s="1007"/>
      <c r="AM113" s="1007"/>
      <c r="AN113" s="1007"/>
      <c r="AO113" s="1008"/>
      <c r="AP113" s="1010">
        <v>3.1</v>
      </c>
      <c r="AQ113" s="1011"/>
      <c r="AR113" s="1011"/>
      <c r="AS113" s="1011"/>
      <c r="AT113" s="1012"/>
      <c r="AU113" s="1020"/>
      <c r="AV113" s="1021"/>
      <c r="AW113" s="1021"/>
      <c r="AX113" s="1021"/>
      <c r="AY113" s="1021"/>
      <c r="AZ113" s="896" t="s">
        <v>438</v>
      </c>
      <c r="BA113" s="831"/>
      <c r="BB113" s="831"/>
      <c r="BC113" s="831"/>
      <c r="BD113" s="831"/>
      <c r="BE113" s="831"/>
      <c r="BF113" s="831"/>
      <c r="BG113" s="831"/>
      <c r="BH113" s="831"/>
      <c r="BI113" s="831"/>
      <c r="BJ113" s="831"/>
      <c r="BK113" s="831"/>
      <c r="BL113" s="831"/>
      <c r="BM113" s="831"/>
      <c r="BN113" s="831"/>
      <c r="BO113" s="831"/>
      <c r="BP113" s="832"/>
      <c r="BQ113" s="897">
        <v>86874</v>
      </c>
      <c r="BR113" s="898"/>
      <c r="BS113" s="898"/>
      <c r="BT113" s="898"/>
      <c r="BU113" s="898"/>
      <c r="BV113" s="898">
        <v>74070</v>
      </c>
      <c r="BW113" s="898"/>
      <c r="BX113" s="898"/>
      <c r="BY113" s="898"/>
      <c r="BZ113" s="898"/>
      <c r="CA113" s="898">
        <v>66143</v>
      </c>
      <c r="CB113" s="898"/>
      <c r="CC113" s="898"/>
      <c r="CD113" s="898"/>
      <c r="CE113" s="898"/>
      <c r="CF113" s="959">
        <v>2.9</v>
      </c>
      <c r="CG113" s="960"/>
      <c r="CH113" s="960"/>
      <c r="CI113" s="960"/>
      <c r="CJ113" s="960"/>
      <c r="CK113" s="1015"/>
      <c r="CL113" s="902"/>
      <c r="CM113" s="905" t="s">
        <v>439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127</v>
      </c>
      <c r="DH113" s="861"/>
      <c r="DI113" s="861"/>
      <c r="DJ113" s="861"/>
      <c r="DK113" s="862"/>
      <c r="DL113" s="863" t="s">
        <v>127</v>
      </c>
      <c r="DM113" s="861"/>
      <c r="DN113" s="861"/>
      <c r="DO113" s="861"/>
      <c r="DP113" s="862"/>
      <c r="DQ113" s="863" t="s">
        <v>127</v>
      </c>
      <c r="DR113" s="861"/>
      <c r="DS113" s="861"/>
      <c r="DT113" s="861"/>
      <c r="DU113" s="862"/>
      <c r="DV113" s="908" t="s">
        <v>428</v>
      </c>
      <c r="DW113" s="909"/>
      <c r="DX113" s="909"/>
      <c r="DY113" s="909"/>
      <c r="DZ113" s="910"/>
    </row>
    <row r="114" spans="1:130" s="246" customFormat="1" ht="26.25" customHeight="1" x14ac:dyDescent="0.15">
      <c r="A114" s="1002"/>
      <c r="B114" s="1003"/>
      <c r="C114" s="831" t="s">
        <v>440</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10508</v>
      </c>
      <c r="AB114" s="861"/>
      <c r="AC114" s="861"/>
      <c r="AD114" s="861"/>
      <c r="AE114" s="862"/>
      <c r="AF114" s="863">
        <v>12220</v>
      </c>
      <c r="AG114" s="861"/>
      <c r="AH114" s="861"/>
      <c r="AI114" s="861"/>
      <c r="AJ114" s="862"/>
      <c r="AK114" s="863">
        <v>12201</v>
      </c>
      <c r="AL114" s="861"/>
      <c r="AM114" s="861"/>
      <c r="AN114" s="861"/>
      <c r="AO114" s="862"/>
      <c r="AP114" s="908">
        <v>0.5</v>
      </c>
      <c r="AQ114" s="909"/>
      <c r="AR114" s="909"/>
      <c r="AS114" s="909"/>
      <c r="AT114" s="910"/>
      <c r="AU114" s="1020"/>
      <c r="AV114" s="1021"/>
      <c r="AW114" s="1021"/>
      <c r="AX114" s="1021"/>
      <c r="AY114" s="1021"/>
      <c r="AZ114" s="896" t="s">
        <v>441</v>
      </c>
      <c r="BA114" s="831"/>
      <c r="BB114" s="831"/>
      <c r="BC114" s="831"/>
      <c r="BD114" s="831"/>
      <c r="BE114" s="831"/>
      <c r="BF114" s="831"/>
      <c r="BG114" s="831"/>
      <c r="BH114" s="831"/>
      <c r="BI114" s="831"/>
      <c r="BJ114" s="831"/>
      <c r="BK114" s="831"/>
      <c r="BL114" s="831"/>
      <c r="BM114" s="831"/>
      <c r="BN114" s="831"/>
      <c r="BO114" s="831"/>
      <c r="BP114" s="832"/>
      <c r="BQ114" s="897">
        <v>916154</v>
      </c>
      <c r="BR114" s="898"/>
      <c r="BS114" s="898"/>
      <c r="BT114" s="898"/>
      <c r="BU114" s="898"/>
      <c r="BV114" s="898">
        <v>905050</v>
      </c>
      <c r="BW114" s="898"/>
      <c r="BX114" s="898"/>
      <c r="BY114" s="898"/>
      <c r="BZ114" s="898"/>
      <c r="CA114" s="898">
        <v>850471</v>
      </c>
      <c r="CB114" s="898"/>
      <c r="CC114" s="898"/>
      <c r="CD114" s="898"/>
      <c r="CE114" s="898"/>
      <c r="CF114" s="959">
        <v>37.200000000000003</v>
      </c>
      <c r="CG114" s="960"/>
      <c r="CH114" s="960"/>
      <c r="CI114" s="960"/>
      <c r="CJ114" s="960"/>
      <c r="CK114" s="1015"/>
      <c r="CL114" s="902"/>
      <c r="CM114" s="905" t="s">
        <v>442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430</v>
      </c>
      <c r="DH114" s="861"/>
      <c r="DI114" s="861"/>
      <c r="DJ114" s="861"/>
      <c r="DK114" s="862"/>
      <c r="DL114" s="863" t="s">
        <v>428</v>
      </c>
      <c r="DM114" s="861"/>
      <c r="DN114" s="861"/>
      <c r="DO114" s="861"/>
      <c r="DP114" s="862"/>
      <c r="DQ114" s="863" t="s">
        <v>430</v>
      </c>
      <c r="DR114" s="861"/>
      <c r="DS114" s="861"/>
      <c r="DT114" s="861"/>
      <c r="DU114" s="862"/>
      <c r="DV114" s="908" t="s">
        <v>428</v>
      </c>
      <c r="DW114" s="909"/>
      <c r="DX114" s="909"/>
      <c r="DY114" s="909"/>
      <c r="DZ114" s="910"/>
    </row>
    <row r="115" spans="1:130" s="246" customFormat="1" ht="26.25" customHeight="1" x14ac:dyDescent="0.15">
      <c r="A115" s="1002"/>
      <c r="B115" s="1003"/>
      <c r="C115" s="831" t="s">
        <v>443</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t="s">
        <v>127</v>
      </c>
      <c r="AB115" s="1007"/>
      <c r="AC115" s="1007"/>
      <c r="AD115" s="1007"/>
      <c r="AE115" s="1008"/>
      <c r="AF115" s="1009" t="s">
        <v>428</v>
      </c>
      <c r="AG115" s="1007"/>
      <c r="AH115" s="1007"/>
      <c r="AI115" s="1007"/>
      <c r="AJ115" s="1008"/>
      <c r="AK115" s="1009">
        <v>4261</v>
      </c>
      <c r="AL115" s="1007"/>
      <c r="AM115" s="1007"/>
      <c r="AN115" s="1007"/>
      <c r="AO115" s="1008"/>
      <c r="AP115" s="1010">
        <v>0.2</v>
      </c>
      <c r="AQ115" s="1011"/>
      <c r="AR115" s="1011"/>
      <c r="AS115" s="1011"/>
      <c r="AT115" s="1012"/>
      <c r="AU115" s="1020"/>
      <c r="AV115" s="1021"/>
      <c r="AW115" s="1021"/>
      <c r="AX115" s="1021"/>
      <c r="AY115" s="1021"/>
      <c r="AZ115" s="896" t="s">
        <v>444</v>
      </c>
      <c r="BA115" s="831"/>
      <c r="BB115" s="831"/>
      <c r="BC115" s="831"/>
      <c r="BD115" s="831"/>
      <c r="BE115" s="831"/>
      <c r="BF115" s="831"/>
      <c r="BG115" s="831"/>
      <c r="BH115" s="831"/>
      <c r="BI115" s="831"/>
      <c r="BJ115" s="831"/>
      <c r="BK115" s="831"/>
      <c r="BL115" s="831"/>
      <c r="BM115" s="831"/>
      <c r="BN115" s="831"/>
      <c r="BO115" s="831"/>
      <c r="BP115" s="832"/>
      <c r="BQ115" s="897" t="s">
        <v>428</v>
      </c>
      <c r="BR115" s="898"/>
      <c r="BS115" s="898"/>
      <c r="BT115" s="898"/>
      <c r="BU115" s="898"/>
      <c r="BV115" s="898" t="s">
        <v>428</v>
      </c>
      <c r="BW115" s="898"/>
      <c r="BX115" s="898"/>
      <c r="BY115" s="898"/>
      <c r="BZ115" s="898"/>
      <c r="CA115" s="898" t="s">
        <v>127</v>
      </c>
      <c r="CB115" s="898"/>
      <c r="CC115" s="898"/>
      <c r="CD115" s="898"/>
      <c r="CE115" s="898"/>
      <c r="CF115" s="959" t="s">
        <v>127</v>
      </c>
      <c r="CG115" s="960"/>
      <c r="CH115" s="960"/>
      <c r="CI115" s="960"/>
      <c r="CJ115" s="960"/>
      <c r="CK115" s="1015"/>
      <c r="CL115" s="902"/>
      <c r="CM115" s="896" t="s">
        <v>445</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127</v>
      </c>
      <c r="DH115" s="861"/>
      <c r="DI115" s="861"/>
      <c r="DJ115" s="861"/>
      <c r="DK115" s="862"/>
      <c r="DL115" s="863" t="s">
        <v>127</v>
      </c>
      <c r="DM115" s="861"/>
      <c r="DN115" s="861"/>
      <c r="DO115" s="861"/>
      <c r="DP115" s="862"/>
      <c r="DQ115" s="863" t="s">
        <v>127</v>
      </c>
      <c r="DR115" s="861"/>
      <c r="DS115" s="861"/>
      <c r="DT115" s="861"/>
      <c r="DU115" s="862"/>
      <c r="DV115" s="908" t="s">
        <v>127</v>
      </c>
      <c r="DW115" s="909"/>
      <c r="DX115" s="909"/>
      <c r="DY115" s="909"/>
      <c r="DZ115" s="910"/>
    </row>
    <row r="116" spans="1:130" s="246" customFormat="1" ht="26.25" customHeight="1" x14ac:dyDescent="0.15">
      <c r="A116" s="1004"/>
      <c r="B116" s="1005"/>
      <c r="C116" s="964" t="s">
        <v>446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127</v>
      </c>
      <c r="AB116" s="861"/>
      <c r="AC116" s="861"/>
      <c r="AD116" s="861"/>
      <c r="AE116" s="862"/>
      <c r="AF116" s="863" t="s">
        <v>127</v>
      </c>
      <c r="AG116" s="861"/>
      <c r="AH116" s="861"/>
      <c r="AI116" s="861"/>
      <c r="AJ116" s="862"/>
      <c r="AK116" s="863">
        <v>241</v>
      </c>
      <c r="AL116" s="861"/>
      <c r="AM116" s="861"/>
      <c r="AN116" s="861"/>
      <c r="AO116" s="862"/>
      <c r="AP116" s="908">
        <v>0</v>
      </c>
      <c r="AQ116" s="909"/>
      <c r="AR116" s="909"/>
      <c r="AS116" s="909"/>
      <c r="AT116" s="910"/>
      <c r="AU116" s="1020"/>
      <c r="AV116" s="1021"/>
      <c r="AW116" s="1021"/>
      <c r="AX116" s="1021"/>
      <c r="AY116" s="1021"/>
      <c r="AZ116" s="947" t="s">
        <v>447</v>
      </c>
      <c r="BA116" s="948"/>
      <c r="BB116" s="948"/>
      <c r="BC116" s="948"/>
      <c r="BD116" s="948"/>
      <c r="BE116" s="948"/>
      <c r="BF116" s="948"/>
      <c r="BG116" s="948"/>
      <c r="BH116" s="948"/>
      <c r="BI116" s="948"/>
      <c r="BJ116" s="948"/>
      <c r="BK116" s="948"/>
      <c r="BL116" s="948"/>
      <c r="BM116" s="948"/>
      <c r="BN116" s="948"/>
      <c r="BO116" s="948"/>
      <c r="BP116" s="949"/>
      <c r="BQ116" s="897" t="s">
        <v>127</v>
      </c>
      <c r="BR116" s="898"/>
      <c r="BS116" s="898"/>
      <c r="BT116" s="898"/>
      <c r="BU116" s="898"/>
      <c r="BV116" s="898" t="s">
        <v>127</v>
      </c>
      <c r="BW116" s="898"/>
      <c r="BX116" s="898"/>
      <c r="BY116" s="898"/>
      <c r="BZ116" s="898"/>
      <c r="CA116" s="898" t="s">
        <v>430</v>
      </c>
      <c r="CB116" s="898"/>
      <c r="CC116" s="898"/>
      <c r="CD116" s="898"/>
      <c r="CE116" s="898"/>
      <c r="CF116" s="959" t="s">
        <v>127</v>
      </c>
      <c r="CG116" s="960"/>
      <c r="CH116" s="960"/>
      <c r="CI116" s="960"/>
      <c r="CJ116" s="960"/>
      <c r="CK116" s="1015"/>
      <c r="CL116" s="902"/>
      <c r="CM116" s="905" t="s">
        <v>448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127</v>
      </c>
      <c r="DH116" s="861"/>
      <c r="DI116" s="861"/>
      <c r="DJ116" s="861"/>
      <c r="DK116" s="862"/>
      <c r="DL116" s="863" t="s">
        <v>127</v>
      </c>
      <c r="DM116" s="861"/>
      <c r="DN116" s="861"/>
      <c r="DO116" s="861"/>
      <c r="DP116" s="862"/>
      <c r="DQ116" s="863" t="s">
        <v>127</v>
      </c>
      <c r="DR116" s="861"/>
      <c r="DS116" s="861"/>
      <c r="DT116" s="861"/>
      <c r="DU116" s="862"/>
      <c r="DV116" s="908" t="s">
        <v>127</v>
      </c>
      <c r="DW116" s="909"/>
      <c r="DX116" s="909"/>
      <c r="DY116" s="909"/>
      <c r="DZ116" s="910"/>
    </row>
    <row r="117" spans="1:130" s="246" customFormat="1" ht="26.25" customHeight="1" x14ac:dyDescent="0.15">
      <c r="A117" s="985" t="s">
        <v>186</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449</v>
      </c>
      <c r="Z117" s="987"/>
      <c r="AA117" s="992">
        <v>506578</v>
      </c>
      <c r="AB117" s="993"/>
      <c r="AC117" s="993"/>
      <c r="AD117" s="993"/>
      <c r="AE117" s="994"/>
      <c r="AF117" s="995">
        <v>511865</v>
      </c>
      <c r="AG117" s="993"/>
      <c r="AH117" s="993"/>
      <c r="AI117" s="993"/>
      <c r="AJ117" s="994"/>
      <c r="AK117" s="995">
        <v>507129</v>
      </c>
      <c r="AL117" s="993"/>
      <c r="AM117" s="993"/>
      <c r="AN117" s="993"/>
      <c r="AO117" s="994"/>
      <c r="AP117" s="996"/>
      <c r="AQ117" s="997"/>
      <c r="AR117" s="997"/>
      <c r="AS117" s="997"/>
      <c r="AT117" s="998"/>
      <c r="AU117" s="1020"/>
      <c r="AV117" s="1021"/>
      <c r="AW117" s="1021"/>
      <c r="AX117" s="1021"/>
      <c r="AY117" s="1021"/>
      <c r="AZ117" s="947" t="s">
        <v>450</v>
      </c>
      <c r="BA117" s="948"/>
      <c r="BB117" s="948"/>
      <c r="BC117" s="948"/>
      <c r="BD117" s="948"/>
      <c r="BE117" s="948"/>
      <c r="BF117" s="948"/>
      <c r="BG117" s="948"/>
      <c r="BH117" s="948"/>
      <c r="BI117" s="948"/>
      <c r="BJ117" s="948"/>
      <c r="BK117" s="948"/>
      <c r="BL117" s="948"/>
      <c r="BM117" s="948"/>
      <c r="BN117" s="948"/>
      <c r="BO117" s="948"/>
      <c r="BP117" s="949"/>
      <c r="BQ117" s="897" t="s">
        <v>428</v>
      </c>
      <c r="BR117" s="898"/>
      <c r="BS117" s="898"/>
      <c r="BT117" s="898"/>
      <c r="BU117" s="898"/>
      <c r="BV117" s="898" t="s">
        <v>428</v>
      </c>
      <c r="BW117" s="898"/>
      <c r="BX117" s="898"/>
      <c r="BY117" s="898"/>
      <c r="BZ117" s="898"/>
      <c r="CA117" s="898" t="s">
        <v>428</v>
      </c>
      <c r="CB117" s="898"/>
      <c r="CC117" s="898"/>
      <c r="CD117" s="898"/>
      <c r="CE117" s="898"/>
      <c r="CF117" s="959" t="s">
        <v>428</v>
      </c>
      <c r="CG117" s="960"/>
      <c r="CH117" s="960"/>
      <c r="CI117" s="960"/>
      <c r="CJ117" s="960"/>
      <c r="CK117" s="1015"/>
      <c r="CL117" s="902"/>
      <c r="CM117" s="905" t="s">
        <v>451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127</v>
      </c>
      <c r="DH117" s="861"/>
      <c r="DI117" s="861"/>
      <c r="DJ117" s="861"/>
      <c r="DK117" s="862"/>
      <c r="DL117" s="863" t="s">
        <v>428</v>
      </c>
      <c r="DM117" s="861"/>
      <c r="DN117" s="861"/>
      <c r="DO117" s="861"/>
      <c r="DP117" s="862"/>
      <c r="DQ117" s="863" t="s">
        <v>127</v>
      </c>
      <c r="DR117" s="861"/>
      <c r="DS117" s="861"/>
      <c r="DT117" s="861"/>
      <c r="DU117" s="862"/>
      <c r="DV117" s="908" t="s">
        <v>127</v>
      </c>
      <c r="DW117" s="909"/>
      <c r="DX117" s="909"/>
      <c r="DY117" s="909"/>
      <c r="DZ117" s="910"/>
    </row>
    <row r="118" spans="1:130" s="246" customFormat="1" ht="26.25" customHeight="1" x14ac:dyDescent="0.15">
      <c r="A118" s="985" t="s">
        <v>423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421</v>
      </c>
      <c r="AB118" s="986"/>
      <c r="AC118" s="986"/>
      <c r="AD118" s="986"/>
      <c r="AE118" s="987"/>
      <c r="AF118" s="988" t="s">
        <v>303</v>
      </c>
      <c r="AG118" s="986"/>
      <c r="AH118" s="986"/>
      <c r="AI118" s="986"/>
      <c r="AJ118" s="987"/>
      <c r="AK118" s="988" t="s">
        <v>302</v>
      </c>
      <c r="AL118" s="986"/>
      <c r="AM118" s="986"/>
      <c r="AN118" s="986"/>
      <c r="AO118" s="987"/>
      <c r="AP118" s="989" t="s">
        <v>422</v>
      </c>
      <c r="AQ118" s="990"/>
      <c r="AR118" s="990"/>
      <c r="AS118" s="990"/>
      <c r="AT118" s="991"/>
      <c r="AU118" s="1020"/>
      <c r="AV118" s="1021"/>
      <c r="AW118" s="1021"/>
      <c r="AX118" s="1021"/>
      <c r="AY118" s="1021"/>
      <c r="AZ118" s="963" t="s">
        <v>452</v>
      </c>
      <c r="BA118" s="964"/>
      <c r="BB118" s="964"/>
      <c r="BC118" s="964"/>
      <c r="BD118" s="964"/>
      <c r="BE118" s="964"/>
      <c r="BF118" s="964"/>
      <c r="BG118" s="964"/>
      <c r="BH118" s="964"/>
      <c r="BI118" s="964"/>
      <c r="BJ118" s="964"/>
      <c r="BK118" s="964"/>
      <c r="BL118" s="964"/>
      <c r="BM118" s="964"/>
      <c r="BN118" s="964"/>
      <c r="BO118" s="964"/>
      <c r="BP118" s="965"/>
      <c r="BQ118" s="966" t="s">
        <v>127</v>
      </c>
      <c r="BR118" s="929"/>
      <c r="BS118" s="929"/>
      <c r="BT118" s="929"/>
      <c r="BU118" s="929"/>
      <c r="BV118" s="929" t="s">
        <v>127</v>
      </c>
      <c r="BW118" s="929"/>
      <c r="BX118" s="929"/>
      <c r="BY118" s="929"/>
      <c r="BZ118" s="929"/>
      <c r="CA118" s="929" t="s">
        <v>127</v>
      </c>
      <c r="CB118" s="929"/>
      <c r="CC118" s="929"/>
      <c r="CD118" s="929"/>
      <c r="CE118" s="929"/>
      <c r="CF118" s="959" t="s">
        <v>127</v>
      </c>
      <c r="CG118" s="960"/>
      <c r="CH118" s="960"/>
      <c r="CI118" s="960"/>
      <c r="CJ118" s="960"/>
      <c r="CK118" s="1015"/>
      <c r="CL118" s="902"/>
      <c r="CM118" s="905" t="s">
        <v>453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127</v>
      </c>
      <c r="DH118" s="861"/>
      <c r="DI118" s="861"/>
      <c r="DJ118" s="861"/>
      <c r="DK118" s="862"/>
      <c r="DL118" s="863" t="s">
        <v>127</v>
      </c>
      <c r="DM118" s="861"/>
      <c r="DN118" s="861"/>
      <c r="DO118" s="861"/>
      <c r="DP118" s="862"/>
      <c r="DQ118" s="863" t="s">
        <v>127</v>
      </c>
      <c r="DR118" s="861"/>
      <c r="DS118" s="861"/>
      <c r="DT118" s="861"/>
      <c r="DU118" s="862"/>
      <c r="DV118" s="908" t="s">
        <v>127</v>
      </c>
      <c r="DW118" s="909"/>
      <c r="DX118" s="909"/>
      <c r="DY118" s="909"/>
      <c r="DZ118" s="910"/>
    </row>
    <row r="119" spans="1:130" s="246" customFormat="1" ht="26.25" customHeight="1" x14ac:dyDescent="0.15">
      <c r="A119" s="899" t="s">
        <v>426</v>
      </c>
      <c r="B119" s="900"/>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127</v>
      </c>
      <c r="AB119" s="979"/>
      <c r="AC119" s="979"/>
      <c r="AD119" s="979"/>
      <c r="AE119" s="980"/>
      <c r="AF119" s="981" t="s">
        <v>127</v>
      </c>
      <c r="AG119" s="979"/>
      <c r="AH119" s="979"/>
      <c r="AI119" s="979"/>
      <c r="AJ119" s="980"/>
      <c r="AK119" s="981">
        <v>4034</v>
      </c>
      <c r="AL119" s="979"/>
      <c r="AM119" s="979"/>
      <c r="AN119" s="979"/>
      <c r="AO119" s="980"/>
      <c r="AP119" s="982">
        <v>0.2</v>
      </c>
      <c r="AQ119" s="983"/>
      <c r="AR119" s="983"/>
      <c r="AS119" s="983"/>
      <c r="AT119" s="984"/>
      <c r="AU119" s="1022"/>
      <c r="AV119" s="1023"/>
      <c r="AW119" s="1023"/>
      <c r="AX119" s="1023"/>
      <c r="AY119" s="1023"/>
      <c r="AZ119" s="277" t="s">
        <v>186</v>
      </c>
      <c r="BA119" s="277"/>
      <c r="BB119" s="277"/>
      <c r="BC119" s="277"/>
      <c r="BD119" s="277"/>
      <c r="BE119" s="277"/>
      <c r="BF119" s="277"/>
      <c r="BG119" s="277"/>
      <c r="BH119" s="277"/>
      <c r="BI119" s="277"/>
      <c r="BJ119" s="277"/>
      <c r="BK119" s="277"/>
      <c r="BL119" s="277"/>
      <c r="BM119" s="277"/>
      <c r="BN119" s="277"/>
      <c r="BO119" s="961" t="s">
        <v>454</v>
      </c>
      <c r="BP119" s="962"/>
      <c r="BQ119" s="966">
        <v>6098176</v>
      </c>
      <c r="BR119" s="929"/>
      <c r="BS119" s="929"/>
      <c r="BT119" s="929"/>
      <c r="BU119" s="929"/>
      <c r="BV119" s="929">
        <v>6140612</v>
      </c>
      <c r="BW119" s="929"/>
      <c r="BX119" s="929"/>
      <c r="BY119" s="929"/>
      <c r="BZ119" s="929"/>
      <c r="CA119" s="929">
        <v>7450418</v>
      </c>
      <c r="CB119" s="929"/>
      <c r="CC119" s="929"/>
      <c r="CD119" s="929"/>
      <c r="CE119" s="929"/>
      <c r="CF119" s="827"/>
      <c r="CG119" s="828"/>
      <c r="CH119" s="828"/>
      <c r="CI119" s="828"/>
      <c r="CJ119" s="918"/>
      <c r="CK119" s="1016"/>
      <c r="CL119" s="904"/>
      <c r="CM119" s="922" t="s">
        <v>455</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456</v>
      </c>
      <c r="DH119" s="844"/>
      <c r="DI119" s="844"/>
      <c r="DJ119" s="844"/>
      <c r="DK119" s="845"/>
      <c r="DL119" s="846" t="s">
        <v>456</v>
      </c>
      <c r="DM119" s="844"/>
      <c r="DN119" s="844"/>
      <c r="DO119" s="844"/>
      <c r="DP119" s="845"/>
      <c r="DQ119" s="846">
        <v>231136</v>
      </c>
      <c r="DR119" s="844"/>
      <c r="DS119" s="844"/>
      <c r="DT119" s="844"/>
      <c r="DU119" s="845"/>
      <c r="DV119" s="932">
        <v>10.1</v>
      </c>
      <c r="DW119" s="933"/>
      <c r="DX119" s="933"/>
      <c r="DY119" s="933"/>
      <c r="DZ119" s="934"/>
    </row>
    <row r="120" spans="1:130" s="246" customFormat="1" ht="26.25" customHeight="1" x14ac:dyDescent="0.15">
      <c r="A120" s="901"/>
      <c r="B120" s="902"/>
      <c r="C120" s="905" t="s">
        <v>432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127</v>
      </c>
      <c r="AB120" s="861"/>
      <c r="AC120" s="861"/>
      <c r="AD120" s="861"/>
      <c r="AE120" s="862"/>
      <c r="AF120" s="863" t="s">
        <v>456</v>
      </c>
      <c r="AG120" s="861"/>
      <c r="AH120" s="861"/>
      <c r="AI120" s="861"/>
      <c r="AJ120" s="862"/>
      <c r="AK120" s="863" t="s">
        <v>457</v>
      </c>
      <c r="AL120" s="861"/>
      <c r="AM120" s="861"/>
      <c r="AN120" s="861"/>
      <c r="AO120" s="862"/>
      <c r="AP120" s="908" t="s">
        <v>127</v>
      </c>
      <c r="AQ120" s="909"/>
      <c r="AR120" s="909"/>
      <c r="AS120" s="909"/>
      <c r="AT120" s="910"/>
      <c r="AU120" s="967" t="s">
        <v>458</v>
      </c>
      <c r="AV120" s="968"/>
      <c r="AW120" s="968"/>
      <c r="AX120" s="968"/>
      <c r="AY120" s="969"/>
      <c r="AZ120" s="944" t="s">
        <v>459</v>
      </c>
      <c r="BA120" s="889"/>
      <c r="BB120" s="889"/>
      <c r="BC120" s="889"/>
      <c r="BD120" s="889"/>
      <c r="BE120" s="889"/>
      <c r="BF120" s="889"/>
      <c r="BG120" s="889"/>
      <c r="BH120" s="889"/>
      <c r="BI120" s="889"/>
      <c r="BJ120" s="889"/>
      <c r="BK120" s="889"/>
      <c r="BL120" s="889"/>
      <c r="BM120" s="889"/>
      <c r="BN120" s="889"/>
      <c r="BO120" s="889"/>
      <c r="BP120" s="890"/>
      <c r="BQ120" s="945">
        <v>1796903</v>
      </c>
      <c r="BR120" s="926"/>
      <c r="BS120" s="926"/>
      <c r="BT120" s="926"/>
      <c r="BU120" s="926"/>
      <c r="BV120" s="926">
        <v>1774900</v>
      </c>
      <c r="BW120" s="926"/>
      <c r="BX120" s="926"/>
      <c r="BY120" s="926"/>
      <c r="BZ120" s="926"/>
      <c r="CA120" s="926">
        <v>1580484</v>
      </c>
      <c r="CB120" s="926"/>
      <c r="CC120" s="926"/>
      <c r="CD120" s="926"/>
      <c r="CE120" s="926"/>
      <c r="CF120" s="950">
        <v>69.099999999999994</v>
      </c>
      <c r="CG120" s="951"/>
      <c r="CH120" s="951"/>
      <c r="CI120" s="951"/>
      <c r="CJ120" s="951"/>
      <c r="CK120" s="952" t="s">
        <v>460</v>
      </c>
      <c r="CL120" s="936"/>
      <c r="CM120" s="936"/>
      <c r="CN120" s="936"/>
      <c r="CO120" s="937"/>
      <c r="CP120" s="956" t="s">
        <v>404</v>
      </c>
      <c r="CQ120" s="957"/>
      <c r="CR120" s="957"/>
      <c r="CS120" s="957"/>
      <c r="CT120" s="957"/>
      <c r="CU120" s="957"/>
      <c r="CV120" s="957"/>
      <c r="CW120" s="957"/>
      <c r="CX120" s="957"/>
      <c r="CY120" s="957"/>
      <c r="CZ120" s="957"/>
      <c r="DA120" s="957"/>
      <c r="DB120" s="957"/>
      <c r="DC120" s="957"/>
      <c r="DD120" s="957"/>
      <c r="DE120" s="957"/>
      <c r="DF120" s="958"/>
      <c r="DG120" s="945">
        <v>1034043</v>
      </c>
      <c r="DH120" s="926"/>
      <c r="DI120" s="926"/>
      <c r="DJ120" s="926"/>
      <c r="DK120" s="926"/>
      <c r="DL120" s="926">
        <v>968268</v>
      </c>
      <c r="DM120" s="926"/>
      <c r="DN120" s="926"/>
      <c r="DO120" s="926"/>
      <c r="DP120" s="926"/>
      <c r="DQ120" s="926">
        <v>877070</v>
      </c>
      <c r="DR120" s="926"/>
      <c r="DS120" s="926"/>
      <c r="DT120" s="926"/>
      <c r="DU120" s="926"/>
      <c r="DV120" s="927">
        <v>38.4</v>
      </c>
      <c r="DW120" s="927"/>
      <c r="DX120" s="927"/>
      <c r="DY120" s="927"/>
      <c r="DZ120" s="928"/>
    </row>
    <row r="121" spans="1:130" s="246" customFormat="1" ht="26.25" customHeight="1" x14ac:dyDescent="0.15">
      <c r="A121" s="901"/>
      <c r="B121" s="902"/>
      <c r="C121" s="947" t="s">
        <v>461</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127</v>
      </c>
      <c r="AB121" s="861"/>
      <c r="AC121" s="861"/>
      <c r="AD121" s="861"/>
      <c r="AE121" s="862"/>
      <c r="AF121" s="863" t="s">
        <v>127</v>
      </c>
      <c r="AG121" s="861"/>
      <c r="AH121" s="861"/>
      <c r="AI121" s="861"/>
      <c r="AJ121" s="862"/>
      <c r="AK121" s="863" t="s">
        <v>127</v>
      </c>
      <c r="AL121" s="861"/>
      <c r="AM121" s="861"/>
      <c r="AN121" s="861"/>
      <c r="AO121" s="862"/>
      <c r="AP121" s="908" t="s">
        <v>127</v>
      </c>
      <c r="AQ121" s="909"/>
      <c r="AR121" s="909"/>
      <c r="AS121" s="909"/>
      <c r="AT121" s="910"/>
      <c r="AU121" s="970"/>
      <c r="AV121" s="971"/>
      <c r="AW121" s="971"/>
      <c r="AX121" s="971"/>
      <c r="AY121" s="972"/>
      <c r="AZ121" s="896" t="s">
        <v>462</v>
      </c>
      <c r="BA121" s="831"/>
      <c r="BB121" s="831"/>
      <c r="BC121" s="831"/>
      <c r="BD121" s="831"/>
      <c r="BE121" s="831"/>
      <c r="BF121" s="831"/>
      <c r="BG121" s="831"/>
      <c r="BH121" s="831"/>
      <c r="BI121" s="831"/>
      <c r="BJ121" s="831"/>
      <c r="BK121" s="831"/>
      <c r="BL121" s="831"/>
      <c r="BM121" s="831"/>
      <c r="BN121" s="831"/>
      <c r="BO121" s="831"/>
      <c r="BP121" s="832"/>
      <c r="BQ121" s="897">
        <v>109099</v>
      </c>
      <c r="BR121" s="898"/>
      <c r="BS121" s="898"/>
      <c r="BT121" s="898"/>
      <c r="BU121" s="898"/>
      <c r="BV121" s="898">
        <v>99046</v>
      </c>
      <c r="BW121" s="898"/>
      <c r="BX121" s="898"/>
      <c r="BY121" s="898"/>
      <c r="BZ121" s="898"/>
      <c r="CA121" s="898">
        <v>85332</v>
      </c>
      <c r="CB121" s="898"/>
      <c r="CC121" s="898"/>
      <c r="CD121" s="898"/>
      <c r="CE121" s="898"/>
      <c r="CF121" s="959">
        <v>3.7</v>
      </c>
      <c r="CG121" s="960"/>
      <c r="CH121" s="960"/>
      <c r="CI121" s="960"/>
      <c r="CJ121" s="960"/>
      <c r="CK121" s="953"/>
      <c r="CL121" s="939"/>
      <c r="CM121" s="939"/>
      <c r="CN121" s="939"/>
      <c r="CO121" s="940"/>
      <c r="CP121" s="919" t="s">
        <v>463</v>
      </c>
      <c r="CQ121" s="920"/>
      <c r="CR121" s="920"/>
      <c r="CS121" s="920"/>
      <c r="CT121" s="920"/>
      <c r="CU121" s="920"/>
      <c r="CV121" s="920"/>
      <c r="CW121" s="920"/>
      <c r="CX121" s="920"/>
      <c r="CY121" s="920"/>
      <c r="CZ121" s="920"/>
      <c r="DA121" s="920"/>
      <c r="DB121" s="920"/>
      <c r="DC121" s="920"/>
      <c r="DD121" s="920"/>
      <c r="DE121" s="920"/>
      <c r="DF121" s="921"/>
      <c r="DG121" s="897" t="s">
        <v>127</v>
      </c>
      <c r="DH121" s="898"/>
      <c r="DI121" s="898"/>
      <c r="DJ121" s="898"/>
      <c r="DK121" s="898"/>
      <c r="DL121" s="898" t="s">
        <v>127</v>
      </c>
      <c r="DM121" s="898"/>
      <c r="DN121" s="898"/>
      <c r="DO121" s="898"/>
      <c r="DP121" s="898"/>
      <c r="DQ121" s="898" t="s">
        <v>456</v>
      </c>
      <c r="DR121" s="898"/>
      <c r="DS121" s="898"/>
      <c r="DT121" s="898"/>
      <c r="DU121" s="898"/>
      <c r="DV121" s="875" t="s">
        <v>127</v>
      </c>
      <c r="DW121" s="875"/>
      <c r="DX121" s="875"/>
      <c r="DY121" s="875"/>
      <c r="DZ121" s="876"/>
    </row>
    <row r="122" spans="1:130" s="246" customFormat="1" ht="26.25" customHeight="1" x14ac:dyDescent="0.15">
      <c r="A122" s="901"/>
      <c r="B122" s="902"/>
      <c r="C122" s="905" t="s">
        <v>442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456</v>
      </c>
      <c r="AB122" s="861"/>
      <c r="AC122" s="861"/>
      <c r="AD122" s="861"/>
      <c r="AE122" s="862"/>
      <c r="AF122" s="863" t="s">
        <v>456</v>
      </c>
      <c r="AG122" s="861"/>
      <c r="AH122" s="861"/>
      <c r="AI122" s="861"/>
      <c r="AJ122" s="862"/>
      <c r="AK122" s="863" t="s">
        <v>127</v>
      </c>
      <c r="AL122" s="861"/>
      <c r="AM122" s="861"/>
      <c r="AN122" s="861"/>
      <c r="AO122" s="862"/>
      <c r="AP122" s="908" t="s">
        <v>127</v>
      </c>
      <c r="AQ122" s="909"/>
      <c r="AR122" s="909"/>
      <c r="AS122" s="909"/>
      <c r="AT122" s="910"/>
      <c r="AU122" s="970"/>
      <c r="AV122" s="971"/>
      <c r="AW122" s="971"/>
      <c r="AX122" s="971"/>
      <c r="AY122" s="972"/>
      <c r="AZ122" s="963" t="s">
        <v>464</v>
      </c>
      <c r="BA122" s="964"/>
      <c r="BB122" s="964"/>
      <c r="BC122" s="964"/>
      <c r="BD122" s="964"/>
      <c r="BE122" s="964"/>
      <c r="BF122" s="964"/>
      <c r="BG122" s="964"/>
      <c r="BH122" s="964"/>
      <c r="BI122" s="964"/>
      <c r="BJ122" s="964"/>
      <c r="BK122" s="964"/>
      <c r="BL122" s="964"/>
      <c r="BM122" s="964"/>
      <c r="BN122" s="964"/>
      <c r="BO122" s="964"/>
      <c r="BP122" s="965"/>
      <c r="BQ122" s="966">
        <v>3812929</v>
      </c>
      <c r="BR122" s="929"/>
      <c r="BS122" s="929"/>
      <c r="BT122" s="929"/>
      <c r="BU122" s="929"/>
      <c r="BV122" s="929">
        <v>3783413</v>
      </c>
      <c r="BW122" s="929"/>
      <c r="BX122" s="929"/>
      <c r="BY122" s="929"/>
      <c r="BZ122" s="929"/>
      <c r="CA122" s="929">
        <v>4526529</v>
      </c>
      <c r="CB122" s="929"/>
      <c r="CC122" s="929"/>
      <c r="CD122" s="929"/>
      <c r="CE122" s="929"/>
      <c r="CF122" s="930">
        <v>198</v>
      </c>
      <c r="CG122" s="931"/>
      <c r="CH122" s="931"/>
      <c r="CI122" s="931"/>
      <c r="CJ122" s="931"/>
      <c r="CK122" s="953"/>
      <c r="CL122" s="939"/>
      <c r="CM122" s="939"/>
      <c r="CN122" s="939"/>
      <c r="CO122" s="940"/>
      <c r="CP122" s="919" t="s">
        <v>403</v>
      </c>
      <c r="CQ122" s="920"/>
      <c r="CR122" s="920"/>
      <c r="CS122" s="920"/>
      <c r="CT122" s="920"/>
      <c r="CU122" s="920"/>
      <c r="CV122" s="920"/>
      <c r="CW122" s="920"/>
      <c r="CX122" s="920"/>
      <c r="CY122" s="920"/>
      <c r="CZ122" s="920"/>
      <c r="DA122" s="920"/>
      <c r="DB122" s="920"/>
      <c r="DC122" s="920"/>
      <c r="DD122" s="920"/>
      <c r="DE122" s="920"/>
      <c r="DF122" s="921"/>
      <c r="DG122" s="897" t="s">
        <v>127</v>
      </c>
      <c r="DH122" s="898"/>
      <c r="DI122" s="898"/>
      <c r="DJ122" s="898"/>
      <c r="DK122" s="898"/>
      <c r="DL122" s="898" t="s">
        <v>127</v>
      </c>
      <c r="DM122" s="898"/>
      <c r="DN122" s="898"/>
      <c r="DO122" s="898"/>
      <c r="DP122" s="898"/>
      <c r="DQ122" s="898" t="s">
        <v>127</v>
      </c>
      <c r="DR122" s="898"/>
      <c r="DS122" s="898"/>
      <c r="DT122" s="898"/>
      <c r="DU122" s="898"/>
      <c r="DV122" s="875" t="s">
        <v>127</v>
      </c>
      <c r="DW122" s="875"/>
      <c r="DX122" s="875"/>
      <c r="DY122" s="875"/>
      <c r="DZ122" s="876"/>
    </row>
    <row r="123" spans="1:130" s="246" customFormat="1" ht="26.25" customHeight="1" x14ac:dyDescent="0.15">
      <c r="A123" s="901"/>
      <c r="B123" s="902"/>
      <c r="C123" s="905" t="s">
        <v>448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456</v>
      </c>
      <c r="AB123" s="861"/>
      <c r="AC123" s="861"/>
      <c r="AD123" s="861"/>
      <c r="AE123" s="862"/>
      <c r="AF123" s="863" t="s">
        <v>456</v>
      </c>
      <c r="AG123" s="861"/>
      <c r="AH123" s="861"/>
      <c r="AI123" s="861"/>
      <c r="AJ123" s="862"/>
      <c r="AK123" s="863" t="s">
        <v>456</v>
      </c>
      <c r="AL123" s="861"/>
      <c r="AM123" s="861"/>
      <c r="AN123" s="861"/>
      <c r="AO123" s="862"/>
      <c r="AP123" s="908" t="s">
        <v>456</v>
      </c>
      <c r="AQ123" s="909"/>
      <c r="AR123" s="909"/>
      <c r="AS123" s="909"/>
      <c r="AT123" s="910"/>
      <c r="AU123" s="973"/>
      <c r="AV123" s="974"/>
      <c r="AW123" s="974"/>
      <c r="AX123" s="974"/>
      <c r="AY123" s="974"/>
      <c r="AZ123" s="277" t="s">
        <v>186</v>
      </c>
      <c r="BA123" s="277"/>
      <c r="BB123" s="277"/>
      <c r="BC123" s="277"/>
      <c r="BD123" s="277"/>
      <c r="BE123" s="277"/>
      <c r="BF123" s="277"/>
      <c r="BG123" s="277"/>
      <c r="BH123" s="277"/>
      <c r="BI123" s="277"/>
      <c r="BJ123" s="277"/>
      <c r="BK123" s="277"/>
      <c r="BL123" s="277"/>
      <c r="BM123" s="277"/>
      <c r="BN123" s="277"/>
      <c r="BO123" s="961" t="s">
        <v>465</v>
      </c>
      <c r="BP123" s="962"/>
      <c r="BQ123" s="916">
        <v>5718931</v>
      </c>
      <c r="BR123" s="917"/>
      <c r="BS123" s="917"/>
      <c r="BT123" s="917"/>
      <c r="BU123" s="917"/>
      <c r="BV123" s="917">
        <v>5657359</v>
      </c>
      <c r="BW123" s="917"/>
      <c r="BX123" s="917"/>
      <c r="BY123" s="917"/>
      <c r="BZ123" s="917"/>
      <c r="CA123" s="917">
        <v>6192345</v>
      </c>
      <c r="CB123" s="917"/>
      <c r="CC123" s="917"/>
      <c r="CD123" s="917"/>
      <c r="CE123" s="917"/>
      <c r="CF123" s="827"/>
      <c r="CG123" s="828"/>
      <c r="CH123" s="828"/>
      <c r="CI123" s="828"/>
      <c r="CJ123" s="918"/>
      <c r="CK123" s="953"/>
      <c r="CL123" s="939"/>
      <c r="CM123" s="939"/>
      <c r="CN123" s="939"/>
      <c r="CO123" s="940"/>
      <c r="CP123" s="919" t="s">
        <v>466</v>
      </c>
      <c r="CQ123" s="920"/>
      <c r="CR123" s="920"/>
      <c r="CS123" s="920"/>
      <c r="CT123" s="920"/>
      <c r="CU123" s="920"/>
      <c r="CV123" s="920"/>
      <c r="CW123" s="920"/>
      <c r="CX123" s="920"/>
      <c r="CY123" s="920"/>
      <c r="CZ123" s="920"/>
      <c r="DA123" s="920"/>
      <c r="DB123" s="920"/>
      <c r="DC123" s="920"/>
      <c r="DD123" s="920"/>
      <c r="DE123" s="920"/>
      <c r="DF123" s="921"/>
      <c r="DG123" s="860" t="s">
        <v>127</v>
      </c>
      <c r="DH123" s="861"/>
      <c r="DI123" s="861"/>
      <c r="DJ123" s="861"/>
      <c r="DK123" s="862"/>
      <c r="DL123" s="863" t="s">
        <v>456</v>
      </c>
      <c r="DM123" s="861"/>
      <c r="DN123" s="861"/>
      <c r="DO123" s="861"/>
      <c r="DP123" s="862"/>
      <c r="DQ123" s="863" t="s">
        <v>456</v>
      </c>
      <c r="DR123" s="861"/>
      <c r="DS123" s="861"/>
      <c r="DT123" s="861"/>
      <c r="DU123" s="862"/>
      <c r="DV123" s="908" t="s">
        <v>457</v>
      </c>
      <c r="DW123" s="909"/>
      <c r="DX123" s="909"/>
      <c r="DY123" s="909"/>
      <c r="DZ123" s="910"/>
    </row>
    <row r="124" spans="1:130" s="246" customFormat="1" ht="26.25" customHeight="1" thickBot="1" x14ac:dyDescent="0.2">
      <c r="A124" s="901"/>
      <c r="B124" s="902"/>
      <c r="C124" s="905" t="s">
        <v>451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467</v>
      </c>
      <c r="AB124" s="861"/>
      <c r="AC124" s="861"/>
      <c r="AD124" s="861"/>
      <c r="AE124" s="862"/>
      <c r="AF124" s="863" t="s">
        <v>456</v>
      </c>
      <c r="AG124" s="861"/>
      <c r="AH124" s="861"/>
      <c r="AI124" s="861"/>
      <c r="AJ124" s="862"/>
      <c r="AK124" s="863" t="s">
        <v>127</v>
      </c>
      <c r="AL124" s="861"/>
      <c r="AM124" s="861"/>
      <c r="AN124" s="861"/>
      <c r="AO124" s="862"/>
      <c r="AP124" s="908" t="s">
        <v>127</v>
      </c>
      <c r="AQ124" s="909"/>
      <c r="AR124" s="909"/>
      <c r="AS124" s="909"/>
      <c r="AT124" s="910"/>
      <c r="AU124" s="911" t="s">
        <v>468</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16.399999999999999</v>
      </c>
      <c r="BR124" s="915"/>
      <c r="BS124" s="915"/>
      <c r="BT124" s="915"/>
      <c r="BU124" s="915"/>
      <c r="BV124" s="915">
        <v>21</v>
      </c>
      <c r="BW124" s="915"/>
      <c r="BX124" s="915"/>
      <c r="BY124" s="915"/>
      <c r="BZ124" s="915"/>
      <c r="CA124" s="915">
        <v>55</v>
      </c>
      <c r="CB124" s="915"/>
      <c r="CC124" s="915"/>
      <c r="CD124" s="915"/>
      <c r="CE124" s="915"/>
      <c r="CF124" s="805"/>
      <c r="CG124" s="806"/>
      <c r="CH124" s="806"/>
      <c r="CI124" s="806"/>
      <c r="CJ124" s="946"/>
      <c r="CK124" s="954"/>
      <c r="CL124" s="954"/>
      <c r="CM124" s="954"/>
      <c r="CN124" s="954"/>
      <c r="CO124" s="955"/>
      <c r="CP124" s="919" t="s">
        <v>469</v>
      </c>
      <c r="CQ124" s="920"/>
      <c r="CR124" s="920"/>
      <c r="CS124" s="920"/>
      <c r="CT124" s="920"/>
      <c r="CU124" s="920"/>
      <c r="CV124" s="920"/>
      <c r="CW124" s="920"/>
      <c r="CX124" s="920"/>
      <c r="CY124" s="920"/>
      <c r="CZ124" s="920"/>
      <c r="DA124" s="920"/>
      <c r="DB124" s="920"/>
      <c r="DC124" s="920"/>
      <c r="DD124" s="920"/>
      <c r="DE124" s="920"/>
      <c r="DF124" s="921"/>
      <c r="DG124" s="843" t="s">
        <v>127</v>
      </c>
      <c r="DH124" s="844"/>
      <c r="DI124" s="844"/>
      <c r="DJ124" s="844"/>
      <c r="DK124" s="845"/>
      <c r="DL124" s="846" t="s">
        <v>470</v>
      </c>
      <c r="DM124" s="844"/>
      <c r="DN124" s="844"/>
      <c r="DO124" s="844"/>
      <c r="DP124" s="845"/>
      <c r="DQ124" s="846" t="s">
        <v>127</v>
      </c>
      <c r="DR124" s="844"/>
      <c r="DS124" s="844"/>
      <c r="DT124" s="844"/>
      <c r="DU124" s="845"/>
      <c r="DV124" s="932" t="s">
        <v>456</v>
      </c>
      <c r="DW124" s="933"/>
      <c r="DX124" s="933"/>
      <c r="DY124" s="933"/>
      <c r="DZ124" s="934"/>
    </row>
    <row r="125" spans="1:130" s="246" customFormat="1" ht="26.25" customHeight="1" x14ac:dyDescent="0.15">
      <c r="A125" s="901"/>
      <c r="B125" s="902"/>
      <c r="C125" s="905" t="s">
        <v>453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127</v>
      </c>
      <c r="AB125" s="861"/>
      <c r="AC125" s="861"/>
      <c r="AD125" s="861"/>
      <c r="AE125" s="862"/>
      <c r="AF125" s="863" t="s">
        <v>456</v>
      </c>
      <c r="AG125" s="861"/>
      <c r="AH125" s="861"/>
      <c r="AI125" s="861"/>
      <c r="AJ125" s="862"/>
      <c r="AK125" s="863" t="s">
        <v>457</v>
      </c>
      <c r="AL125" s="861"/>
      <c r="AM125" s="861"/>
      <c r="AN125" s="861"/>
      <c r="AO125" s="862"/>
      <c r="AP125" s="908" t="s">
        <v>470</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471</v>
      </c>
      <c r="CL125" s="936"/>
      <c r="CM125" s="936"/>
      <c r="CN125" s="936"/>
      <c r="CO125" s="937"/>
      <c r="CP125" s="944" t="s">
        <v>472</v>
      </c>
      <c r="CQ125" s="889"/>
      <c r="CR125" s="889"/>
      <c r="CS125" s="889"/>
      <c r="CT125" s="889"/>
      <c r="CU125" s="889"/>
      <c r="CV125" s="889"/>
      <c r="CW125" s="889"/>
      <c r="CX125" s="889"/>
      <c r="CY125" s="889"/>
      <c r="CZ125" s="889"/>
      <c r="DA125" s="889"/>
      <c r="DB125" s="889"/>
      <c r="DC125" s="889"/>
      <c r="DD125" s="889"/>
      <c r="DE125" s="889"/>
      <c r="DF125" s="890"/>
      <c r="DG125" s="945" t="s">
        <v>127</v>
      </c>
      <c r="DH125" s="926"/>
      <c r="DI125" s="926"/>
      <c r="DJ125" s="926"/>
      <c r="DK125" s="926"/>
      <c r="DL125" s="926" t="s">
        <v>127</v>
      </c>
      <c r="DM125" s="926"/>
      <c r="DN125" s="926"/>
      <c r="DO125" s="926"/>
      <c r="DP125" s="926"/>
      <c r="DQ125" s="926" t="s">
        <v>127</v>
      </c>
      <c r="DR125" s="926"/>
      <c r="DS125" s="926"/>
      <c r="DT125" s="926"/>
      <c r="DU125" s="926"/>
      <c r="DV125" s="927" t="s">
        <v>456</v>
      </c>
      <c r="DW125" s="927"/>
      <c r="DX125" s="927"/>
      <c r="DY125" s="927"/>
      <c r="DZ125" s="928"/>
    </row>
    <row r="126" spans="1:130" s="246" customFormat="1" ht="26.25" customHeight="1" thickBot="1" x14ac:dyDescent="0.2">
      <c r="A126" s="901"/>
      <c r="B126" s="902"/>
      <c r="C126" s="905" t="s">
        <v>455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456</v>
      </c>
      <c r="AB126" s="861"/>
      <c r="AC126" s="861"/>
      <c r="AD126" s="861"/>
      <c r="AE126" s="862"/>
      <c r="AF126" s="863" t="s">
        <v>456</v>
      </c>
      <c r="AG126" s="861"/>
      <c r="AH126" s="861"/>
      <c r="AI126" s="861"/>
      <c r="AJ126" s="862"/>
      <c r="AK126" s="863">
        <v>227</v>
      </c>
      <c r="AL126" s="861"/>
      <c r="AM126" s="861"/>
      <c r="AN126" s="861"/>
      <c r="AO126" s="862"/>
      <c r="AP126" s="908">
        <v>0</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473</v>
      </c>
      <c r="CQ126" s="831"/>
      <c r="CR126" s="831"/>
      <c r="CS126" s="831"/>
      <c r="CT126" s="831"/>
      <c r="CU126" s="831"/>
      <c r="CV126" s="831"/>
      <c r="CW126" s="831"/>
      <c r="CX126" s="831"/>
      <c r="CY126" s="831"/>
      <c r="CZ126" s="831"/>
      <c r="DA126" s="831"/>
      <c r="DB126" s="831"/>
      <c r="DC126" s="831"/>
      <c r="DD126" s="831"/>
      <c r="DE126" s="831"/>
      <c r="DF126" s="832"/>
      <c r="DG126" s="897" t="s">
        <v>127</v>
      </c>
      <c r="DH126" s="898"/>
      <c r="DI126" s="898"/>
      <c r="DJ126" s="898"/>
      <c r="DK126" s="898"/>
      <c r="DL126" s="898" t="s">
        <v>456</v>
      </c>
      <c r="DM126" s="898"/>
      <c r="DN126" s="898"/>
      <c r="DO126" s="898"/>
      <c r="DP126" s="898"/>
      <c r="DQ126" s="898" t="s">
        <v>127</v>
      </c>
      <c r="DR126" s="898"/>
      <c r="DS126" s="898"/>
      <c r="DT126" s="898"/>
      <c r="DU126" s="898"/>
      <c r="DV126" s="875" t="s">
        <v>467</v>
      </c>
      <c r="DW126" s="875"/>
      <c r="DX126" s="875"/>
      <c r="DY126" s="875"/>
      <c r="DZ126" s="876"/>
    </row>
    <row r="127" spans="1:130" s="246" customFormat="1" ht="26.25" customHeight="1" x14ac:dyDescent="0.15">
      <c r="A127" s="903"/>
      <c r="B127" s="904"/>
      <c r="C127" s="922" t="s">
        <v>474</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456</v>
      </c>
      <c r="AB127" s="861"/>
      <c r="AC127" s="861"/>
      <c r="AD127" s="861"/>
      <c r="AE127" s="862"/>
      <c r="AF127" s="863" t="s">
        <v>456</v>
      </c>
      <c r="AG127" s="861"/>
      <c r="AH127" s="861"/>
      <c r="AI127" s="861"/>
      <c r="AJ127" s="862"/>
      <c r="AK127" s="863" t="s">
        <v>470</v>
      </c>
      <c r="AL127" s="861"/>
      <c r="AM127" s="861"/>
      <c r="AN127" s="861"/>
      <c r="AO127" s="862"/>
      <c r="AP127" s="908" t="s">
        <v>456</v>
      </c>
      <c r="AQ127" s="909"/>
      <c r="AR127" s="909"/>
      <c r="AS127" s="909"/>
      <c r="AT127" s="910"/>
      <c r="AU127" s="282"/>
      <c r="AV127" s="282"/>
      <c r="AW127" s="282"/>
      <c r="AX127" s="925" t="s">
        <v>475</v>
      </c>
      <c r="AY127" s="893"/>
      <c r="AZ127" s="893"/>
      <c r="BA127" s="893"/>
      <c r="BB127" s="893"/>
      <c r="BC127" s="893"/>
      <c r="BD127" s="893"/>
      <c r="BE127" s="894"/>
      <c r="BF127" s="892" t="s">
        <v>476</v>
      </c>
      <c r="BG127" s="893"/>
      <c r="BH127" s="893"/>
      <c r="BI127" s="893"/>
      <c r="BJ127" s="893"/>
      <c r="BK127" s="893"/>
      <c r="BL127" s="894"/>
      <c r="BM127" s="892" t="s">
        <v>477</v>
      </c>
      <c r="BN127" s="893"/>
      <c r="BO127" s="893"/>
      <c r="BP127" s="893"/>
      <c r="BQ127" s="893"/>
      <c r="BR127" s="893"/>
      <c r="BS127" s="894"/>
      <c r="BT127" s="892" t="s">
        <v>478</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479</v>
      </c>
      <c r="CQ127" s="831"/>
      <c r="CR127" s="831"/>
      <c r="CS127" s="831"/>
      <c r="CT127" s="831"/>
      <c r="CU127" s="831"/>
      <c r="CV127" s="831"/>
      <c r="CW127" s="831"/>
      <c r="CX127" s="831"/>
      <c r="CY127" s="831"/>
      <c r="CZ127" s="831"/>
      <c r="DA127" s="831"/>
      <c r="DB127" s="831"/>
      <c r="DC127" s="831"/>
      <c r="DD127" s="831"/>
      <c r="DE127" s="831"/>
      <c r="DF127" s="832"/>
      <c r="DG127" s="897" t="s">
        <v>456</v>
      </c>
      <c r="DH127" s="898"/>
      <c r="DI127" s="898"/>
      <c r="DJ127" s="898"/>
      <c r="DK127" s="898"/>
      <c r="DL127" s="898" t="s">
        <v>456</v>
      </c>
      <c r="DM127" s="898"/>
      <c r="DN127" s="898"/>
      <c r="DO127" s="898"/>
      <c r="DP127" s="898"/>
      <c r="DQ127" s="898" t="s">
        <v>456</v>
      </c>
      <c r="DR127" s="898"/>
      <c r="DS127" s="898"/>
      <c r="DT127" s="898"/>
      <c r="DU127" s="898"/>
      <c r="DV127" s="875" t="s">
        <v>127</v>
      </c>
      <c r="DW127" s="875"/>
      <c r="DX127" s="875"/>
      <c r="DY127" s="875"/>
      <c r="DZ127" s="876"/>
    </row>
    <row r="128" spans="1:130" s="246" customFormat="1" ht="26.25" customHeight="1" thickBot="1" x14ac:dyDescent="0.2">
      <c r="A128" s="877" t="s">
        <v>480</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481</v>
      </c>
      <c r="X128" s="879"/>
      <c r="Y128" s="879"/>
      <c r="Z128" s="880"/>
      <c r="AA128" s="881">
        <v>11139</v>
      </c>
      <c r="AB128" s="882"/>
      <c r="AC128" s="882"/>
      <c r="AD128" s="882"/>
      <c r="AE128" s="883"/>
      <c r="AF128" s="884">
        <v>19350</v>
      </c>
      <c r="AG128" s="882"/>
      <c r="AH128" s="882"/>
      <c r="AI128" s="882"/>
      <c r="AJ128" s="883"/>
      <c r="AK128" s="884">
        <v>20362</v>
      </c>
      <c r="AL128" s="882"/>
      <c r="AM128" s="882"/>
      <c r="AN128" s="882"/>
      <c r="AO128" s="883"/>
      <c r="AP128" s="885"/>
      <c r="AQ128" s="886"/>
      <c r="AR128" s="886"/>
      <c r="AS128" s="886"/>
      <c r="AT128" s="887"/>
      <c r="AU128" s="282"/>
      <c r="AV128" s="282"/>
      <c r="AW128" s="282"/>
      <c r="AX128" s="888" t="s">
        <v>482</v>
      </c>
      <c r="AY128" s="889"/>
      <c r="AZ128" s="889"/>
      <c r="BA128" s="889"/>
      <c r="BB128" s="889"/>
      <c r="BC128" s="889"/>
      <c r="BD128" s="889"/>
      <c r="BE128" s="890"/>
      <c r="BF128" s="867" t="s">
        <v>470</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483</v>
      </c>
      <c r="CQ128" s="809"/>
      <c r="CR128" s="809"/>
      <c r="CS128" s="809"/>
      <c r="CT128" s="809"/>
      <c r="CU128" s="809"/>
      <c r="CV128" s="809"/>
      <c r="CW128" s="809"/>
      <c r="CX128" s="809"/>
      <c r="CY128" s="809"/>
      <c r="CZ128" s="809"/>
      <c r="DA128" s="809"/>
      <c r="DB128" s="809"/>
      <c r="DC128" s="809"/>
      <c r="DD128" s="809"/>
      <c r="DE128" s="809"/>
      <c r="DF128" s="810"/>
      <c r="DG128" s="871" t="s">
        <v>127</v>
      </c>
      <c r="DH128" s="872"/>
      <c r="DI128" s="872"/>
      <c r="DJ128" s="872"/>
      <c r="DK128" s="872"/>
      <c r="DL128" s="872" t="s">
        <v>127</v>
      </c>
      <c r="DM128" s="872"/>
      <c r="DN128" s="872"/>
      <c r="DO128" s="872"/>
      <c r="DP128" s="872"/>
      <c r="DQ128" s="872" t="s">
        <v>467</v>
      </c>
      <c r="DR128" s="872"/>
      <c r="DS128" s="872"/>
      <c r="DT128" s="872"/>
      <c r="DU128" s="872"/>
      <c r="DV128" s="873" t="s">
        <v>127</v>
      </c>
      <c r="DW128" s="873"/>
      <c r="DX128" s="873"/>
      <c r="DY128" s="873"/>
      <c r="DZ128" s="874"/>
    </row>
    <row r="129" spans="1:131" s="246" customFormat="1" ht="26.25" customHeight="1" x14ac:dyDescent="0.15">
      <c r="A129" s="855" t="s">
        <v>106</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484</v>
      </c>
      <c r="X129" s="858"/>
      <c r="Y129" s="858"/>
      <c r="Z129" s="859"/>
      <c r="AA129" s="860">
        <v>2654193</v>
      </c>
      <c r="AB129" s="861"/>
      <c r="AC129" s="861"/>
      <c r="AD129" s="861"/>
      <c r="AE129" s="862"/>
      <c r="AF129" s="863">
        <v>2621145</v>
      </c>
      <c r="AG129" s="861"/>
      <c r="AH129" s="861"/>
      <c r="AI129" s="861"/>
      <c r="AJ129" s="862"/>
      <c r="AK129" s="863">
        <v>2604562</v>
      </c>
      <c r="AL129" s="861"/>
      <c r="AM129" s="861"/>
      <c r="AN129" s="861"/>
      <c r="AO129" s="862"/>
      <c r="AP129" s="864"/>
      <c r="AQ129" s="865"/>
      <c r="AR129" s="865"/>
      <c r="AS129" s="865"/>
      <c r="AT129" s="866"/>
      <c r="AU129" s="284"/>
      <c r="AV129" s="284"/>
      <c r="AW129" s="284"/>
      <c r="AX129" s="830" t="s">
        <v>485</v>
      </c>
      <c r="AY129" s="831"/>
      <c r="AZ129" s="831"/>
      <c r="BA129" s="831"/>
      <c r="BB129" s="831"/>
      <c r="BC129" s="831"/>
      <c r="BD129" s="831"/>
      <c r="BE129" s="832"/>
      <c r="BF129" s="850" t="s">
        <v>127</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5" t="s">
        <v>486</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487</v>
      </c>
      <c r="X130" s="858"/>
      <c r="Y130" s="858"/>
      <c r="Z130" s="859"/>
      <c r="AA130" s="860">
        <v>342698</v>
      </c>
      <c r="AB130" s="861"/>
      <c r="AC130" s="861"/>
      <c r="AD130" s="861"/>
      <c r="AE130" s="862"/>
      <c r="AF130" s="863">
        <v>328857</v>
      </c>
      <c r="AG130" s="861"/>
      <c r="AH130" s="861"/>
      <c r="AI130" s="861"/>
      <c r="AJ130" s="862"/>
      <c r="AK130" s="863">
        <v>318792</v>
      </c>
      <c r="AL130" s="861"/>
      <c r="AM130" s="861"/>
      <c r="AN130" s="861"/>
      <c r="AO130" s="862"/>
      <c r="AP130" s="864"/>
      <c r="AQ130" s="865"/>
      <c r="AR130" s="865"/>
      <c r="AS130" s="865"/>
      <c r="AT130" s="866"/>
      <c r="AU130" s="284"/>
      <c r="AV130" s="284"/>
      <c r="AW130" s="284"/>
      <c r="AX130" s="830" t="s">
        <v>488</v>
      </c>
      <c r="AY130" s="831"/>
      <c r="AZ130" s="831"/>
      <c r="BA130" s="831"/>
      <c r="BB130" s="831"/>
      <c r="BC130" s="831"/>
      <c r="BD130" s="831"/>
      <c r="BE130" s="832"/>
      <c r="BF130" s="833">
        <v>7</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489</v>
      </c>
      <c r="X131" s="841"/>
      <c r="Y131" s="841"/>
      <c r="Z131" s="842"/>
      <c r="AA131" s="843">
        <v>2311495</v>
      </c>
      <c r="AB131" s="844"/>
      <c r="AC131" s="844"/>
      <c r="AD131" s="844"/>
      <c r="AE131" s="845"/>
      <c r="AF131" s="846">
        <v>2292288</v>
      </c>
      <c r="AG131" s="844"/>
      <c r="AH131" s="844"/>
      <c r="AI131" s="844"/>
      <c r="AJ131" s="845"/>
      <c r="AK131" s="846">
        <v>2285770</v>
      </c>
      <c r="AL131" s="844"/>
      <c r="AM131" s="844"/>
      <c r="AN131" s="844"/>
      <c r="AO131" s="845"/>
      <c r="AP131" s="847"/>
      <c r="AQ131" s="848"/>
      <c r="AR131" s="848"/>
      <c r="AS131" s="848"/>
      <c r="AT131" s="849"/>
      <c r="AU131" s="284"/>
      <c r="AV131" s="284"/>
      <c r="AW131" s="284"/>
      <c r="AX131" s="808" t="s">
        <v>490</v>
      </c>
      <c r="AY131" s="809"/>
      <c r="AZ131" s="809"/>
      <c r="BA131" s="809"/>
      <c r="BB131" s="809"/>
      <c r="BC131" s="809"/>
      <c r="BD131" s="809"/>
      <c r="BE131" s="810"/>
      <c r="BF131" s="811">
        <v>55</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7" t="s">
        <v>491</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492</v>
      </c>
      <c r="W132" s="821"/>
      <c r="X132" s="821"/>
      <c r="Y132" s="821"/>
      <c r="Z132" s="822"/>
      <c r="AA132" s="823">
        <v>6.6078879690000001</v>
      </c>
      <c r="AB132" s="824"/>
      <c r="AC132" s="824"/>
      <c r="AD132" s="824"/>
      <c r="AE132" s="825"/>
      <c r="AF132" s="826">
        <v>7.1395042860000002</v>
      </c>
      <c r="AG132" s="824"/>
      <c r="AH132" s="824"/>
      <c r="AI132" s="824"/>
      <c r="AJ132" s="825"/>
      <c r="AK132" s="826">
        <v>7.3487271249999999</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493</v>
      </c>
      <c r="W133" s="800"/>
      <c r="X133" s="800"/>
      <c r="Y133" s="800"/>
      <c r="Z133" s="801"/>
      <c r="AA133" s="802">
        <v>6.8</v>
      </c>
      <c r="AB133" s="803"/>
      <c r="AC133" s="803"/>
      <c r="AD133" s="803"/>
      <c r="AE133" s="804"/>
      <c r="AF133" s="802">
        <v>6.9</v>
      </c>
      <c r="AG133" s="803"/>
      <c r="AH133" s="803"/>
      <c r="AI133" s="803"/>
      <c r="AJ133" s="804"/>
      <c r="AK133" s="802">
        <v>7</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50ZVjgo7nO7qfyToMgmvawZzm+94HX/gmsFoiNfCpp2NEfxS0/LB4SBDSV8AjLn08J1X/+4zKTV2uEE+HLC3RA==" saltValue="faL5q54VQNvLHPP/eiQK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vKjksUiSZxDyTqgjxQiT6+x8P9dq/GE555/JB/JfqkIZjol9f8iNa2JF6bmTK8sTH0THInnZgfaPgLVqraJk6g==" saltValue="VmUSLretso8OPzdzujsT5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uQG2wkH20qvibuNRo5oQ+cIFSkQD3N/4xHaCz6DjkKB9AGDrbL9t178/5HRCGApG4cOkHwoRCzW6UAjSK0zA==" saltValue="fer67FMFEqWzQHTnd0XPn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502</v>
      </c>
      <c r="AL9" s="1233"/>
      <c r="AM9" s="1233"/>
      <c r="AN9" s="1234"/>
      <c r="AO9" s="312">
        <v>985760</v>
      </c>
      <c r="AP9" s="312">
        <v>109141</v>
      </c>
      <c r="AQ9" s="313">
        <v>120360</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503</v>
      </c>
      <c r="AL10" s="1233"/>
      <c r="AM10" s="1233"/>
      <c r="AN10" s="1234"/>
      <c r="AO10" s="315">
        <v>71776</v>
      </c>
      <c r="AP10" s="315">
        <v>7947</v>
      </c>
      <c r="AQ10" s="316">
        <v>12817</v>
      </c>
      <c r="AR10" s="317">
        <v>-38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504</v>
      </c>
      <c r="AL11" s="1233"/>
      <c r="AM11" s="1233"/>
      <c r="AN11" s="1234"/>
      <c r="AO11" s="315">
        <v>166178</v>
      </c>
      <c r="AP11" s="315">
        <v>18399</v>
      </c>
      <c r="AQ11" s="316">
        <v>19677</v>
      </c>
      <c r="AR11" s="317">
        <v>-6.5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505</v>
      </c>
      <c r="AL12" s="1233"/>
      <c r="AM12" s="1233"/>
      <c r="AN12" s="1234"/>
      <c r="AO12" s="315" t="s">
        <v>506</v>
      </c>
      <c r="AP12" s="315" t="s">
        <v>506</v>
      </c>
      <c r="AQ12" s="316">
        <v>1195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507</v>
      </c>
      <c r="AL13" s="1233"/>
      <c r="AM13" s="1233"/>
      <c r="AN13" s="1234"/>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508</v>
      </c>
      <c r="AL14" s="1233"/>
      <c r="AM14" s="1233"/>
      <c r="AN14" s="1234"/>
      <c r="AO14" s="315">
        <v>41512</v>
      </c>
      <c r="AP14" s="315">
        <v>4596</v>
      </c>
      <c r="AQ14" s="316">
        <v>5328</v>
      </c>
      <c r="AR14" s="317">
        <v>-13.7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509</v>
      </c>
      <c r="AL15" s="1233"/>
      <c r="AM15" s="1233"/>
      <c r="AN15" s="1234"/>
      <c r="AO15" s="315" t="s">
        <v>506</v>
      </c>
      <c r="AP15" s="315" t="s">
        <v>506</v>
      </c>
      <c r="AQ15" s="316">
        <v>3216</v>
      </c>
      <c r="AR15" s="317" t="s">
        <v>506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510</v>
      </c>
      <c r="AL16" s="1236"/>
      <c r="AM16" s="1236"/>
      <c r="AN16" s="1237"/>
      <c r="AO16" s="315">
        <v>-107233</v>
      </c>
      <c r="AP16" s="315">
        <v>-11873</v>
      </c>
      <c r="AQ16" s="316">
        <v>-12293</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186</v>
      </c>
      <c r="AL17" s="1236"/>
      <c r="AM17" s="1236"/>
      <c r="AN17" s="1237"/>
      <c r="AO17" s="315">
        <v>1157993</v>
      </c>
      <c r="AP17" s="315">
        <v>128210</v>
      </c>
      <c r="AQ17" s="316">
        <v>150300</v>
      </c>
      <c r="AR17" s="317">
        <v>-14.7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515</v>
      </c>
      <c r="AL21" s="1230"/>
      <c r="AM21" s="1230"/>
      <c r="AN21" s="1231"/>
      <c r="AO21" s="327">
        <v>12.29</v>
      </c>
      <c r="AP21" s="328">
        <v>13.79</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516</v>
      </c>
      <c r="AL22" s="1230"/>
      <c r="AM22" s="1230"/>
      <c r="AN22" s="1231"/>
      <c r="AO22" s="332">
        <v>96.7</v>
      </c>
      <c r="AP22" s="333">
        <v>95.2</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520</v>
      </c>
      <c r="AL32" s="1221"/>
      <c r="AM32" s="1221"/>
      <c r="AN32" s="1222"/>
      <c r="AO32" s="342">
        <v>420147</v>
      </c>
      <c r="AP32" s="342">
        <v>46518</v>
      </c>
      <c r="AQ32" s="343">
        <v>71832</v>
      </c>
      <c r="AR32" s="344">
        <v>-35.200000000000003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521</v>
      </c>
      <c r="AL33" s="1221"/>
      <c r="AM33" s="1221"/>
      <c r="AN33" s="1222"/>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522</v>
      </c>
      <c r="AL34" s="1221"/>
      <c r="AM34" s="1221"/>
      <c r="AN34" s="1222"/>
      <c r="AO34" s="342" t="s">
        <v>506</v>
      </c>
      <c r="AP34" s="342" t="s">
        <v>506</v>
      </c>
      <c r="AQ34" s="343">
        <v>1</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523</v>
      </c>
      <c r="AL35" s="1221"/>
      <c r="AM35" s="1221"/>
      <c r="AN35" s="1222"/>
      <c r="AO35" s="342">
        <v>70279</v>
      </c>
      <c r="AP35" s="342">
        <v>7781</v>
      </c>
      <c r="AQ35" s="343">
        <v>20841</v>
      </c>
      <c r="AR35" s="344">
        <v>-62.7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524</v>
      </c>
      <c r="AL36" s="1221"/>
      <c r="AM36" s="1221"/>
      <c r="AN36" s="1222"/>
      <c r="AO36" s="342">
        <v>12201</v>
      </c>
      <c r="AP36" s="342">
        <v>1351</v>
      </c>
      <c r="AQ36" s="343">
        <v>5244</v>
      </c>
      <c r="AR36" s="344">
        <v>-74.2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525</v>
      </c>
      <c r="AL37" s="1221"/>
      <c r="AM37" s="1221"/>
      <c r="AN37" s="1222"/>
      <c r="AO37" s="342">
        <v>4261</v>
      </c>
      <c r="AP37" s="342">
        <v>472</v>
      </c>
      <c r="AQ37" s="343">
        <v>943</v>
      </c>
      <c r="AR37" s="344">
        <v>-49.9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526</v>
      </c>
      <c r="AL38" s="1224"/>
      <c r="AM38" s="1224"/>
      <c r="AN38" s="1225"/>
      <c r="AO38" s="345">
        <v>241</v>
      </c>
      <c r="AP38" s="345">
        <v>27</v>
      </c>
      <c r="AQ38" s="346">
        <v>9</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527</v>
      </c>
      <c r="AL39" s="1224"/>
      <c r="AM39" s="1224"/>
      <c r="AN39" s="1225"/>
      <c r="AO39" s="342">
        <v>-20362</v>
      </c>
      <c r="AP39" s="342">
        <v>-2254</v>
      </c>
      <c r="AQ39" s="343">
        <v>-2885</v>
      </c>
      <c r="AR39" s="344">
        <v>-21.9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528</v>
      </c>
      <c r="AL40" s="1221"/>
      <c r="AM40" s="1221"/>
      <c r="AN40" s="1222"/>
      <c r="AO40" s="342">
        <v>-318792</v>
      </c>
      <c r="AP40" s="342">
        <v>-35296</v>
      </c>
      <c r="AQ40" s="343">
        <v>-64554</v>
      </c>
      <c r="AR40" s="344">
        <v>-45.3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295</v>
      </c>
      <c r="AL41" s="1227"/>
      <c r="AM41" s="1227"/>
      <c r="AN41" s="1228"/>
      <c r="AO41" s="342">
        <v>167975</v>
      </c>
      <c r="AP41" s="342">
        <v>18598</v>
      </c>
      <c r="AQ41" s="343">
        <v>31431</v>
      </c>
      <c r="AR41" s="344">
        <v>-40.799999999999997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497</v>
      </c>
      <c r="AN49" s="1215" t="s">
        <v>532</v>
      </c>
      <c r="AO49" s="1216"/>
      <c r="AP49" s="1216"/>
      <c r="AQ49" s="1216"/>
      <c r="AR49" s="121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279249</v>
      </c>
      <c r="AN51" s="364">
        <v>29174</v>
      </c>
      <c r="AO51" s="365">
        <v>22.6</v>
      </c>
      <c r="AP51" s="366">
        <v>109920</v>
      </c>
      <c r="AQ51" s="367">
        <v>-8.1999999999999993</v>
      </c>
      <c r="AR51" s="368">
        <v>30.8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137600</v>
      </c>
      <c r="AN52" s="372">
        <v>14375</v>
      </c>
      <c r="AO52" s="373">
        <v>-32.6</v>
      </c>
      <c r="AP52" s="374">
        <v>62739</v>
      </c>
      <c r="AQ52" s="375">
        <v>-8.4</v>
      </c>
      <c r="AR52" s="376">
        <v>-24.2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100865</v>
      </c>
      <c r="AN53" s="364">
        <v>10726</v>
      </c>
      <c r="AO53" s="365">
        <v>-63.2</v>
      </c>
      <c r="AP53" s="366">
        <v>119882</v>
      </c>
      <c r="AQ53" s="367">
        <v>9.1</v>
      </c>
      <c r="AR53" s="368">
        <v>-72.3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83414</v>
      </c>
      <c r="AN54" s="372">
        <v>8870</v>
      </c>
      <c r="AO54" s="373">
        <v>-38.299999999999997</v>
      </c>
      <c r="AP54" s="374">
        <v>66481</v>
      </c>
      <c r="AQ54" s="375">
        <v>6</v>
      </c>
      <c r="AR54" s="376">
        <v>-44.3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306710</v>
      </c>
      <c r="AN55" s="364">
        <v>32902</v>
      </c>
      <c r="AO55" s="365">
        <v>206.7</v>
      </c>
      <c r="AP55" s="366">
        <v>116162</v>
      </c>
      <c r="AQ55" s="367">
        <v>-3.1</v>
      </c>
      <c r="AR55" s="368">
        <v>209.8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101642</v>
      </c>
      <c r="AN56" s="372">
        <v>10903</v>
      </c>
      <c r="AO56" s="373">
        <v>22.9</v>
      </c>
      <c r="AP56" s="374">
        <v>61562</v>
      </c>
      <c r="AQ56" s="375">
        <v>-7.4</v>
      </c>
      <c r="AR56" s="376">
        <v>30.3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532866</v>
      </c>
      <c r="AN57" s="364">
        <v>58192</v>
      </c>
      <c r="AO57" s="365">
        <v>76.900000000000006</v>
      </c>
      <c r="AP57" s="366">
        <v>121449</v>
      </c>
      <c r="AQ57" s="367">
        <v>4.5999999999999996</v>
      </c>
      <c r="AR57" s="368">
        <v>72.3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104023</v>
      </c>
      <c r="AN58" s="372">
        <v>11360</v>
      </c>
      <c r="AO58" s="373">
        <v>4.2</v>
      </c>
      <c r="AP58" s="374">
        <v>62922</v>
      </c>
      <c r="AQ58" s="375">
        <v>2.2000000000000002</v>
      </c>
      <c r="AR58" s="376">
        <v>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1959426</v>
      </c>
      <c r="AN59" s="364">
        <v>216943</v>
      </c>
      <c r="AO59" s="365">
        <v>272.8</v>
      </c>
      <c r="AP59" s="366">
        <v>145139</v>
      </c>
      <c r="AQ59" s="367">
        <v>19.5</v>
      </c>
      <c r="AR59" s="368">
        <v>253.3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132558</v>
      </c>
      <c r="AN60" s="372">
        <v>14676</v>
      </c>
      <c r="AO60" s="373">
        <v>29.2</v>
      </c>
      <c r="AP60" s="374">
        <v>83762</v>
      </c>
      <c r="AQ60" s="375">
        <v>33.1</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635823</v>
      </c>
      <c r="AN61" s="379">
        <v>69587</v>
      </c>
      <c r="AO61" s="380">
        <v>103.2</v>
      </c>
      <c r="AP61" s="381">
        <v>122510</v>
      </c>
      <c r="AQ61" s="382">
        <v>4.4000000000000004</v>
      </c>
      <c r="AR61" s="368">
        <v>98.8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111847</v>
      </c>
      <c r="AN62" s="372">
        <v>12037</v>
      </c>
      <c r="AO62" s="373">
        <v>-2.9</v>
      </c>
      <c r="AP62" s="374">
        <v>67493</v>
      </c>
      <c r="AQ62" s="375">
        <v>5.0999999999999996</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xJkuismUaZrhhIBCRzd/4vwwvkwkHt/CKzPhIjRVvTUh5yplJCdkhu3DFwPyDUHlJiTIcb8rxC3T0KRnvPuLkA==" saltValue="6iTRrJhAVvXep2j+iSv5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21" spans="125:125" ht="13.5" hidden="1" customHeight="1" x14ac:dyDescent="0.15">
      <c r="DU121" s="290"/>
    </row>
  </sheetData>
  <sheetProtection algorithmName="SHA-512" hashValue="hBX/bW4DhwzIir163R05g5WyuLooFXYG2EVvRQIrq2saJGXd0Rx+40UfXOdE/S5oIhd+xo4+dq2m4g1q7BWhWA==" saltValue="m05k1UWdhC+QcCkDIX3HR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sheetData>
  <sheetProtection algorithmName="SHA-512" hashValue="NMsU4wdPjbiCkDKrPOyUKksg7ZbYNVDIGZGZLXyEjmLJRM1++1jEGXprHSF4qxW6QOjSOG4lgpBJQV0ygnUqRg==" saltValue="EXoHj/F5adsyYks6gawp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24.52</v>
      </c>
      <c r="G47" s="12">
        <v>27.84</v>
      </c>
      <c r="H47" s="12">
        <v>26.94</v>
      </c>
      <c r="I47" s="12">
        <v>22.06</v>
      </c>
      <c r="J47" s="13">
        <v>18.420000000000002</v>
      </c>
    </row>
    <row r="48" spans="2:10" ht="57.75" customHeight="1" x14ac:dyDescent="0.15">
      <c r="B48" s="14"/>
      <c r="C48" s="1240" t="s">
        <v>4</v>
      </c>
      <c r="D48" s="1240"/>
      <c r="E48" s="1241"/>
      <c r="F48" s="15">
        <v>7.47</v>
      </c>
      <c r="G48" s="16">
        <v>9.58</v>
      </c>
      <c r="H48" s="16">
        <v>9.84</v>
      </c>
      <c r="I48" s="16">
        <v>8.33</v>
      </c>
      <c r="J48" s="17">
        <v>10.36</v>
      </c>
    </row>
    <row r="49" spans="2:10" ht="57.75" customHeight="1" thickBot="1" x14ac:dyDescent="0.2">
      <c r="B49" s="18"/>
      <c r="C49" s="1242" t="s">
        <v>5</v>
      </c>
      <c r="D49" s="1242"/>
      <c r="E49" s="1243"/>
      <c r="F49" s="19">
        <v>1.96</v>
      </c>
      <c r="G49" s="20" t="s">
        <v>553</v>
      </c>
      <c r="H49" s="20" t="s">
        <v>554</v>
      </c>
      <c r="I49" s="20" t="s">
        <v>555</v>
      </c>
      <c r="J49" s="21" t="s">
        <v>556</v>
      </c>
    </row>
    <row r="50" spans="2:10" ht="13.5" customHeight="1" x14ac:dyDescent="0.15"/>
  </sheetData>
  <sheetProtection algorithmName="SHA-512" hashValue="zycL6+zEUQNAP98SjLad8qmFhLa4R7d0Dc4n0KgRvYgYN0LaC+NWCEJywTwXN9WoIcBqSQ2zOymz3TfPgOhSpw==" saltValue="LZ5dsPtFWKJbTMKog//7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2021-03-01T12:05:38Z</cp:lastPrinted>
  <dcterms:created xsi:type="dcterms:W3CDTF">2021-02-05T04:13:25Z</dcterms:created>
  <dcterms:modified xsi:type="dcterms:W3CDTF">2021-11-01T08:59:11Z</dcterms:modified>
  <cp:category/>
</cp:coreProperties>
</file>