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8770" windowHeight="11220"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<sst xmlns="http://schemas.openxmlformats.org/spreadsheetml/2006/main" count="1111" uniqueCount="618">
  <si>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</si>
  <si>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</si>
  <si>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</si>
  <si>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</si>
  <si>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</si>
  <si>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</si>
  <si>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</si>
  <si>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</si>
  <si>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</si>
  <si>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</si>
  <si>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</si>
  <si>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</si>
  <si>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</si>
  <si>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</si>
  <si>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</si>
  <si>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</si>
  <si>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</si>
  <si>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</si>
  <si>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</si>
  <si>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</si>
  <si>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</si>
  <si>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</si>
  <si>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</si>
  <si>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</si>
  <si>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</si>
  <si>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</si>
  <si>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</si>
  <si>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</si>
  <si>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</si>
  <si>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</si>
  <si>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</si>
  <si>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</si>
  <si>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</si>
  <si>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</si>
  <si>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</si>
  <si>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</si>
  <si>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</si>
  <si>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</si>
  <si>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</si>
  <si>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</si>
  <si>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</si>
  <si>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</si>
  <si>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</si>
  <si>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</si>
  <si>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</si>
  <si>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</si>
  <si>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</si>
  <si>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</si>
  <si>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</si>
  <si>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</si>
  <si>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</si>
  <si>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</si>
  <si>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</si>
  <si>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</si>
  <si>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</si>
  <si>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</si>
  <si>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</si>
  <si>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</si>
  <si>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</si>
  <si>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</si>
  <si>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</si>
  <si>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</si>
  <si>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</si>
  <si>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</si>
  <si>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</si>
  <si>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</si>
  <si>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</si>
  <si>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</si>
  <si>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</si>
  <si>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</si>
  <si>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</si>
  <si>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</si>
  <si>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</si>
  <si>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</si>
  <si>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</si>
  <si>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</si>
  <si>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</si>
  <si>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</si>
  <si>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</si>
  <si>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</si>
  <si>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</si>
  <si>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</si>
  <si>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</si>
  <si>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</si>
  <si>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</si>
  <si>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</si>
  <si>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</si>
  <si>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</si>
  <si>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</si>
  <si>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</si>
  <si>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</si>
  <si>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</si>
  <si>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</si>
  <si>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</si>
  <si>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</si>
  <si>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</si>
  <si>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</si>
  <si>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</si>
  <si>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</si>
  <si>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</si>
  <si>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</si>
  <si>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</si>
  <si>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</si>
  <si>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</si>
  <si>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</si>
  <si>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</si>
  <si>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</si>
  <si>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</si>
  <si>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</si>
  <si>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</si>
  <si>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</si>
  <si>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</si>
  <si>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</si>
  <si>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</si>
  <si>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</si>
  <si>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</si>
  <si>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</si>
  <si>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</si>
  <si>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</si>
  <si>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</si>
  <si>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</si>
  <si>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</si>
  <si>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</si>
  <si>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</si>
  <si>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</si>
  <si>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</si>
  <si>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</si>
  <si>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</si>
  <si>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</si>
  <si>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</si>
  <si>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</si>
  <si>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</si>
  <si>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</si>
  <si>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</si>
  <si>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</si>
  <si>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</si>
  <si>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</si>
  <si>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</si>
  <si>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</si>
  <si>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</si>
  <si>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</si>
  <si>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</si>
  <si>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</si>
  <si>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</si>
  <si>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</si>
  <si>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</si>
  <si>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</si>
  <si>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</si>
  <si>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</si>
  <si>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</si>
  <si>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</si>
  <si>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</si>
  <si>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</si>
  <si>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</si>
  <si>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</si>
  <si>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</si>
  <si>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</si>
  <si>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</si>
  <si>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</si>
  <si>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</si>
  <si>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</si>
  <si>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</si>
  <si>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</si>
  <si>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</si>
  <si>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</si>
  <si>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</si>
  <si>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</si>
  <si>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</si>
  <si>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</si>
  <si>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</si>
  <si>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</si>
  <si>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</si>
  <si>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</si>
  <si>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</si>
  <si>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</si>
  <si>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</si>
  <si>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</si>
  <si>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</si>
  <si>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</si>
  <si>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</si>
  <si>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</si>
  <si>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</si>
  <si>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</si>
  <si>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</si>
  <si>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</si>
  <si>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</si>
  <si>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</si>
  <si>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</si>
  <si>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</si>
  <si>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</si>
  <si>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</si>
  <si>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</si>
  <si>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</si>
  <si>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</si>
  <si>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</si>
  <si>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</si>
  <si>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</si>
  <si>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</si>
  <si>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</si>
  <si>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</si>
  <si>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</si>
  <si>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</si>
  <si>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</si>
  <si>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</si>
  <si>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</si>
  <si>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</si>
  <si>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</si>
  <si>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</si>
  <si>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</si>
  <si>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</si>
  <si>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</si>
  <si>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</si>
  <si>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</si>
  <si>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</si>
  <si>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</si>
  <si>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</si>
  <si>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香川県東かがわ市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</si>
  <si>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</si>
  <si>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</si>
  <si>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</si>
  <si>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</si>
  <si>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</si>
  <si>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</si>
  <si>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</si>
  <si>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</si>
  <si>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</si>
  <si>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</si>
  <si>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</si>
  <si>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</si>
  <si>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</si>
  <si>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</si>
  <si>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</si>
  <si>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</si>
  <si>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</si>
  <si>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</si>
  <si>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</si>
  <si>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</si>
  <si>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</si>
  <si>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</si>
  <si>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</si>
  <si>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</si>
  <si>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</si>
  <si>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</si>
  <si>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</si>
  <si>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</si>
  <si>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</si>
  <si>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</si>
  <si>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</si>
  <si>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</si>
  <si>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</si>
  <si>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</si>
  <si>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</si>
  <si>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</si>
  <si>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</si>
  <si>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</si>
  <si>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</si>
  <si>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</si>
  <si>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</si>
  <si>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</si>
  <si>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</si>
  <si>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</si>
  <si>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</si>
  <si>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</si>
  <si>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</si>
  <si>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</si>
  <si>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</si>
  <si>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</si>
  <si>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</si>
  <si>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</si>
  <si>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</si>
  <si>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</si>
  <si>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</si>
  <si>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</si>
  <si>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</si>
  <si>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</si>
  <si>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</si>
  <si>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</si>
  <si>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</si>
  <si>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</si>
  <si>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</si>
  <si>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</si>
  <si>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</si>
  <si>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</si>
  <si>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</si>
  <si>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</si>
  <si>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</si>
  <si>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</si>
  <si>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</si>
  <si>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</si>
  <si>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</si>
  <si>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</si>
  <si>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</si>
  <si>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</si>
  <si>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</si>
  <si>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</si>
  <si>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</si>
  <si>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</si>
  <si>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</si>
  <si>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</si>
  <si>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</si>
  <si>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</si>
  <si>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</si>
  <si>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</si>
  <si>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</si>
  <si>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</si>
  <si>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</si>
  <si>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</si>
  <si>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</si>
  <si>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</si>
  <si>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</si>
  <si>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</si>
  <si>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</si>
  <si>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</si>
  <si>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</si>
  <si>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</si>
  <si>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</si>
  <si>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</si>
  <si>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</si>
  <si>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</si>
  <si>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</si>
  <si>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</si>
  <si>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</si>
  <si>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</si>
  <si>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</si>
  <si>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</si>
  <si>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</si>
  <si>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</si>
  <si>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</si>
  <si>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</si>
  <si>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</si>
  <si>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</si>
  <si>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</si>
  <si>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</si>
  <si>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</si>
  <si>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</si>
  <si>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</si>
  <si>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</si>
  <si>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</si>
  <si>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</si>
  <si>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</si>
  <si>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</si>
  <si>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</si>
  <si>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</si>
  <si>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</si>
  <si>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</si>
  <si>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</si>
  <si>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</si>
  <si>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</si>
  <si>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</si>
  <si>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</si>
  <si>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</si>
  <si>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</si>
  <si>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</si>
  <si>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</si>
  <si>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</si>
  <si>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</si>
  <si>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</si>
  <si>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</si>
  <si>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</si>
  <si>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</si>
  <si>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</si>
  <si>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</si>
  <si>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</si>
  <si>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</si>
  <si>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</si>
  <si>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</si>
  <si>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</si>
  <si>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</si>
  <si>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</si>
  <si>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</si>
  <si>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香川県東かがわ市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</si>
  <si>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</si>
  <si>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</si>
  <si>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</si>
  <si>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</si>
  <si>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</si>
  <si>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</si>
  <si>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</si>
  <si>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</si>
  <si>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</si>
  <si>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</si>
  <si>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</si>
  <si>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</si>
  <si>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</si>
  <si>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</si>
  <si>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</si>
  <si>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</si>
  <si>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</si>
  <si>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</si>
  <si>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</si>
  <si>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</si>
  <si>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</si>
  <si>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</si>
  <si>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</si>
  <si>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</si>
  <si>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</si>
  <si>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</si>
  <si>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</si>
  <si>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</si>
  <si>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</si>
  <si>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</si>
  <si>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</si>
  <si>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</si>
  <si>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</si>
  <si>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</si>
  <si>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</si>
  <si>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</si>
  <si>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</si>
  <si>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</si>
  <si>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</si>
  <si>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</si>
  <si>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</si>
  <si>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</si>
  <si>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</si>
  <si>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</si>
  <si>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</si>
  <si>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</si>
  <si>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</si>
  <si>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</si>
  <si>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</si>
  <si>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</si>
  <si>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</si>
  <si>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</si>
  <si>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</si>
  <si>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</si>
  <si>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</si>
  <si>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</si>
  <si>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</si>
  <si>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</si>
  <si>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</si>
  <si>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</si>
  <si>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</si>
  <si>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</si>
  <si>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</si>
  <si>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</si>
  <si>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</si>
  <si>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</si>
  <si>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</si>
  <si>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</si>
  <si>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</si>
  <si>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</si>
  <si>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</si>
  <si>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</si>
  <si>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</si>
  <si>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</si>
  <si>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</si>
  <si>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</si>
  <si>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</si>
  <si>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</si>
  <si>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</si>
  <si>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</si>
  <si>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</si>
  <si>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</si>
  <si>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</si>
  <si>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</si>
  <si>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</si>
  <si>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</si>
  <si>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</si>
  <si>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</si>
  <si>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</si>
  <si>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</si>
  <si>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</si>
  <si>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</si>
  <si>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</si>
  <si>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</si>
  <si>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</si>
  <si>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</si>
  <si>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</si>
  <si>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</si>
  <si>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</si>
  <si>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</si>
  <si>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</si>
  <si>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</si>
  <si>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</si>
  <si>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</si>
  <si>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</si>
  <si>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</si>
  <si>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</si>
  <si>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</si>
  <si>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</si>
  <si>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</si>
  <si>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</si>
  <si>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</si>
  <si>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</si>
  <si>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</si>
  <si>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</si>
  <si>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</si>
  <si>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</si>
  <si>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</si>
  <si>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</si>
  <si>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</si>
  <si>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</si>
  <si>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</si>
  <si>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</si>
  <si>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</si>
  <si>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</si>
  <si>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</si>
  <si>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</si>
  <si>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</si>
  <si>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</si>
  <si>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</si>
  <si>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</si>
  <si>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</si>
  <si>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</si>
  <si>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</si>
  <si>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</si>
  <si>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</si>
  <si>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</si>
  <si>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</si>
  <si>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</si>
  <si>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</si>
  <si>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</si>
  <si>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</si>
  <si>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</si>
  <si>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</si>
  <si>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</si>
  <si>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</si>
  <si>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</si>
  <si>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</si>
  <si>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</si>
  <si>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</si>
  <si>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</si>
  <si>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</si>
  <si>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</si>
  <si>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</si>
  <si>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</si>
  <si>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</si>
  <si>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</si>
  <si>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</si>
  <si>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</si>
  <si>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</si>
  <si>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</si>
  <si>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</si>
  <si>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</si>
  <si>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</si>
  <si>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</si>
  <si>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</si>
  <si>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</si>
  <si>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</si>
  <si>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</si>
  <si>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</si>
  <si>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</si>
  <si>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</si>
  <si>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</si>
  <si>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</si>
  <si>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</si>
  <si>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</si>
  <si>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</si>
  <si>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</si>
  <si>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</si>
  <si>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</si>
  <si>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</si>
  <si>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</si>
  <si>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</si>
  <si>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</si>
  <si>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</si>
  <si>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</si>
  <si>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</si>
  <si>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</si>
  <si>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</si>
  <si>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</si>
  <si>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</si>
  <si>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</si>
  <si>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</si>
  <si>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</si>
  <si>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</si>
  <si>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</si>
  <si>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</si>
  <si>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</si>
  <si>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</si>
  <si>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</si>
  <si>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</si>
  <si>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</si>
  <si>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0.15</t>
  </si>
  <si>
    <t>一般会計</t>
  </si>
  <si>
    <t>介護保険事業特別会計</t>
  </si>
  <si>
    <t>国民健康保険事業特別会計</t>
  </si>
  <si>
    <t>下水道事業会計</t>
  </si>
  <si>
    <t>後期高齢者医療事業特別会計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</si>
  <si>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</si>
  <si>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</si>
  <si>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</si>
  <si>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</si>
  <si>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</si>
  <si>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</si>
  <si>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</si>
  <si>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</si>
  <si>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</si>
  <si>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</si>
  <si>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</si>
  <si>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</si>
  <si>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</si>
  <si>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</si>
  <si>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東かがわ市外一市一町組合</t>
    <rPh sb="0" eb="1">
      <t>ヒガシ</t>
    </rPh>
    <rPh sb="4" eb="5">
      <t>シ</t>
    </rPh>
    <rPh sb="5" eb="6">
      <t>ホカ</t>
    </rPh>
    <rPh sb="6" eb="8">
      <t>イチシ</t>
    </rPh>
    <rPh sb="8" eb="10">
      <t>イッチョウ</t>
    </rPh>
    <rPh sb="10" eb="12">
      <t>クミアイ</t>
    </rPh>
    <phoneticPr fontId="2"/>
  </si>
  <si>
    <t>香川県市町村総合事務組合</t>
    <rPh sb="0" eb="3">
      <t>カガワケン</t>
    </rPh>
    <rPh sb="3" eb="6">
      <t>シチョウソン</t>
    </rPh>
    <rPh sb="6" eb="8">
      <t>ソウゴウ</t>
    </rPh>
    <rPh sb="8" eb="10">
      <t>ジム</t>
    </rPh>
    <rPh sb="10" eb="12">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</si>
  <si>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</si>
  <si>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</si>
  <si>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東かがわ市土地開発公社</t>
    <rPh sb="0" eb="1">
      <t>ヒガシ</t>
    </rPh>
    <rPh sb="4" eb="5">
      <t>シ</t>
    </rPh>
    <rPh sb="5" eb="7">
      <t>トチ</t>
    </rPh>
    <rPh sb="7" eb="9">
      <t>カイハツ</t>
    </rPh>
    <rPh sb="9" eb="11">
      <t>コウシャ</t>
    </rPh>
    <phoneticPr fontId="2"/>
  </si>
  <si>
    <t>一般財団法人東かがわ市スポーツ財団</t>
    <rPh sb="0" eb="2">
      <t>イッパン</t>
    </rPh>
    <rPh sb="2" eb="4">
      <t>ザイダン</t>
    </rPh>
    <rPh sb="4" eb="6">
      <t>ホウジン</t>
    </rPh>
    <rPh sb="6" eb="7">
      <t>ヒガシ</t>
    </rPh>
    <rPh sb="10" eb="11">
      <t>シ</t>
    </rPh>
    <rPh sb="15" eb="17">
      <t>ザイダン</t>
    </rPh>
    <phoneticPr fontId="2"/>
  </si>
  <si>
    <t>株式会社ソルトレイクひけた</t>
    <rPh sb="0" eb="4">
      <t>カブシキガイシャ</t>
    </rPh>
    <phoneticPr fontId="2"/>
  </si>
  <si>
    <t>-</t>
    <phoneticPr fontId="2"/>
  </si>
  <si>
    <t>-</t>
    <phoneticPr fontId="2"/>
  </si>
  <si>
    <t>-</t>
    <phoneticPr fontId="2"/>
  </si>
  <si>
    <t>-</t>
    <phoneticPr fontId="2"/>
  </si>
  <si>
    <t>地域振興基金</t>
    <rPh sb="0" eb="6">
      <t>チイキシンコウキキン</t>
    </rPh>
    <phoneticPr fontId="12"/>
  </si>
  <si>
    <t>地域福祉基金</t>
    <rPh sb="0" eb="2">
      <t>チイキ</t>
    </rPh>
    <rPh sb="2" eb="4">
      <t>フクシ</t>
    </rPh>
    <rPh sb="4" eb="6">
      <t>キキン</t>
    </rPh>
    <phoneticPr fontId="12"/>
  </si>
  <si>
    <t>とらまる公園体育館基金</t>
    <rPh sb="4" eb="6">
      <t>コウエン</t>
    </rPh>
    <rPh sb="6" eb="9">
      <t>タイイクカン</t>
    </rPh>
    <rPh sb="9" eb="11">
      <t>キキン</t>
    </rPh>
    <phoneticPr fontId="12"/>
  </si>
  <si>
    <t>中山間ふるさと・水と土保全対策基金</t>
    <rPh sb="0" eb="1">
      <t>チュウ</t>
    </rPh>
    <rPh sb="1" eb="3">
      <t>サンカン</t>
    </rPh>
    <rPh sb="8" eb="9">
      <t>ミズ</t>
    </rPh>
    <rPh sb="10" eb="11">
      <t>ツチ</t>
    </rPh>
    <rPh sb="11" eb="13">
      <t>ホゼン</t>
    </rPh>
    <rPh sb="13" eb="15">
      <t>タイサク</t>
    </rPh>
    <rPh sb="15" eb="17">
      <t>キキン</t>
    </rPh>
    <phoneticPr fontId="12"/>
  </si>
  <si>
    <t>図書館蔵書整備基金</t>
    <rPh sb="0" eb="3">
      <t>トショカン</t>
    </rPh>
    <rPh sb="3" eb="5">
      <t>ゾウショ</t>
    </rPh>
    <rPh sb="5" eb="7">
      <t>セイビ</t>
    </rPh>
    <rPh sb="7" eb="9">
      <t>キキン</t>
    </rPh>
    <phoneticPr fontId="12"/>
  </si>
  <si>
    <t>-</t>
    <phoneticPr fontId="2"/>
  </si>
  <si>
    <t>〇</t>
    <phoneticPr fontId="2"/>
  </si>
  <si>
    <t>▲0</t>
    <phoneticPr fontId="2"/>
  </si>
  <si>
    <t>-</t>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</si>
  <si>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</si>
  <si>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</si>
  <si>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t>
    <phoneticPr fontId="2"/>
  </si>
  <si>
    <t>法適用企業</t>
    <rPh sb="0" eb="3">
      <t>ホウテキヨウ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</si>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</sst>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32E-4566-97A0-B7A69DA888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53149</c:v>
                </c:pt>
                <c:pt idx="1">
                  <c:v>68626</c:v>
                </c:pt>
                <c:pt idx="2">
                  <c:v>135626</c:v>
                </c:pt>
                <c:pt idx="3">
                  <c:v>180003</c:v>
                </c:pt>
                <c:pt idx="4">
                  <c:v>68558</c:v>
                </c:pt>
              </c:numCache>
            </c:numRef>
          </c:val>
          <c:smooth val="0"/>
          <c:extLst>
            <c:ext xmlns:c16="http://schemas.microsoft.com/office/drawing/2014/chart" uri="{C3380CC4-5D6E-409C-BE32-E72D297353CC}">
              <c16:uniqueId val="{00000001-F32E-4566-97A0-B7A69DA888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13.22</c:v>
                </c:pt>
                <c:pt idx="1">
                  <c:v>15.84</c:v>
                </c:pt>
                <c:pt idx="2">
                  <c:v>10.32</c:v>
                </c:pt>
                <c:pt idx="3">
                  <c:v>7.74</c:v>
                </c:pt>
                <c:pt idx="4">
                  <c:v>8.9499999999999993</c:v>
                </c:pt>
              </c:numCache>
            </c:numRef>
          </c:val>
          <c:extLst>
            <c:ext xmlns:c16="http://schemas.microsoft.com/office/drawing/2014/chart" uri="{C3380CC4-5D6E-409C-BE32-E72D297353CC}">
              <c16:uniqueId val="{00000000-E308-4C2B-8F18-636BF1E8A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34.119999999999997</c:v>
                </c:pt>
                <c:pt idx="1">
                  <c:v>41.26</c:v>
                </c:pt>
                <c:pt idx="2">
                  <c:v>49.25</c:v>
                </c:pt>
                <c:pt idx="3">
                  <c:v>53.85</c:v>
                </c:pt>
                <c:pt idx="4">
                  <c:v>53.68</c:v>
                </c:pt>
              </c:numCache>
            </c:numRef>
          </c:val>
          <c:extLst>
            <c:ext xmlns:c16="http://schemas.microsoft.com/office/drawing/2014/chart" uri="{C3380CC4-5D6E-409C-BE32-E72D297353CC}">
              <c16:uniqueId val="{00000001-E308-4C2B-8F18-636BF1E8AC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9.1999999999999993</c:v>
                </c:pt>
                <c:pt idx="2">
                  <c:v>2.46</c:v>
                </c:pt>
                <c:pt idx="3">
                  <c:v>2.72</c:v>
                </c:pt>
                <c:pt idx="4">
                  <c:v>9.74</c:v>
                </c:pt>
              </c:numCache>
            </c:numRef>
          </c:val>
          <c:smooth val="0"/>
          <c:extLst>
            <c:ext xmlns:c16="http://schemas.microsoft.com/office/drawing/2014/chart" uri="{C3380CC4-5D6E-409C-BE32-E72D297353CC}">
              <c16:uniqueId val="{00000002-E308-4C2B-8F18-636BF1E8AC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8.33</c:v>
                </c:pt>
                <c:pt idx="2">
                  <c:v>#N/A</c:v>
                </c:pt>
                <c:pt idx="3">
                  <c:v>9.26</c:v>
                </c:pt>
                <c:pt idx="4">
                  <c:v>0</c:v>
                </c:pt>
                <c:pt idx="5">
                  <c:v>0</c:v>
                </c:pt>
                <c:pt idx="6">
                  <c:v>0</c:v>
                </c:pt>
                <c:pt idx="7">
                  <c:v>0</c:v>
                </c:pt>
                <c:pt idx="8">
                  <c:v>0</c:v>
                </c:pt>
                <c:pt idx="9">
                  <c:v>0</c:v>
                </c:pt>
              </c:numCache>
            </c:numRef>
          </c:val>
          <c:extLst>
            <c:ext xmlns:c16="http://schemas.microsoft.com/office/drawing/2014/chart" uri="{C3380CC4-5D6E-409C-BE32-E72D297353CC}">
              <c16:uniqueId val="{00000000-D5CF-4C7F-AA45-2356051698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CF-4C7F-AA45-2356051698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CF-4C7F-AA45-2356051698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CF-4C7F-AA45-23560516989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0.09</c:v>
                </c:pt>
                <c:pt idx="4">
                  <c:v>#N/A</c:v>
                </c:pt>
                <c:pt idx="5">
                  <c:v>0.06</c:v>
                </c:pt>
                <c:pt idx="6">
                  <c:v>#N/A</c:v>
                </c:pt>
                <c:pt idx="7">
                  <c:v>0.02</c:v>
                </c:pt>
                <c:pt idx="8">
                  <c:v>#N/A</c:v>
                </c:pt>
                <c:pt idx="9">
                  <c:v>0</c:v>
                </c:pt>
              </c:numCache>
            </c:numRef>
          </c:val>
          <c:extLst>
            <c:ext xmlns:c16="http://schemas.microsoft.com/office/drawing/2014/chart" uri="{C3380CC4-5D6E-409C-BE32-E72D297353CC}">
              <c16:uniqueId val="{00000004-D5CF-4C7F-AA45-23560516989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5-D5CF-4C7F-AA45-23560516989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0.53</c:v>
                </c:pt>
                <c:pt idx="6">
                  <c:v>#N/A</c:v>
                </c:pt>
                <c:pt idx="7">
                  <c:v>0.46</c:v>
                </c:pt>
                <c:pt idx="8">
                  <c:v>#N/A</c:v>
                </c:pt>
                <c:pt idx="9">
                  <c:v>7.0000000000000007E-2</c:v>
                </c:pt>
              </c:numCache>
            </c:numRef>
          </c:val>
          <c:extLst>
            <c:ext xmlns:c16="http://schemas.microsoft.com/office/drawing/2014/chart" uri="{C3380CC4-5D6E-409C-BE32-E72D297353CC}">
              <c16:uniqueId val="{00000006-D5CF-4C7F-AA45-2356051698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3.36</c:v>
                </c:pt>
                <c:pt idx="2">
                  <c:v>#N/A</c:v>
                </c:pt>
                <c:pt idx="3">
                  <c:v>3.59</c:v>
                </c:pt>
                <c:pt idx="4">
                  <c:v>#N/A</c:v>
                </c:pt>
                <c:pt idx="5">
                  <c:v>0.98</c:v>
                </c:pt>
                <c:pt idx="6">
                  <c:v>#N/A</c:v>
                </c:pt>
                <c:pt idx="7">
                  <c:v>0.59</c:v>
                </c:pt>
                <c:pt idx="8">
                  <c:v>#N/A</c:v>
                </c:pt>
                <c:pt idx="9">
                  <c:v>0.86</c:v>
                </c:pt>
              </c:numCache>
            </c:numRef>
          </c:val>
          <c:extLst>
            <c:ext xmlns:c16="http://schemas.microsoft.com/office/drawing/2014/chart" uri="{C3380CC4-5D6E-409C-BE32-E72D297353CC}">
              <c16:uniqueId val="{00000007-D5CF-4C7F-AA45-23560516989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c:v>
                </c:pt>
                <c:pt idx="2">
                  <c:v>#N/A</c:v>
                </c:pt>
                <c:pt idx="3">
                  <c:v>1.1100000000000001</c:v>
                </c:pt>
                <c:pt idx="4">
                  <c:v>#N/A</c:v>
                </c:pt>
                <c:pt idx="5">
                  <c:v>2.4700000000000002</c:v>
                </c:pt>
                <c:pt idx="6">
                  <c:v>#N/A</c:v>
                </c:pt>
                <c:pt idx="7">
                  <c:v>1.17</c:v>
                </c:pt>
                <c:pt idx="8">
                  <c:v>#N/A</c:v>
                </c:pt>
                <c:pt idx="9">
                  <c:v>1.1100000000000001</c:v>
                </c:pt>
              </c:numCache>
            </c:numRef>
          </c:val>
          <c:extLst>
            <c:ext xmlns:c16="http://schemas.microsoft.com/office/drawing/2014/chart" uri="{C3380CC4-5D6E-409C-BE32-E72D297353CC}">
              <c16:uniqueId val="{00000008-D5CF-4C7F-AA45-2356051698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13.22</c:v>
                </c:pt>
                <c:pt idx="2">
                  <c:v>#N/A</c:v>
                </c:pt>
                <c:pt idx="3">
                  <c:v>15.84</c:v>
                </c:pt>
                <c:pt idx="4">
                  <c:v>#N/A</c:v>
                </c:pt>
                <c:pt idx="5">
                  <c:v>10.32</c:v>
                </c:pt>
                <c:pt idx="6">
                  <c:v>#N/A</c:v>
                </c:pt>
                <c:pt idx="7">
                  <c:v>7.74</c:v>
                </c:pt>
                <c:pt idx="8">
                  <c:v>#N/A</c:v>
                </c:pt>
                <c:pt idx="9">
                  <c:v>8.94</c:v>
                </c:pt>
              </c:numCache>
            </c:numRef>
          </c:val>
          <c:extLst>
            <c:ext xmlns:c16="http://schemas.microsoft.com/office/drawing/2014/chart" uri="{C3380CC4-5D6E-409C-BE32-E72D297353CC}">
              <c16:uniqueId val="{00000009-D5CF-4C7F-AA45-2356051698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1788</c:v>
                </c:pt>
                <c:pt idx="5">
                  <c:v>1798</c:v>
                </c:pt>
                <c:pt idx="8">
                  <c:v>1919</c:v>
                </c:pt>
                <c:pt idx="11">
                  <c:v>2020</c:v>
                </c:pt>
                <c:pt idx="14">
                  <c:v>2197</c:v>
                </c:pt>
              </c:numCache>
            </c:numRef>
          </c:val>
          <c:extLst>
            <c:ext xmlns:c16="http://schemas.microsoft.com/office/drawing/2014/chart" uri="{C3380CC4-5D6E-409C-BE32-E72D297353CC}">
              <c16:uniqueId val="{00000000-3D85-4203-BE51-CE499F21A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2</c:v>
                </c:pt>
                <c:pt idx="9">
                  <c:v>1</c:v>
                </c:pt>
                <c:pt idx="12">
                  <c:v>1</c:v>
                </c:pt>
              </c:numCache>
            </c:numRef>
          </c:val>
          <c:extLst>
            <c:ext xmlns:c16="http://schemas.microsoft.com/office/drawing/2014/chart" uri="{C3380CC4-5D6E-409C-BE32-E72D297353CC}">
              <c16:uniqueId val="{00000001-3D85-4203-BE51-CE499F21A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85-4203-BE51-CE499F21A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41</c:v>
                </c:pt>
                <c:pt idx="6">
                  <c:v>41</c:v>
                </c:pt>
                <c:pt idx="9">
                  <c:v>41</c:v>
                </c:pt>
                <c:pt idx="12">
                  <c:v>44</c:v>
                </c:pt>
              </c:numCache>
            </c:numRef>
          </c:val>
          <c:extLst>
            <c:ext xmlns:c16="http://schemas.microsoft.com/office/drawing/2014/chart" uri="{C3380CC4-5D6E-409C-BE32-E72D297353CC}">
              <c16:uniqueId val="{00000003-3D85-4203-BE51-CE499F21A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243</c:v>
                </c:pt>
                <c:pt idx="3">
                  <c:v>262</c:v>
                </c:pt>
                <c:pt idx="6">
                  <c:v>282</c:v>
                </c:pt>
                <c:pt idx="9">
                  <c:v>277</c:v>
                </c:pt>
                <c:pt idx="12">
                  <c:v>275</c:v>
                </c:pt>
              </c:numCache>
            </c:numRef>
          </c:val>
          <c:extLst>
            <c:ext xmlns:c16="http://schemas.microsoft.com/office/drawing/2014/chart" uri="{C3380CC4-5D6E-409C-BE32-E72D297353CC}">
              <c16:uniqueId val="{00000004-3D85-4203-BE51-CE499F21A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5-4203-BE51-CE499F21A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85-4203-BE51-CE499F21A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1586</c:v>
                </c:pt>
                <c:pt idx="3">
                  <c:v>1640</c:v>
                </c:pt>
                <c:pt idx="6">
                  <c:v>1754</c:v>
                </c:pt>
                <c:pt idx="9">
                  <c:v>1911</c:v>
                </c:pt>
                <c:pt idx="12">
                  <c:v>2155</c:v>
                </c:pt>
              </c:numCache>
            </c:numRef>
          </c:val>
          <c:extLst>
            <c:ext xmlns:c16="http://schemas.microsoft.com/office/drawing/2014/chart" uri="{C3380CC4-5D6E-409C-BE32-E72D297353CC}">
              <c16:uniqueId val="{00000007-3D85-4203-BE51-CE499F21A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c:v>
                </c:pt>
                <c:pt idx="2">
                  <c:v>#N/A</c:v>
                </c:pt>
                <c:pt idx="3">
                  <c:v>#N/A</c:v>
                </c:pt>
                <c:pt idx="4">
                  <c:v>146</c:v>
                </c:pt>
                <c:pt idx="5">
                  <c:v>#N/A</c:v>
                </c:pt>
                <c:pt idx="6">
                  <c:v>#N/A</c:v>
                </c:pt>
                <c:pt idx="7">
                  <c:v>160</c:v>
                </c:pt>
                <c:pt idx="8">
                  <c:v>#N/A</c:v>
                </c:pt>
                <c:pt idx="9">
                  <c:v>#N/A</c:v>
                </c:pt>
                <c:pt idx="10">
                  <c:v>210</c:v>
                </c:pt>
                <c:pt idx="11">
                  <c:v>#N/A</c:v>
                </c:pt>
                <c:pt idx="12">
                  <c:v>#N/A</c:v>
                </c:pt>
                <c:pt idx="13">
                  <c:v>278</c:v>
                </c:pt>
                <c:pt idx="14">
                  <c:v>#N/A</c:v>
                </c:pt>
              </c:numCache>
            </c:numRef>
          </c:val>
          <c:smooth val="0"/>
          <c:extLst>
            <c:ext xmlns:c16="http://schemas.microsoft.com/office/drawing/2014/chart" uri="{C3380CC4-5D6E-409C-BE32-E72D297353CC}">
              <c16:uniqueId val="{00000008-3D85-4203-BE51-CE499F21A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18108</c:v>
                </c:pt>
                <c:pt idx="5">
                  <c:v>18857</c:v>
                </c:pt>
                <c:pt idx="8">
                  <c:v>19573</c:v>
                </c:pt>
                <c:pt idx="11">
                  <c:v>20437</c:v>
                </c:pt>
                <c:pt idx="14">
                  <c:v>21845</c:v>
                </c:pt>
              </c:numCache>
            </c:numRef>
          </c:val>
          <c:extLst>
            <c:ext xmlns:c16="http://schemas.microsoft.com/office/drawing/2014/chart" uri="{C3380CC4-5D6E-409C-BE32-E72D297353CC}">
              <c16:uniqueId val="{00000000-4E28-4E3F-AEBC-65E4E7EF0F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312</c:v>
                </c:pt>
                <c:pt idx="5">
                  <c:v>242</c:v>
                </c:pt>
                <c:pt idx="8">
                  <c:v>206</c:v>
                </c:pt>
                <c:pt idx="11">
                  <c:v>157</c:v>
                </c:pt>
                <c:pt idx="14">
                  <c:v>21</c:v>
                </c:pt>
              </c:numCache>
            </c:numRef>
          </c:val>
          <c:extLst>
            <c:ext xmlns:c16="http://schemas.microsoft.com/office/drawing/2014/chart" uri="{C3380CC4-5D6E-409C-BE32-E72D297353CC}">
              <c16:uniqueId val="{00000001-4E28-4E3F-AEBC-65E4E7EF0F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6216</c:v>
                </c:pt>
                <c:pt idx="5">
                  <c:v>6718</c:v>
                </c:pt>
                <c:pt idx="8">
                  <c:v>7776</c:v>
                </c:pt>
                <c:pt idx="11">
                  <c:v>8693</c:v>
                </c:pt>
                <c:pt idx="14">
                  <c:v>9283</c:v>
                </c:pt>
              </c:numCache>
            </c:numRef>
          </c:val>
          <c:extLst>
            <c:ext xmlns:c16="http://schemas.microsoft.com/office/drawing/2014/chart" uri="{C3380CC4-5D6E-409C-BE32-E72D297353CC}">
              <c16:uniqueId val="{00000002-4E28-4E3F-AEBC-65E4E7EF0F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28-4E3F-AEBC-65E4E7EF0F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28-4E3F-AEBC-65E4E7EF0F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28-4E3F-AEBC-65E4E7EF0F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2749</c:v>
                </c:pt>
                <c:pt idx="3">
                  <c:v>2594</c:v>
                </c:pt>
                <c:pt idx="6">
                  <c:v>2331</c:v>
                </c:pt>
                <c:pt idx="9">
                  <c:v>2215</c:v>
                </c:pt>
                <c:pt idx="12">
                  <c:v>2115</c:v>
                </c:pt>
              </c:numCache>
            </c:numRef>
          </c:val>
          <c:extLst>
            <c:ext xmlns:c16="http://schemas.microsoft.com/office/drawing/2014/chart" uri="{C3380CC4-5D6E-409C-BE32-E72D297353CC}">
              <c16:uniqueId val="{00000006-4E28-4E3F-AEBC-65E4E7EF0F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333</c:v>
                </c:pt>
                <c:pt idx="3">
                  <c:v>304</c:v>
                </c:pt>
                <c:pt idx="6">
                  <c:v>274</c:v>
                </c:pt>
                <c:pt idx="9">
                  <c:v>323</c:v>
                </c:pt>
                <c:pt idx="12">
                  <c:v>288</c:v>
                </c:pt>
              </c:numCache>
            </c:numRef>
          </c:val>
          <c:extLst>
            <c:ext xmlns:c16="http://schemas.microsoft.com/office/drawing/2014/chart" uri="{C3380CC4-5D6E-409C-BE32-E72D297353CC}">
              <c16:uniqueId val="{00000007-4E28-4E3F-AEBC-65E4E7EF0F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3763</c:v>
                </c:pt>
                <c:pt idx="3">
                  <c:v>4085</c:v>
                </c:pt>
                <c:pt idx="6">
                  <c:v>3733</c:v>
                </c:pt>
                <c:pt idx="9">
                  <c:v>3436</c:v>
                </c:pt>
                <c:pt idx="12">
                  <c:v>3068</c:v>
                </c:pt>
              </c:numCache>
            </c:numRef>
          </c:val>
          <c:extLst>
            <c:ext xmlns:c16="http://schemas.microsoft.com/office/drawing/2014/chart" uri="{C3380CC4-5D6E-409C-BE32-E72D297353CC}">
              <c16:uniqueId val="{00000008-4E28-4E3F-AEBC-65E4E7EF0F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28-4E3F-AEBC-65E4E7EF0F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13667</c:v>
                </c:pt>
                <c:pt idx="3">
                  <c:v>14615</c:v>
                </c:pt>
                <c:pt idx="6">
                  <c:v>16594</c:v>
                </c:pt>
                <c:pt idx="9">
                  <c:v>19303</c:v>
                </c:pt>
                <c:pt idx="12">
                  <c:v>18854</c:v>
                </c:pt>
              </c:numCache>
            </c:numRef>
          </c:val>
          <c:extLst>
            <c:ext xmlns:c16="http://schemas.microsoft.com/office/drawing/2014/chart" uri="{C3380CC4-5D6E-409C-BE32-E72D297353CC}">
              <c16:uniqueId val="{0000000A-4E28-4E3F-AEBC-65E4E7EF0F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28-4E3F-AEBC-65E4E7EF0F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4761</c:v>
                </c:pt>
                <c:pt idx="1">
                  <c:v>5267</c:v>
                </c:pt>
                <c:pt idx="2">
                  <c:v>5503</c:v>
                </c:pt>
              </c:numCache>
            </c:numRef>
          </c:val>
          <c:extLst>
            <c:ext xmlns:c16="http://schemas.microsoft.com/office/drawing/2014/chart" uri="{C3380CC4-5D6E-409C-BE32-E72D297353CC}">
              <c16:uniqueId val="{00000000-7FDA-4458-84C7-D7FD5D879D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1437</c:v>
                </c:pt>
                <c:pt idx="1">
                  <c:v>1440</c:v>
                </c:pt>
                <c:pt idx="2">
                  <c:v>1438</c:v>
                </c:pt>
              </c:numCache>
            </c:numRef>
          </c:val>
          <c:extLst>
            <c:ext xmlns:c16="http://schemas.microsoft.com/office/drawing/2014/chart" uri="{C3380CC4-5D6E-409C-BE32-E72D297353CC}">
              <c16:uniqueId val="{00000001-7FDA-4458-84C7-D7FD5D879D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2317</c:v>
                </c:pt>
                <c:pt idx="1">
                  <c:v>2522</c:v>
                </c:pt>
                <c:pt idx="2">
                  <c:v>3252</c:v>
                </c:pt>
              </c:numCache>
            </c:numRef>
          </c:val>
          <c:extLst>
            <c:ext xmlns:c16="http://schemas.microsoft.com/office/drawing/2014/chart" uri="{C3380CC4-5D6E-409C-BE32-E72D297353CC}">
              <c16:uniqueId val="{00000002-7FDA-4458-84C7-D7FD5D879D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・実質公債費比率の分子が増となった主な原因は、白鳥中学校区学校再編事業などの大型施設整備に係る合併特例債及び過疎債の元利償還金が、前年度と比較して増加したことによるものである。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・交付税算入率の高い過疎債や合併特例債などを活用することで実質公債費比率の上昇を抑制していく。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白鳥中学校区学校再編事業などの大型事業に市債（過疎債及び合併特例債）を充当したことから、地方債現在高が増加傾向であるが、令和２年度においては、繰上償還を実施したことにより、地方債の残高は減少した。</a:t>
          </a:r>
          <a:endParaRPr kumimoji="1" lang="ja-JP" altLang="en-US" sz="1400">
            <a:solidFill>
              <a:srgbClr val="FF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・一般会計等に係る地方債の現在高のウエイトが最も大きく、かつ、今後予定されている施設整備の建設事業債発行により、増加傾向を見込む。</a:t>
          </a:r>
        </a:p>
        <a:p>
          <a:r>
            <a:rPr kumimoji="1" lang="ja-JP" altLang="en-US" sz="1400">
              <a:latin typeface="ＭＳ ゴシック" pitchFamily="49" charset="-128"/>
              <a:ea typeface="ＭＳ ゴシック" pitchFamily="49" charset="-128"/>
            </a:rPr>
            <a:t>・一方で、起債に当たっては、普通交付税算入率の高い過疎債や合併特例債などを活用しており、市の実質の負担を少なくすることで、将来負担比率を下げる要因のひとつとなっている。</a:t>
          </a:r>
        </a:p>
        <a:p>
          <a:r>
            <a:rPr kumimoji="1" lang="ja-JP" altLang="en-US" sz="1400">
              <a:latin typeface="ＭＳ ゴシック" pitchFamily="49" charset="-128"/>
              <a:ea typeface="ＭＳ ゴシック" pitchFamily="49" charset="-128"/>
            </a:rPr>
            <a:t>・充当可能基金については、財政調整基金や地域振興基金の積立により、増加している。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・利子及び収支黒字積立による財政調整基金の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百万円増並びに地域振興基金の合併特例債、大川ふるさと市町村圏基金出資金返還収入及びふるさと納税寄付金等を原資とした積立等によるその他特定目的基金の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・それぞれの基金の方針に基づき基金の積立・処分をする。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その利便性を向上させるなど、当該施設を可能な限り長期にわたり住民の利用に供することができるよう、当該施設の大規模修繕等に要する経費に充当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地域振興基金：合併特例債、大川ふるさと市町村圏基金出資金返還収入、ふるさと納税寄付金等を原資とした積立及び利子積立による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やか子ども基金：令和２年度に香川県が交付する、新・かがわ健やか子ども基金補助金を活用し、少子化対策、母子保健及び子育て支援事業を中長期的な視点で計画的に行うべく新たに基金を創設し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地域振興基金：市民の連帯の強化及び地域振興を図る事業に充当する。ふるさと納税寄付金分については、寄付者の要望事業などに充当。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地域福祉基金：高齢者等の保健福祉の増進を図る事業に充当することとなっており、利息分については、在宅福祉事業に充当している。今後の高齢化などの状況を踏まえ、必要な措置を講じていく。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とらまる公園体育館基金：とらまる公園体育館の大規模修繕などが必要となった場合に充当予定。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百万円積立及び財政調整のため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百万円の取崩しにより、令和２年度においてはその差額である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実施してきた公共施設等の長寿命化対策及び大型公共施設建設に対して発行した市債の償還、今後の公共施設の維持更新等に係る経費、人口減少・少子高齢化に伴う税収減への備え、災害発生時の突発的財政需要に対応するため、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・市債の繰上償還に係る繰入により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百万円の取崩しと、利子及び収支黒字による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百万円積立の差額である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・将来にわたる実質的な負債（将来負担）を的確に捉え、必要に応じて公債費の平準化を目的とした繰入、繰上償還及び基金積立を行うなどの必要な措置を講じていく。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・公共施設の整備に伴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普通交付税における公債費算入額が増加することで、基準財政需要額が増加している。また、基準財政収入額については、前年度に比べて地方消費税交付金等により、増加している。需要額の増加額が収入額の増加額を上回ったため、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低下する結果となった。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は、公債費の算入額の増加や、人口減少等による影響により市税の収入額の減少が想定され、財政力指数の低下が見込まれる。市税の徴収率の向上や企業誘致、人口減少対策などを講じ、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2" name="直線コネクタ 71"/>
        <xdr:cNvCxnSpPr/>
      </xdr:nvCxnSpPr>
      <xdr:spPr>
        <a:xfrm>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・前年度に引き続き臨時財政対策債の発行、また新たに減収補填債の発行をしたことにより、前年度と比較し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％改善したものの類似団体内平均値を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・今後、人件費や公債費等といった義務的経費の増加が見込まれるが、経常経費の削減に努め、経常収支比率の改善を図る。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31327</xdr:rowOff>
    </xdr:to>
    <xdr:cxnSp macro="">
      <xdr:nvCxnSpPr>
        <xdr:cNvPr id="132" name="直線コネクタ 131"/>
        <xdr:cNvCxnSpPr/>
      </xdr:nvCxnSpPr>
      <xdr:spPr>
        <a:xfrm flipV="1">
          <a:off x="4114800" y="1095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52917</xdr:rowOff>
    </xdr:to>
    <xdr:cxnSp macro="">
      <xdr:nvCxnSpPr>
        <xdr:cNvPr id="135" name="直線コネクタ 134"/>
        <xdr:cNvCxnSpPr/>
      </xdr:nvCxnSpPr>
      <xdr:spPr>
        <a:xfrm flipV="1">
          <a:off x="3225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52917</xdr:rowOff>
    </xdr:to>
    <xdr:cxnSp macro="">
      <xdr:nvCxnSpPr>
        <xdr:cNvPr id="138" name="直線コネクタ 137"/>
        <xdr:cNvCxnSpPr/>
      </xdr:nvCxnSpPr>
      <xdr:spPr>
        <a:xfrm>
          <a:off x="2336800" y="111086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135890</xdr:rowOff>
    </xdr:to>
    <xdr:cxnSp macro="">
      <xdr:nvCxnSpPr>
        <xdr:cNvPr id="141" name="直線コネクタ 140"/>
        <xdr:cNvCxnSpPr/>
      </xdr:nvCxnSpPr>
      <xdr:spPr>
        <a:xfrm>
          <a:off x="1447800" y="1102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5" name="楕円 154"/>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6" name="テキスト ボックス 155"/>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9" name="楕円 158"/>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0" name="テキスト ボックス 159"/>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より会計年度任用職員制度の導入による人件費の増加や、新型コロナウイルス感染症対策事業の実施等による物件費の計上により、人口１人当たり人件費・物件費等決算額が前年度を上回った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・今後も人件費及び物件費等において、適正かつ効率的な実施に努めていく。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153477</xdr:rowOff>
    </xdr:from>
    <xdr:to>
      <xdr:col>23</xdr:col>
      <xdr:colOff>133350</xdr:colOff>
      <xdr:row>83</xdr:row>
      <xdr:rowOff>25710</xdr:rowOff>
    </xdr:to>
    <xdr:cxnSp macro="">
      <xdr:nvCxnSpPr>
        <xdr:cNvPr id="197" name="直線コネクタ 196"/>
        <xdr:cNvCxnSpPr/>
      </xdr:nvCxnSpPr>
      <xdr:spPr>
        <a:xfrm>
          <a:off x="4114800" y="14212377"/>
          <a:ext cx="838200" cy="4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60770</xdr:rowOff>
    </xdr:from>
    <xdr:to>
      <xdr:col>19</xdr:col>
      <xdr:colOff>133350</xdr:colOff>
      <xdr:row>82</xdr:row>
      <xdr:rowOff>153477</xdr:rowOff>
    </xdr:to>
    <xdr:cxnSp macro="">
      <xdr:nvCxnSpPr>
        <xdr:cNvPr id="200" name="直線コネクタ 199"/>
        <xdr:cNvCxnSpPr/>
      </xdr:nvCxnSpPr>
      <xdr:spPr>
        <a:xfrm>
          <a:off x="3225800" y="14119670"/>
          <a:ext cx="889000" cy="9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21451</xdr:rowOff>
    </xdr:from>
    <xdr:to>
      <xdr:col>15</xdr:col>
      <xdr:colOff>82550</xdr:colOff>
      <xdr:row>82</xdr:row>
      <xdr:rowOff>60770</xdr:rowOff>
    </xdr:to>
    <xdr:cxnSp macro="">
      <xdr:nvCxnSpPr>
        <xdr:cNvPr id="203" name="直線コネクタ 202"/>
        <xdr:cNvCxnSpPr/>
      </xdr:nvCxnSpPr>
      <xdr:spPr>
        <a:xfrm>
          <a:off x="2336800" y="1408035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2479</xdr:rowOff>
    </xdr:from>
    <xdr:to>
      <xdr:col>11</xdr:col>
      <xdr:colOff>31750</xdr:colOff>
      <xdr:row>82</xdr:row>
      <xdr:rowOff>21451</xdr:rowOff>
    </xdr:to>
    <xdr:cxnSp macro="">
      <xdr:nvCxnSpPr>
        <xdr:cNvPr id="206" name="直線コネクタ 205"/>
        <xdr:cNvCxnSpPr/>
      </xdr:nvCxnSpPr>
      <xdr:spPr>
        <a:xfrm>
          <a:off x="1447800" y="14061379"/>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146360</xdr:rowOff>
    </xdr:from>
    <xdr:to>
      <xdr:col>23</xdr:col>
      <xdr:colOff>184150</xdr:colOff>
      <xdr:row>83</xdr:row>
      <xdr:rowOff>76510</xdr:rowOff>
    </xdr:to>
    <xdr:sp macro="" textlink="">
      <xdr:nvSpPr>
        <xdr:cNvPr id="216" name="楕円 215"/>
        <xdr:cNvSpPr/>
      </xdr:nvSpPr>
      <xdr:spPr>
        <a:xfrm>
          <a:off x="4902200" y="142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162887</xdr:rowOff>
    </xdr:from>
    <xdr:ext cx="762000" cy="259045"/>
    <xdr:sp macro="" textlink="">
      <xdr:nvSpPr>
        <xdr:cNvPr id="217" name="人件費・物件費等の状況該当値テキスト"/>
        <xdr:cNvSpPr txBox="1"/>
      </xdr:nvSpPr>
      <xdr:spPr>
        <a:xfrm>
          <a:off x="5041900" y="1405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102677</xdr:rowOff>
    </xdr:from>
    <xdr:to>
      <xdr:col>19</xdr:col>
      <xdr:colOff>184150</xdr:colOff>
      <xdr:row>83</xdr:row>
      <xdr:rowOff>32827</xdr:rowOff>
    </xdr:to>
    <xdr:sp macro="" textlink="">
      <xdr:nvSpPr>
        <xdr:cNvPr id="218" name="楕円 217"/>
        <xdr:cNvSpPr/>
      </xdr:nvSpPr>
      <xdr:spPr>
        <a:xfrm>
          <a:off x="4064000" y="141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43004</xdr:rowOff>
    </xdr:from>
    <xdr:ext cx="736600" cy="259045"/>
    <xdr:sp macro="" textlink="">
      <xdr:nvSpPr>
        <xdr:cNvPr id="219" name="テキスト ボックス 218"/>
        <xdr:cNvSpPr txBox="1"/>
      </xdr:nvSpPr>
      <xdr:spPr>
        <a:xfrm>
          <a:off x="3733800" y="139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9970</xdr:rowOff>
    </xdr:from>
    <xdr:to>
      <xdr:col>15</xdr:col>
      <xdr:colOff>133350</xdr:colOff>
      <xdr:row>82</xdr:row>
      <xdr:rowOff>111570</xdr:rowOff>
    </xdr:to>
    <xdr:sp macro="" textlink="">
      <xdr:nvSpPr>
        <xdr:cNvPr id="220" name="楕円 219"/>
        <xdr:cNvSpPr/>
      </xdr:nvSpPr>
      <xdr:spPr>
        <a:xfrm>
          <a:off x="3175000" y="140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121747</xdr:rowOff>
    </xdr:from>
    <xdr:ext cx="762000" cy="259045"/>
    <xdr:sp macro="" textlink="">
      <xdr:nvSpPr>
        <xdr:cNvPr id="221" name="テキスト ボックス 220"/>
        <xdr:cNvSpPr txBox="1"/>
      </xdr:nvSpPr>
      <xdr:spPr>
        <a:xfrm>
          <a:off x="2844800" y="138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142101</xdr:rowOff>
    </xdr:from>
    <xdr:to>
      <xdr:col>11</xdr:col>
      <xdr:colOff>82550</xdr:colOff>
      <xdr:row>82</xdr:row>
      <xdr:rowOff>72251</xdr:rowOff>
    </xdr:to>
    <xdr:sp macro="" textlink="">
      <xdr:nvSpPr>
        <xdr:cNvPr id="222" name="楕円 221"/>
        <xdr:cNvSpPr/>
      </xdr:nvSpPr>
      <xdr:spPr>
        <a:xfrm>
          <a:off x="2286000" y="140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82428</xdr:rowOff>
    </xdr:from>
    <xdr:ext cx="762000" cy="259045"/>
    <xdr:sp macro="" textlink="">
      <xdr:nvSpPr>
        <xdr:cNvPr id="223" name="テキスト ボックス 222"/>
        <xdr:cNvSpPr txBox="1"/>
      </xdr:nvSpPr>
      <xdr:spPr>
        <a:xfrm>
          <a:off x="1955800" y="1379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123129</xdr:rowOff>
    </xdr:from>
    <xdr:to>
      <xdr:col>7</xdr:col>
      <xdr:colOff>31750</xdr:colOff>
      <xdr:row>82</xdr:row>
      <xdr:rowOff>53279</xdr:rowOff>
    </xdr:to>
    <xdr:sp macro="" textlink="">
      <xdr:nvSpPr>
        <xdr:cNvPr id="224" name="楕円 223"/>
        <xdr:cNvSpPr/>
      </xdr:nvSpPr>
      <xdr:spPr>
        <a:xfrm>
          <a:off x="1397000" y="140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63456</xdr:rowOff>
    </xdr:from>
    <xdr:ext cx="762000" cy="259045"/>
    <xdr:sp macro="" textlink="">
      <xdr:nvSpPr>
        <xdr:cNvPr id="225" name="テキスト ボックス 224"/>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・職員の年齢構成や経験年数階層の変動により、前年度と比較して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減少し、類似団体内平均値と同等の値となった。</a:t>
          </a:r>
        </a:p>
        <a:p>
          <a:r>
            <a:rPr kumimoji="1" lang="ja-JP" altLang="en-US" sz="1300">
              <a:latin typeface="ＭＳ Ｐゴシック" panose="020B0600070205080204" pitchFamily="50" charset="-128"/>
              <a:ea typeface="ＭＳ Ｐゴシック" panose="020B0600070205080204" pitchFamily="50" charset="-128"/>
            </a:rPr>
            <a:t>・国や県の動向を注視し、引き続き適正な給与水準の維持に努める。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135164</xdr:rowOff>
    </xdr:to>
    <xdr:cxnSp macro="">
      <xdr:nvCxnSpPr>
        <xdr:cNvPr id="261" name="直線コネクタ 260"/>
        <xdr:cNvCxnSpPr/>
      </xdr:nvCxnSpPr>
      <xdr:spPr>
        <a:xfrm flipV="1">
          <a:off x="16179800" y="146911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4" name="直線コネクタ 263"/>
        <xdr:cNvCxnSpPr/>
      </xdr:nvCxnSpPr>
      <xdr:spPr>
        <a:xfrm>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84364</xdr:rowOff>
    </xdr:to>
    <xdr:cxnSp macro="">
      <xdr:nvCxnSpPr>
        <xdr:cNvPr id="267" name="直線コネクタ 266"/>
        <xdr:cNvCxnSpPr/>
      </xdr:nvCxnSpPr>
      <xdr:spPr>
        <a:xfrm flipV="1">
          <a:off x="14401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70" name="直線コネクタ 269"/>
        <xdr:cNvCxnSpPr/>
      </xdr:nvCxnSpPr>
      <xdr:spPr>
        <a:xfrm>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5" name="テキスト ボックス 28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・職員数は前年度より３人減少したが、人口が前年度より</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・今後も引続き安定的な組織運営が図れるよう、定員管理の適正化を図る。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140879</xdr:rowOff>
    </xdr:from>
    <xdr:to>
      <xdr:col>81</xdr:col>
      <xdr:colOff>44450</xdr:colOff>
      <xdr:row>60</xdr:row>
      <xdr:rowOff>152944</xdr:rowOff>
    </xdr:to>
    <xdr:cxnSp macro="">
      <xdr:nvCxnSpPr>
        <xdr:cNvPr id="326" name="直線コネクタ 325"/>
        <xdr:cNvCxnSpPr/>
      </xdr:nvCxnSpPr>
      <xdr:spPr>
        <a:xfrm>
          <a:off x="16179800" y="104278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140879</xdr:rowOff>
    </xdr:to>
    <xdr:cxnSp macro="">
      <xdr:nvCxnSpPr>
        <xdr:cNvPr id="329" name="直線コネクタ 328"/>
        <xdr:cNvCxnSpPr/>
      </xdr:nvCxnSpPr>
      <xdr:spPr>
        <a:xfrm>
          <a:off x="15290800" y="1037789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90896</xdr:rowOff>
    </xdr:to>
    <xdr:cxnSp macro="">
      <xdr:nvCxnSpPr>
        <xdr:cNvPr id="332" name="直線コネクタ 331"/>
        <xdr:cNvCxnSpPr/>
      </xdr:nvCxnSpPr>
      <xdr:spPr>
        <a:xfrm>
          <a:off x="14401800" y="1030205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25400</xdr:rowOff>
    </xdr:to>
    <xdr:cxnSp macro="">
      <xdr:nvCxnSpPr>
        <xdr:cNvPr id="335" name="直線コネクタ 334"/>
        <xdr:cNvCxnSpPr/>
      </xdr:nvCxnSpPr>
      <xdr:spPr>
        <a:xfrm flipV="1">
          <a:off x="13512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5" name="楕円 344"/>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6"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47" name="楕円 346"/>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30406</xdr:rowOff>
    </xdr:from>
    <xdr:ext cx="736600" cy="259045"/>
    <xdr:sp macro="" textlink="">
      <xdr:nvSpPr>
        <xdr:cNvPr id="348" name="テキスト ボックス 347"/>
        <xdr:cNvSpPr txBox="1"/>
      </xdr:nvSpPr>
      <xdr:spPr>
        <a:xfrm>
          <a:off x="15798800" y="1014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40096</xdr:rowOff>
    </xdr:from>
    <xdr:to>
      <xdr:col>73</xdr:col>
      <xdr:colOff>44450</xdr:colOff>
      <xdr:row>60</xdr:row>
      <xdr:rowOff>141696</xdr:rowOff>
    </xdr:to>
    <xdr:sp macro="" textlink="">
      <xdr:nvSpPr>
        <xdr:cNvPr id="349" name="楕円 348"/>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151873</xdr:rowOff>
    </xdr:from>
    <xdr:ext cx="762000" cy="259045"/>
    <xdr:sp macro="" textlink="">
      <xdr:nvSpPr>
        <xdr:cNvPr id="350" name="テキスト ボックス 349"/>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51" name="楕円 350"/>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52" name="テキスト ボックス 351"/>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3" name="楕円 352"/>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4" name="テキスト ボックス 353"/>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％増加したが、普通交付税算入率の高い過疎債及び合併特例債の活用や繰上償還により、実質公債費比率が類似団体内平均を下回っている。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ひとの駅さんぼんまつ整備事業や白鳥中学校区学校再編事業等の大型施設整備事業に伴い、借り入れした市債の償還のため、公債費の増加が見込まれる。引続き施設やインフラ整備等を実施していく予定であるが、普通交付税算入率の高い起債の充当により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113454</xdr:rowOff>
    </xdr:to>
    <xdr:cxnSp macro="">
      <xdr:nvCxnSpPr>
        <xdr:cNvPr id="387" name="直線コネクタ 386"/>
        <xdr:cNvCxnSpPr/>
      </xdr:nvCxnSpPr>
      <xdr:spPr>
        <a:xfrm>
          <a:off x="16179800" y="6751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90" name="直線コネクタ 389"/>
        <xdr:cNvCxnSpPr/>
      </xdr:nvCxnSpPr>
      <xdr:spPr>
        <a:xfrm>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24977</xdr:rowOff>
    </xdr:to>
    <xdr:cxnSp macro="">
      <xdr:nvCxnSpPr>
        <xdr:cNvPr id="393" name="直線コネクタ 392"/>
        <xdr:cNvCxnSpPr/>
      </xdr:nvCxnSpPr>
      <xdr:spPr>
        <a:xfrm>
          <a:off x="14401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124037</xdr:rowOff>
    </xdr:to>
    <xdr:cxnSp macro="">
      <xdr:nvCxnSpPr>
        <xdr:cNvPr id="396" name="直線コネクタ 395"/>
        <xdr:cNvCxnSpPr/>
      </xdr:nvCxnSpPr>
      <xdr:spPr>
        <a:xfrm>
          <a:off x="13512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6" name="楕円 405"/>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7"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8" name="楕円 407"/>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9" name="テキスト ボックス 408"/>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10" name="楕円 409"/>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11" name="テキスト ボックス 410"/>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2" name="楕円 411"/>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3" name="テキスト ボックス 412"/>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4" name="楕円 413"/>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5" name="テキスト ボックス 414"/>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・普通交付税算入率の高い過疎債及び合併特例債の活用や繰上償還により、前年度同様、将来負担率は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・今後についても、施設や道路等インフラの整備が見込まれるため、市債残高の増加に注意が必要であり、減債基金等充当可能基金の積立を実施する。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・前年度と比較し、人件費における経常収支比率は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％増加したが、類似団体内平均を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％下回っている。前年度より増加した要因としては、令和２年度より会計年度任用職員制度の導入に伴い増加したものである。</a:t>
          </a:r>
        </a:p>
        <a:p>
          <a:r>
            <a:rPr kumimoji="1" lang="ja-JP" altLang="en-US" sz="1300">
              <a:latin typeface="ＭＳ Ｐゴシック" panose="020B0600070205080204" pitchFamily="50" charset="-128"/>
              <a:ea typeface="ＭＳ Ｐゴシック" panose="020B0600070205080204" pitchFamily="50" charset="-128"/>
            </a:rPr>
            <a:t>・今後も引続き、人件費の適正化を図ることとする。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75293</xdr:rowOff>
    </xdr:to>
    <xdr:cxnSp macro="">
      <xdr:nvCxnSpPr>
        <xdr:cNvPr id="68" name="直線コネクタ 67"/>
        <xdr:cNvCxnSpPr/>
      </xdr:nvCxnSpPr>
      <xdr:spPr>
        <a:xfrm>
          <a:off x="3987800" y="5956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107950</xdr:rowOff>
    </xdr:to>
    <xdr:cxnSp macro="">
      <xdr:nvCxnSpPr>
        <xdr:cNvPr id="71" name="直線コネクタ 70"/>
        <xdr:cNvCxnSpPr/>
      </xdr:nvCxnSpPr>
      <xdr:spPr>
        <a:xfrm flipV="1">
          <a:off x="3098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1814</xdr:rowOff>
    </xdr:to>
    <xdr:cxnSp macro="">
      <xdr:nvCxnSpPr>
        <xdr:cNvPr id="74" name="直線コネクタ 73"/>
        <xdr:cNvCxnSpPr/>
      </xdr:nvCxnSpPr>
      <xdr:spPr>
        <a:xfrm flipV="1">
          <a:off x="2209800" y="610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23586</xdr:rowOff>
    </xdr:to>
    <xdr:cxnSp macro="">
      <xdr:nvCxnSpPr>
        <xdr:cNvPr id="77" name="直線コネクタ 76"/>
        <xdr:cNvCxnSpPr/>
      </xdr:nvCxnSpPr>
      <xdr:spPr>
        <a:xfrm flipV="1">
          <a:off x="1320800" y="617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59163</xdr:rowOff>
    </xdr:from>
    <xdr:ext cx="762000" cy="259045"/>
    <xdr:sp macro="" textlink="">
      <xdr:nvSpPr>
        <xdr:cNvPr id="96" name="テキスト ボックス 95"/>
        <xdr:cNvSpPr txBox="1"/>
      </xdr:nvSpPr>
      <xdr:spPr>
        <a:xfrm>
          <a:off x="939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・前年度と比較し、物件費における経常収支比率は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％減少したが、類似団体内平均より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％上回っている。前年度より減少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した要因としては、会計年度任用職員の導入により、物件費に計上していた賃金が不要となったためである。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・今後も業務改善や見直しを図り、経費の抑制に努める。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18</xdr:row>
      <xdr:rowOff>127000</xdr:rowOff>
    </xdr:to>
    <xdr:cxnSp macro="">
      <xdr:nvCxnSpPr>
        <xdr:cNvPr id="129" name="直線コネクタ 128"/>
        <xdr:cNvCxnSpPr/>
      </xdr:nvCxnSpPr>
      <xdr:spPr>
        <a:xfrm flipV="1">
          <a:off x="15671800" y="2997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69850</xdr:rowOff>
    </xdr:to>
    <xdr:cxnSp macro="">
      <xdr:nvCxnSpPr>
        <xdr:cNvPr id="132" name="直線コネクタ 131"/>
        <xdr:cNvCxnSpPr/>
      </xdr:nvCxnSpPr>
      <xdr:spPr>
        <a:xfrm flipV="1">
          <a:off x="14782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69850</xdr:rowOff>
    </xdr:to>
    <xdr:cxnSp macro="">
      <xdr:nvCxnSpPr>
        <xdr:cNvPr id="135" name="直線コネクタ 134"/>
        <xdr:cNvCxnSpPr/>
      </xdr:nvCxnSpPr>
      <xdr:spPr>
        <a:xfrm>
          <a:off x="13893800" y="323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19050</xdr:rowOff>
    </xdr:to>
    <xdr:cxnSp macro="">
      <xdr:nvCxnSpPr>
        <xdr:cNvPr id="138" name="直線コネクタ 137"/>
        <xdr:cNvCxnSpPr/>
      </xdr:nvCxnSpPr>
      <xdr:spPr>
        <a:xfrm flipV="1">
          <a:off x="13004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8" name="楕円 147"/>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9"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4" name="楕円 153"/>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5" name="テキスト ボックス 154"/>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6" name="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・前年度と比較し、扶助費における経常収支比率は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％減少し、類似団体内平均を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％下回っている。前年度より減少した要因としては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普通交付税の増加や各種交付金の増加等により経常一般財源等が増加したことによるものと考えられる。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90" name="直線コネクタ 189"/>
        <xdr:cNvCxnSpPr/>
      </xdr:nvCxnSpPr>
      <xdr:spPr>
        <a:xfrm flipV="1">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93" name="直線コネクタ 192"/>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6" name="直線コネクタ 195"/>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9" name="直線コネクタ 198"/>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5" name="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％減少したが、類似団体内平均を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％上回っている。前年度より減少した要因としては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、維持補修費が減少していることによるものと考えられる。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137885</xdr:rowOff>
    </xdr:to>
    <xdr:cxnSp macro="">
      <xdr:nvCxnSpPr>
        <xdr:cNvPr id="253" name="直線コネクタ 252"/>
        <xdr:cNvCxnSpPr/>
      </xdr:nvCxnSpPr>
      <xdr:spPr>
        <a:xfrm flipV="1">
          <a:off x="15671800" y="9951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9978</xdr:rowOff>
    </xdr:to>
    <xdr:cxnSp macro="">
      <xdr:nvCxnSpPr>
        <xdr:cNvPr id="256" name="直線コネクタ 255"/>
        <xdr:cNvCxnSpPr/>
      </xdr:nvCxnSpPr>
      <xdr:spPr>
        <a:xfrm flipV="1">
          <a:off x="14782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132443</xdr:rowOff>
    </xdr:to>
    <xdr:cxnSp macro="">
      <xdr:nvCxnSpPr>
        <xdr:cNvPr id="259" name="直線コネクタ 258"/>
        <xdr:cNvCxnSpPr/>
      </xdr:nvCxnSpPr>
      <xdr:spPr>
        <a:xfrm flipV="1">
          <a:off x="13893800" y="10125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132443</xdr:rowOff>
    </xdr:to>
    <xdr:cxnSp macro="">
      <xdr:nvCxnSpPr>
        <xdr:cNvPr id="262" name="直線コネクタ 261"/>
        <xdr:cNvCxnSpPr/>
      </xdr:nvCxnSpPr>
      <xdr:spPr>
        <a:xfrm>
          <a:off x="13004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72" name="楕円 271"/>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73"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・前年度と比較し、補助費等における経常収支比率は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％増加したが、類似団体内平均を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％下回っている。前年度に引き続き、農業集落排水事業負担金等により同等の値で推移している。</a:t>
          </a:r>
        </a:p>
        <a:p>
          <a:r>
            <a:rPr kumimoji="1" lang="ja-JP" altLang="en-US" sz="1300">
              <a:latin typeface="ＭＳ Ｐゴシック" panose="020B0600070205080204" pitchFamily="50" charset="-128"/>
              <a:ea typeface="ＭＳ Ｐゴシック" panose="020B0600070205080204" pitchFamily="50" charset="-128"/>
            </a:rPr>
            <a:t>・今後についても適正な執行を図ることとする。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134620</xdr:rowOff>
    </xdr:to>
    <xdr:cxnSp macro="">
      <xdr:nvCxnSpPr>
        <xdr:cNvPr id="314" name="直線コネクタ 313"/>
        <xdr:cNvCxnSpPr/>
      </xdr:nvCxnSpPr>
      <xdr:spPr>
        <a:xfrm>
          <a:off x="15671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36</xdr:row>
      <xdr:rowOff>149860</xdr:rowOff>
    </xdr:to>
    <xdr:cxnSp macro="">
      <xdr:nvCxnSpPr>
        <xdr:cNvPr id="317" name="直線コネクタ 316"/>
        <xdr:cNvCxnSpPr/>
      </xdr:nvCxnSpPr>
      <xdr:spPr>
        <a:xfrm flipV="1">
          <a:off x="14782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36</xdr:row>
      <xdr:rowOff>149860</xdr:rowOff>
    </xdr:to>
    <xdr:cxnSp macro="">
      <xdr:nvCxnSpPr>
        <xdr:cNvPr id="320" name="直線コネクタ 319"/>
        <xdr:cNvCxnSpPr/>
      </xdr:nvCxnSpPr>
      <xdr:spPr>
        <a:xfrm>
          <a:off x="13893800" y="6131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130810</xdr:rowOff>
    </xdr:to>
    <xdr:cxnSp macro="">
      <xdr:nvCxnSpPr>
        <xdr:cNvPr id="323" name="直線コネクタ 322"/>
        <xdr:cNvCxnSpPr/>
      </xdr:nvCxnSpPr>
      <xdr:spPr>
        <a:xfrm>
          <a:off x="13004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4"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5" name="楕円 334"/>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6" name="テキスト ボックス 335"/>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7" name="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9" name="楕円 338"/>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0" name="テキスト ボックス 339"/>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41" name="楕円 340"/>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12717</xdr:rowOff>
    </xdr:from>
    <xdr:ext cx="762000" cy="259045"/>
    <xdr:sp macro="" textlink="">
      <xdr:nvSpPr>
        <xdr:cNvPr id="342" name="テキスト ボックス 341"/>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・前年度と比較し、公債費における経常収支比率は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％上回っている。前年度より増加した要因としては、償還元金の増加及び繰上償還の実施によるものである。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・今後については、白鳥中学校区学校再編事業等による市債の償還があるため、公債費の増加が見込まれる。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168148</xdr:rowOff>
    </xdr:to>
    <xdr:cxnSp macro="">
      <xdr:nvCxnSpPr>
        <xdr:cNvPr id="372" name="直線コネクタ 371"/>
        <xdr:cNvCxnSpPr/>
      </xdr:nvCxnSpPr>
      <xdr:spPr>
        <a:xfrm>
          <a:off x="3987800" y="13468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94996</xdr:rowOff>
    </xdr:to>
    <xdr:cxnSp macro="">
      <xdr:nvCxnSpPr>
        <xdr:cNvPr id="375" name="直線コネクタ 374"/>
        <xdr:cNvCxnSpPr/>
      </xdr:nvCxnSpPr>
      <xdr:spPr>
        <a:xfrm>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58420</xdr:rowOff>
    </xdr:to>
    <xdr:cxnSp macro="">
      <xdr:nvCxnSpPr>
        <xdr:cNvPr id="378" name="直線コネクタ 377"/>
        <xdr:cNvCxnSpPr/>
      </xdr:nvCxnSpPr>
      <xdr:spPr>
        <a:xfrm>
          <a:off x="2209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8128</xdr:rowOff>
    </xdr:to>
    <xdr:cxnSp macro="">
      <xdr:nvCxnSpPr>
        <xdr:cNvPr id="381" name="直線コネクタ 380"/>
        <xdr:cNvCxnSpPr/>
      </xdr:nvCxnSpPr>
      <xdr:spPr>
        <a:xfrm>
          <a:off x="1320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91" name="楕円 390"/>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2"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3" name="楕円 392"/>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4" name="テキスト ボックス 393"/>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5" name="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96" name="テキスト ボックス 395"/>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7" name="楕円 396"/>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98" name="テキスト ボックス 39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9" name="楕円 398"/>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400" name="テキスト ボックス 399"/>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％減少し、類似団体内平均を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％下回った。前年度より減少した要因としては、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普通交付税の増加及び地方消費税交付金等の増加による歳入経常一般財源の増加したことが考えられる。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111761</xdr:rowOff>
    </xdr:to>
    <xdr:cxnSp macro="">
      <xdr:nvCxnSpPr>
        <xdr:cNvPr id="433" name="直線コネクタ 432"/>
        <xdr:cNvCxnSpPr/>
      </xdr:nvCxnSpPr>
      <xdr:spPr>
        <a:xfrm flipV="1">
          <a:off x="15671800" y="129743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78</xdr:row>
      <xdr:rowOff>12700</xdr:rowOff>
    </xdr:to>
    <xdr:cxnSp macro="">
      <xdr:nvCxnSpPr>
        <xdr:cNvPr id="436" name="直線コネクタ 435"/>
        <xdr:cNvCxnSpPr/>
      </xdr:nvCxnSpPr>
      <xdr:spPr>
        <a:xfrm flipV="1">
          <a:off x="14782800" y="131419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12700</xdr:rowOff>
    </xdr:to>
    <xdr:cxnSp macro="">
      <xdr:nvCxnSpPr>
        <xdr:cNvPr id="439" name="直線コネクタ 438"/>
        <xdr:cNvCxnSpPr/>
      </xdr:nvCxnSpPr>
      <xdr:spPr>
        <a:xfrm>
          <a:off x="13893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12700</xdr:rowOff>
    </xdr:to>
    <xdr:cxnSp macro="">
      <xdr:nvCxnSpPr>
        <xdr:cNvPr id="442" name="直線コネクタ 441"/>
        <xdr:cNvCxnSpPr/>
      </xdr:nvCxnSpPr>
      <xdr:spPr>
        <a:xfrm>
          <a:off x="13004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2" name="楕円 45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3"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4" name="楕円 453"/>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5" name="テキスト ボックス 454"/>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7" name="テキスト ボックス 45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8" name="楕円 45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9" name="テキスト ボックス 45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0" name="楕円 459"/>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1" name="テキスト ボックス 460"/>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33416</xdr:rowOff>
    </xdr:from>
    <xdr:to>
      <xdr:col>29</xdr:col>
      <xdr:colOff>127000</xdr:colOff>
      <xdr:row>17</xdr:row>
      <xdr:rowOff>88247</xdr:rowOff>
    </xdr:to>
    <xdr:cxnSp macro="">
      <xdr:nvCxnSpPr>
        <xdr:cNvPr id="52" name="直線コネクタ 51"/>
        <xdr:cNvCxnSpPr/>
      </xdr:nvCxnSpPr>
      <xdr:spPr bwMode="auto">
        <a:xfrm>
          <a:off x="5003800" y="2995691"/>
          <a:ext cx="647700" cy="5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33416</xdr:rowOff>
    </xdr:from>
    <xdr:to>
      <xdr:col>26</xdr:col>
      <xdr:colOff>50800</xdr:colOff>
      <xdr:row>17</xdr:row>
      <xdr:rowOff>102289</xdr:rowOff>
    </xdr:to>
    <xdr:cxnSp macro="">
      <xdr:nvCxnSpPr>
        <xdr:cNvPr id="55" name="直線コネクタ 54"/>
        <xdr:cNvCxnSpPr/>
      </xdr:nvCxnSpPr>
      <xdr:spPr bwMode="auto">
        <a:xfrm flipV="1">
          <a:off x="4305300" y="2995691"/>
          <a:ext cx="698500" cy="6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102289</xdr:rowOff>
    </xdr:from>
    <xdr:to>
      <xdr:col>22</xdr:col>
      <xdr:colOff>114300</xdr:colOff>
      <xdr:row>17</xdr:row>
      <xdr:rowOff>149054</xdr:rowOff>
    </xdr:to>
    <xdr:cxnSp macro="">
      <xdr:nvCxnSpPr>
        <xdr:cNvPr id="58" name="直線コネクタ 57"/>
        <xdr:cNvCxnSpPr/>
      </xdr:nvCxnSpPr>
      <xdr:spPr bwMode="auto">
        <a:xfrm flipV="1">
          <a:off x="3606800" y="3064564"/>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149054</xdr:rowOff>
    </xdr:from>
    <xdr:to>
      <xdr:col>18</xdr:col>
      <xdr:colOff>177800</xdr:colOff>
      <xdr:row>18</xdr:row>
      <xdr:rowOff>43588</xdr:rowOff>
    </xdr:to>
    <xdr:cxnSp macro="">
      <xdr:nvCxnSpPr>
        <xdr:cNvPr id="61" name="直線コネクタ 60"/>
        <xdr:cNvCxnSpPr/>
      </xdr:nvCxnSpPr>
      <xdr:spPr bwMode="auto">
        <a:xfrm flipV="1">
          <a:off x="2908300" y="3111329"/>
          <a:ext cx="698500" cy="6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37447</xdr:rowOff>
    </xdr:from>
    <xdr:to>
      <xdr:col>29</xdr:col>
      <xdr:colOff>177800</xdr:colOff>
      <xdr:row>17</xdr:row>
      <xdr:rowOff>139047</xdr:rowOff>
    </xdr:to>
    <xdr:sp macro="" textlink="">
      <xdr:nvSpPr>
        <xdr:cNvPr id="71" name="楕円 70"/>
        <xdr:cNvSpPr/>
      </xdr:nvSpPr>
      <xdr:spPr bwMode="auto">
        <a:xfrm>
          <a:off x="5600700" y="299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9524</xdr:rowOff>
    </xdr:from>
    <xdr:ext cx="762000" cy="259045"/>
    <xdr:sp macro="" textlink="">
      <xdr:nvSpPr>
        <xdr:cNvPr id="72" name="人口1人当たり決算額の推移該当値テキスト130"/>
        <xdr:cNvSpPr txBox="1"/>
      </xdr:nvSpPr>
      <xdr:spPr>
        <a:xfrm>
          <a:off x="5740400" y="297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154066</xdr:rowOff>
    </xdr:from>
    <xdr:to>
      <xdr:col>26</xdr:col>
      <xdr:colOff>101600</xdr:colOff>
      <xdr:row>17</xdr:row>
      <xdr:rowOff>84216</xdr:rowOff>
    </xdr:to>
    <xdr:sp macro="" textlink="">
      <xdr:nvSpPr>
        <xdr:cNvPr id="73" name="楕円 72"/>
        <xdr:cNvSpPr/>
      </xdr:nvSpPr>
      <xdr:spPr bwMode="auto">
        <a:xfrm>
          <a:off x="4953000" y="294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68993</xdr:rowOff>
    </xdr:from>
    <xdr:ext cx="736600" cy="259045"/>
    <xdr:sp macro="" textlink="">
      <xdr:nvSpPr>
        <xdr:cNvPr id="74" name="テキスト ボックス 73"/>
        <xdr:cNvSpPr txBox="1"/>
      </xdr:nvSpPr>
      <xdr:spPr>
        <a:xfrm>
          <a:off x="4622800" y="303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51489</xdr:rowOff>
    </xdr:from>
    <xdr:to>
      <xdr:col>22</xdr:col>
      <xdr:colOff>165100</xdr:colOff>
      <xdr:row>17</xdr:row>
      <xdr:rowOff>153089</xdr:rowOff>
    </xdr:to>
    <xdr:sp macro="" textlink="">
      <xdr:nvSpPr>
        <xdr:cNvPr id="75" name="楕円 74"/>
        <xdr:cNvSpPr/>
      </xdr:nvSpPr>
      <xdr:spPr bwMode="auto">
        <a:xfrm>
          <a:off x="4254500" y="301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137866</xdr:rowOff>
    </xdr:from>
    <xdr:ext cx="762000" cy="259045"/>
    <xdr:sp macro="" textlink="">
      <xdr:nvSpPr>
        <xdr:cNvPr id="76" name="テキスト ボックス 75"/>
        <xdr:cNvSpPr txBox="1"/>
      </xdr:nvSpPr>
      <xdr:spPr>
        <a:xfrm>
          <a:off x="3924300" y="310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98254</xdr:rowOff>
    </xdr:from>
    <xdr:to>
      <xdr:col>19</xdr:col>
      <xdr:colOff>38100</xdr:colOff>
      <xdr:row>18</xdr:row>
      <xdr:rowOff>28404</xdr:rowOff>
    </xdr:to>
    <xdr:sp macro="" textlink="">
      <xdr:nvSpPr>
        <xdr:cNvPr id="77" name="楕円 76"/>
        <xdr:cNvSpPr/>
      </xdr:nvSpPr>
      <xdr:spPr bwMode="auto">
        <a:xfrm>
          <a:off x="3556000" y="30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13181</xdr:rowOff>
    </xdr:from>
    <xdr:ext cx="762000" cy="259045"/>
    <xdr:sp macro="" textlink="">
      <xdr:nvSpPr>
        <xdr:cNvPr id="78" name="テキスト ボックス 77"/>
        <xdr:cNvSpPr txBox="1"/>
      </xdr:nvSpPr>
      <xdr:spPr>
        <a:xfrm>
          <a:off x="3225800" y="31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164238</xdr:rowOff>
    </xdr:from>
    <xdr:to>
      <xdr:col>15</xdr:col>
      <xdr:colOff>101600</xdr:colOff>
      <xdr:row>18</xdr:row>
      <xdr:rowOff>94388</xdr:rowOff>
    </xdr:to>
    <xdr:sp macro="" textlink="">
      <xdr:nvSpPr>
        <xdr:cNvPr id="79" name="楕円 78"/>
        <xdr:cNvSpPr/>
      </xdr:nvSpPr>
      <xdr:spPr bwMode="auto">
        <a:xfrm>
          <a:off x="2857500" y="312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79165</xdr:rowOff>
    </xdr:from>
    <xdr:ext cx="762000" cy="259045"/>
    <xdr:sp macro="" textlink="">
      <xdr:nvSpPr>
        <xdr:cNvPr id="80" name="テキスト ボックス 79"/>
        <xdr:cNvSpPr txBox="1"/>
      </xdr:nvSpPr>
      <xdr:spPr>
        <a:xfrm>
          <a:off x="2527300" y="32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43352</xdr:rowOff>
    </xdr:from>
    <xdr:to>
      <xdr:col>29</xdr:col>
      <xdr:colOff>127000</xdr:colOff>
      <xdr:row>36</xdr:row>
      <xdr:rowOff>89643</xdr:rowOff>
    </xdr:to>
    <xdr:cxnSp macro="">
      <xdr:nvCxnSpPr>
        <xdr:cNvPr id="113" name="直線コネクタ 112"/>
        <xdr:cNvCxnSpPr/>
      </xdr:nvCxnSpPr>
      <xdr:spPr bwMode="auto">
        <a:xfrm flipV="1">
          <a:off x="5003800" y="6996602"/>
          <a:ext cx="6477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89643</xdr:rowOff>
    </xdr:from>
    <xdr:to>
      <xdr:col>26</xdr:col>
      <xdr:colOff>50800</xdr:colOff>
      <xdr:row>36</xdr:row>
      <xdr:rowOff>124447</xdr:rowOff>
    </xdr:to>
    <xdr:cxnSp macro="">
      <xdr:nvCxnSpPr>
        <xdr:cNvPr id="116" name="直線コネクタ 115"/>
        <xdr:cNvCxnSpPr/>
      </xdr:nvCxnSpPr>
      <xdr:spPr bwMode="auto">
        <a:xfrm flipV="1">
          <a:off x="4305300" y="7042893"/>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124447</xdr:rowOff>
    </xdr:from>
    <xdr:to>
      <xdr:col>22</xdr:col>
      <xdr:colOff>114300</xdr:colOff>
      <xdr:row>36</xdr:row>
      <xdr:rowOff>134068</xdr:rowOff>
    </xdr:to>
    <xdr:cxnSp macro="">
      <xdr:nvCxnSpPr>
        <xdr:cNvPr id="119" name="直線コネクタ 118"/>
        <xdr:cNvCxnSpPr/>
      </xdr:nvCxnSpPr>
      <xdr:spPr bwMode="auto">
        <a:xfrm flipV="1">
          <a:off x="3606800" y="7077697"/>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134068</xdr:rowOff>
    </xdr:from>
    <xdr:to>
      <xdr:col>18</xdr:col>
      <xdr:colOff>177800</xdr:colOff>
      <xdr:row>36</xdr:row>
      <xdr:rowOff>169958</xdr:rowOff>
    </xdr:to>
    <xdr:cxnSp macro="">
      <xdr:nvCxnSpPr>
        <xdr:cNvPr id="122" name="直線コネクタ 121"/>
        <xdr:cNvCxnSpPr/>
      </xdr:nvCxnSpPr>
      <xdr:spPr bwMode="auto">
        <a:xfrm flipV="1">
          <a:off x="2908300" y="708731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335452</xdr:rowOff>
    </xdr:from>
    <xdr:to>
      <xdr:col>29</xdr:col>
      <xdr:colOff>177800</xdr:colOff>
      <xdr:row>36</xdr:row>
      <xdr:rowOff>94152</xdr:rowOff>
    </xdr:to>
    <xdr:sp macro="" textlink="">
      <xdr:nvSpPr>
        <xdr:cNvPr id="132" name="楕円 131"/>
        <xdr:cNvSpPr/>
      </xdr:nvSpPr>
      <xdr:spPr bwMode="auto">
        <a:xfrm>
          <a:off x="5600700" y="694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307529</xdr:rowOff>
    </xdr:from>
    <xdr:ext cx="762000" cy="259045"/>
    <xdr:sp macro="" textlink="">
      <xdr:nvSpPr>
        <xdr:cNvPr id="133" name="人口1人当たり決算額の推移該当値テキスト445"/>
        <xdr:cNvSpPr txBox="1"/>
      </xdr:nvSpPr>
      <xdr:spPr>
        <a:xfrm>
          <a:off x="5740400" y="691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38843</xdr:rowOff>
    </xdr:from>
    <xdr:to>
      <xdr:col>26</xdr:col>
      <xdr:colOff>101600</xdr:colOff>
      <xdr:row>36</xdr:row>
      <xdr:rowOff>140443</xdr:rowOff>
    </xdr:to>
    <xdr:sp macro="" textlink="">
      <xdr:nvSpPr>
        <xdr:cNvPr id="134" name="楕円 133"/>
        <xdr:cNvSpPr/>
      </xdr:nvSpPr>
      <xdr:spPr bwMode="auto">
        <a:xfrm>
          <a:off x="4953000" y="699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125220</xdr:rowOff>
    </xdr:from>
    <xdr:ext cx="736600" cy="259045"/>
    <xdr:sp macro="" textlink="">
      <xdr:nvSpPr>
        <xdr:cNvPr id="135" name="テキスト ボックス 134"/>
        <xdr:cNvSpPr txBox="1"/>
      </xdr:nvSpPr>
      <xdr:spPr>
        <a:xfrm>
          <a:off x="4622800" y="707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73647</xdr:rowOff>
    </xdr:from>
    <xdr:to>
      <xdr:col>22</xdr:col>
      <xdr:colOff>165100</xdr:colOff>
      <xdr:row>37</xdr:row>
      <xdr:rowOff>3797</xdr:rowOff>
    </xdr:to>
    <xdr:sp macro="" textlink="">
      <xdr:nvSpPr>
        <xdr:cNvPr id="136" name="楕円 135"/>
        <xdr:cNvSpPr/>
      </xdr:nvSpPr>
      <xdr:spPr bwMode="auto">
        <a:xfrm>
          <a:off x="4254500" y="702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160024</xdr:rowOff>
    </xdr:from>
    <xdr:ext cx="762000" cy="259045"/>
    <xdr:sp macro="" textlink="">
      <xdr:nvSpPr>
        <xdr:cNvPr id="137" name="テキスト ボックス 136"/>
        <xdr:cNvSpPr txBox="1"/>
      </xdr:nvSpPr>
      <xdr:spPr>
        <a:xfrm>
          <a:off x="3924300" y="71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83268</xdr:rowOff>
    </xdr:from>
    <xdr:to>
      <xdr:col>19</xdr:col>
      <xdr:colOff>38100</xdr:colOff>
      <xdr:row>37</xdr:row>
      <xdr:rowOff>13418</xdr:rowOff>
    </xdr:to>
    <xdr:sp macro="" textlink="">
      <xdr:nvSpPr>
        <xdr:cNvPr id="138" name="楕円 137"/>
        <xdr:cNvSpPr/>
      </xdr:nvSpPr>
      <xdr:spPr bwMode="auto">
        <a:xfrm>
          <a:off x="3556000" y="70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169645</xdr:rowOff>
    </xdr:from>
    <xdr:ext cx="762000" cy="259045"/>
    <xdr:sp macro="" textlink="">
      <xdr:nvSpPr>
        <xdr:cNvPr id="139" name="テキスト ボックス 138"/>
        <xdr:cNvSpPr txBox="1"/>
      </xdr:nvSpPr>
      <xdr:spPr>
        <a:xfrm>
          <a:off x="3225800" y="7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119158</xdr:rowOff>
    </xdr:from>
    <xdr:to>
      <xdr:col>15</xdr:col>
      <xdr:colOff>101600</xdr:colOff>
      <xdr:row>37</xdr:row>
      <xdr:rowOff>49308</xdr:rowOff>
    </xdr:to>
    <xdr:sp macro="" textlink="">
      <xdr:nvSpPr>
        <xdr:cNvPr id="140" name="楕円 139"/>
        <xdr:cNvSpPr/>
      </xdr:nvSpPr>
      <xdr:spPr bwMode="auto">
        <a:xfrm>
          <a:off x="2857500" y="707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34085</xdr:rowOff>
    </xdr:from>
    <xdr:ext cx="762000" cy="259045"/>
    <xdr:sp macro="" textlink="">
      <xdr:nvSpPr>
        <xdr:cNvPr id="141" name="テキスト ボックス 140"/>
        <xdr:cNvSpPr txBox="1"/>
      </xdr:nvSpPr>
      <xdr:spPr>
        <a:xfrm>
          <a:off x="2527300" y="71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18199</xdr:rowOff>
    </xdr:from>
    <xdr:to>
      <xdr:col>24</xdr:col>
      <xdr:colOff>63500</xdr:colOff>
      <xdr:row>37</xdr:row>
      <xdr:rowOff>152812</xdr:rowOff>
    </xdr:to>
    <xdr:cxnSp macro="">
      <xdr:nvCxnSpPr>
        <xdr:cNvPr id="63" name="直線コネクタ 62"/>
        <xdr:cNvCxnSpPr/>
      </xdr:nvCxnSpPr>
      <xdr:spPr>
        <a:xfrm flipV="1">
          <a:off x="3797300" y="6361849"/>
          <a:ext cx="8382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152812</xdr:rowOff>
    </xdr:from>
    <xdr:to>
      <xdr:col>19</xdr:col>
      <xdr:colOff>177800</xdr:colOff>
      <xdr:row>38</xdr:row>
      <xdr:rowOff>10410</xdr:rowOff>
    </xdr:to>
    <xdr:cxnSp macro="">
      <xdr:nvCxnSpPr>
        <xdr:cNvPr id="66" name="直線コネクタ 65"/>
        <xdr:cNvCxnSpPr/>
      </xdr:nvCxnSpPr>
      <xdr:spPr>
        <a:xfrm flipV="1">
          <a:off x="2908300" y="6496462"/>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10410</xdr:rowOff>
    </xdr:from>
    <xdr:to>
      <xdr:col>15</xdr:col>
      <xdr:colOff>50800</xdr:colOff>
      <xdr:row>38</xdr:row>
      <xdr:rowOff>55542</xdr:rowOff>
    </xdr:to>
    <xdr:cxnSp macro="">
      <xdr:nvCxnSpPr>
        <xdr:cNvPr id="69" name="直線コネクタ 68"/>
        <xdr:cNvCxnSpPr/>
      </xdr:nvCxnSpPr>
      <xdr:spPr>
        <a:xfrm flipV="1">
          <a:off x="2019300" y="652551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55542</xdr:rowOff>
    </xdr:from>
    <xdr:to>
      <xdr:col>10</xdr:col>
      <xdr:colOff>114300</xdr:colOff>
      <xdr:row>38</xdr:row>
      <xdr:rowOff>90976</xdr:rowOff>
    </xdr:to>
    <xdr:cxnSp macro="">
      <xdr:nvCxnSpPr>
        <xdr:cNvPr id="72" name="直線コネクタ 71"/>
        <xdr:cNvCxnSpPr/>
      </xdr:nvCxnSpPr>
      <xdr:spPr>
        <a:xfrm flipV="1">
          <a:off x="1130300" y="657064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138849</xdr:rowOff>
    </xdr:from>
    <xdr:to>
      <xdr:col>24</xdr:col>
      <xdr:colOff>114300</xdr:colOff>
      <xdr:row>37</xdr:row>
      <xdr:rowOff>68999</xdr:rowOff>
    </xdr:to>
    <xdr:sp macro="" textlink="">
      <xdr:nvSpPr>
        <xdr:cNvPr id="82" name="楕円 81"/>
        <xdr:cNvSpPr/>
      </xdr:nvSpPr>
      <xdr:spPr>
        <a:xfrm>
          <a:off x="4584700" y="63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117276</xdr:rowOff>
    </xdr:from>
    <xdr:ext cx="534377" cy="259045"/>
    <xdr:sp macro="" textlink="">
      <xdr:nvSpPr>
        <xdr:cNvPr id="83" name="人件費該当値テキスト"/>
        <xdr:cNvSpPr txBox="1"/>
      </xdr:nvSpPr>
      <xdr:spPr>
        <a:xfrm>
          <a:off x="4686300" y="62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102012</xdr:rowOff>
    </xdr:from>
    <xdr:to>
      <xdr:col>20</xdr:col>
      <xdr:colOff>38100</xdr:colOff>
      <xdr:row>38</xdr:row>
      <xdr:rowOff>32162</xdr:rowOff>
    </xdr:to>
    <xdr:sp macro="" textlink="">
      <xdr:nvSpPr>
        <xdr:cNvPr id="84" name="楕円 83"/>
        <xdr:cNvSpPr/>
      </xdr:nvSpPr>
      <xdr:spPr>
        <a:xfrm>
          <a:off x="3746500" y="6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23289</xdr:rowOff>
    </xdr:from>
    <xdr:ext cx="534377" cy="259045"/>
    <xdr:sp macro="" textlink="">
      <xdr:nvSpPr>
        <xdr:cNvPr id="85" name="テキスト ボックス 84"/>
        <xdr:cNvSpPr txBox="1"/>
      </xdr:nvSpPr>
      <xdr:spPr>
        <a:xfrm>
          <a:off x="3530111" y="65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131060</xdr:rowOff>
    </xdr:from>
    <xdr:to>
      <xdr:col>15</xdr:col>
      <xdr:colOff>101600</xdr:colOff>
      <xdr:row>38</xdr:row>
      <xdr:rowOff>61210</xdr:rowOff>
    </xdr:to>
    <xdr:sp macro="" textlink="">
      <xdr:nvSpPr>
        <xdr:cNvPr id="86" name="楕円 85"/>
        <xdr:cNvSpPr/>
      </xdr:nvSpPr>
      <xdr:spPr>
        <a:xfrm>
          <a:off x="2857500" y="64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52337</xdr:rowOff>
    </xdr:from>
    <xdr:ext cx="534377" cy="259045"/>
    <xdr:sp macro="" textlink="">
      <xdr:nvSpPr>
        <xdr:cNvPr id="87" name="テキスト ボックス 86"/>
        <xdr:cNvSpPr txBox="1"/>
      </xdr:nvSpPr>
      <xdr:spPr>
        <a:xfrm>
          <a:off x="2641111" y="65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4742</xdr:rowOff>
    </xdr:from>
    <xdr:to>
      <xdr:col>10</xdr:col>
      <xdr:colOff>165100</xdr:colOff>
      <xdr:row>38</xdr:row>
      <xdr:rowOff>106342</xdr:rowOff>
    </xdr:to>
    <xdr:sp macro="" textlink="">
      <xdr:nvSpPr>
        <xdr:cNvPr id="88" name="楕円 87"/>
        <xdr:cNvSpPr/>
      </xdr:nvSpPr>
      <xdr:spPr>
        <a:xfrm>
          <a:off x="1968500" y="65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97469</xdr:rowOff>
    </xdr:from>
    <xdr:ext cx="534377" cy="259045"/>
    <xdr:sp macro="" textlink="">
      <xdr:nvSpPr>
        <xdr:cNvPr id="89" name="テキスト ボックス 88"/>
        <xdr:cNvSpPr txBox="1"/>
      </xdr:nvSpPr>
      <xdr:spPr>
        <a:xfrm>
          <a:off x="1752111" y="66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40176</xdr:rowOff>
    </xdr:from>
    <xdr:to>
      <xdr:col>6</xdr:col>
      <xdr:colOff>38100</xdr:colOff>
      <xdr:row>38</xdr:row>
      <xdr:rowOff>141776</xdr:rowOff>
    </xdr:to>
    <xdr:sp macro="" textlink="">
      <xdr:nvSpPr>
        <xdr:cNvPr id="90" name="楕円 89"/>
        <xdr:cNvSpPr/>
      </xdr:nvSpPr>
      <xdr:spPr>
        <a:xfrm>
          <a:off x="1079500" y="65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132903</xdr:rowOff>
    </xdr:from>
    <xdr:ext cx="534377" cy="259045"/>
    <xdr:sp macro="" textlink="">
      <xdr:nvSpPr>
        <xdr:cNvPr id="91" name="テキスト ボックス 90"/>
        <xdr:cNvSpPr txBox="1"/>
      </xdr:nvSpPr>
      <xdr:spPr>
        <a:xfrm>
          <a:off x="863111" y="66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131982</xdr:rowOff>
    </xdr:from>
    <xdr:to>
      <xdr:col>24</xdr:col>
      <xdr:colOff>63500</xdr:colOff>
      <xdr:row>57</xdr:row>
      <xdr:rowOff>135030</xdr:rowOff>
    </xdr:to>
    <xdr:cxnSp macro="">
      <xdr:nvCxnSpPr>
        <xdr:cNvPr id="123" name="直線コネクタ 122"/>
        <xdr:cNvCxnSpPr/>
      </xdr:nvCxnSpPr>
      <xdr:spPr>
        <a:xfrm flipV="1">
          <a:off x="3797300" y="99046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135030</xdr:rowOff>
    </xdr:from>
    <xdr:to>
      <xdr:col>19</xdr:col>
      <xdr:colOff>177800</xdr:colOff>
      <xdr:row>58</xdr:row>
      <xdr:rowOff>62259</xdr:rowOff>
    </xdr:to>
    <xdr:cxnSp macro="">
      <xdr:nvCxnSpPr>
        <xdr:cNvPr id="126" name="直線コネクタ 125"/>
        <xdr:cNvCxnSpPr/>
      </xdr:nvCxnSpPr>
      <xdr:spPr>
        <a:xfrm flipV="1">
          <a:off x="2908300" y="9907680"/>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62259</xdr:rowOff>
    </xdr:from>
    <xdr:to>
      <xdr:col>15</xdr:col>
      <xdr:colOff>50800</xdr:colOff>
      <xdr:row>58</xdr:row>
      <xdr:rowOff>110199</xdr:rowOff>
    </xdr:to>
    <xdr:cxnSp macro="">
      <xdr:nvCxnSpPr>
        <xdr:cNvPr id="129" name="直線コネクタ 128"/>
        <xdr:cNvCxnSpPr/>
      </xdr:nvCxnSpPr>
      <xdr:spPr>
        <a:xfrm flipV="1">
          <a:off x="2019300" y="10006359"/>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110199</xdr:rowOff>
    </xdr:from>
    <xdr:to>
      <xdr:col>10</xdr:col>
      <xdr:colOff>114300</xdr:colOff>
      <xdr:row>58</xdr:row>
      <xdr:rowOff>118778</xdr:rowOff>
    </xdr:to>
    <xdr:cxnSp macro="">
      <xdr:nvCxnSpPr>
        <xdr:cNvPr id="132" name="直線コネクタ 131"/>
        <xdr:cNvCxnSpPr/>
      </xdr:nvCxnSpPr>
      <xdr:spPr>
        <a:xfrm flipV="1">
          <a:off x="1130300" y="10054299"/>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81182</xdr:rowOff>
    </xdr:from>
    <xdr:to>
      <xdr:col>24</xdr:col>
      <xdr:colOff>114300</xdr:colOff>
      <xdr:row>58</xdr:row>
      <xdr:rowOff>11332</xdr:rowOff>
    </xdr:to>
    <xdr:sp macro="" textlink="">
      <xdr:nvSpPr>
        <xdr:cNvPr id="142" name="楕円 141"/>
        <xdr:cNvSpPr/>
      </xdr:nvSpPr>
      <xdr:spPr>
        <a:xfrm>
          <a:off x="4584700" y="9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59609</xdr:rowOff>
    </xdr:from>
    <xdr:ext cx="534377" cy="259045"/>
    <xdr:sp macro="" textlink="">
      <xdr:nvSpPr>
        <xdr:cNvPr id="143" name="物件費該当値テキスト"/>
        <xdr:cNvSpPr txBox="1"/>
      </xdr:nvSpPr>
      <xdr:spPr>
        <a:xfrm>
          <a:off x="4686300" y="98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84230</xdr:rowOff>
    </xdr:from>
    <xdr:to>
      <xdr:col>20</xdr:col>
      <xdr:colOff>38100</xdr:colOff>
      <xdr:row>58</xdr:row>
      <xdr:rowOff>14380</xdr:rowOff>
    </xdr:to>
    <xdr:sp macro="" textlink="">
      <xdr:nvSpPr>
        <xdr:cNvPr id="144" name="楕円 143"/>
        <xdr:cNvSpPr/>
      </xdr:nvSpPr>
      <xdr:spPr>
        <a:xfrm>
          <a:off x="3746500" y="98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30907</xdr:rowOff>
    </xdr:from>
    <xdr:ext cx="534377" cy="259045"/>
    <xdr:sp macro="" textlink="">
      <xdr:nvSpPr>
        <xdr:cNvPr id="145" name="テキスト ボックス 144"/>
        <xdr:cNvSpPr txBox="1"/>
      </xdr:nvSpPr>
      <xdr:spPr>
        <a:xfrm>
          <a:off x="3530111" y="96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11459</xdr:rowOff>
    </xdr:from>
    <xdr:to>
      <xdr:col>15</xdr:col>
      <xdr:colOff>101600</xdr:colOff>
      <xdr:row>58</xdr:row>
      <xdr:rowOff>113059</xdr:rowOff>
    </xdr:to>
    <xdr:sp macro="" textlink="">
      <xdr:nvSpPr>
        <xdr:cNvPr id="146" name="楕円 145"/>
        <xdr:cNvSpPr/>
      </xdr:nvSpPr>
      <xdr:spPr>
        <a:xfrm>
          <a:off x="2857500" y="99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104186</xdr:rowOff>
    </xdr:from>
    <xdr:ext cx="534377" cy="259045"/>
    <xdr:sp macro="" textlink="">
      <xdr:nvSpPr>
        <xdr:cNvPr id="147" name="テキスト ボックス 146"/>
        <xdr:cNvSpPr txBox="1"/>
      </xdr:nvSpPr>
      <xdr:spPr>
        <a:xfrm>
          <a:off x="2641111" y="1004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59399</xdr:rowOff>
    </xdr:from>
    <xdr:to>
      <xdr:col>10</xdr:col>
      <xdr:colOff>165100</xdr:colOff>
      <xdr:row>58</xdr:row>
      <xdr:rowOff>160999</xdr:rowOff>
    </xdr:to>
    <xdr:sp macro="" textlink="">
      <xdr:nvSpPr>
        <xdr:cNvPr id="148" name="楕円 147"/>
        <xdr:cNvSpPr/>
      </xdr:nvSpPr>
      <xdr:spPr>
        <a:xfrm>
          <a:off x="1968500" y="100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6076</xdr:rowOff>
    </xdr:from>
    <xdr:ext cx="534377" cy="259045"/>
    <xdr:sp macro="" textlink="">
      <xdr:nvSpPr>
        <xdr:cNvPr id="149" name="テキスト ボックス 148"/>
        <xdr:cNvSpPr txBox="1"/>
      </xdr:nvSpPr>
      <xdr:spPr>
        <a:xfrm>
          <a:off x="1752111" y="97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67978</xdr:rowOff>
    </xdr:from>
    <xdr:to>
      <xdr:col>6</xdr:col>
      <xdr:colOff>38100</xdr:colOff>
      <xdr:row>58</xdr:row>
      <xdr:rowOff>169578</xdr:rowOff>
    </xdr:to>
    <xdr:sp macro="" textlink="">
      <xdr:nvSpPr>
        <xdr:cNvPr id="150" name="楕円 149"/>
        <xdr:cNvSpPr/>
      </xdr:nvSpPr>
      <xdr:spPr>
        <a:xfrm>
          <a:off x="1079500" y="100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14655</xdr:rowOff>
    </xdr:from>
    <xdr:ext cx="534377" cy="259045"/>
    <xdr:sp macro="" textlink="">
      <xdr:nvSpPr>
        <xdr:cNvPr id="151" name="テキスト ボックス 150"/>
        <xdr:cNvSpPr txBox="1"/>
      </xdr:nvSpPr>
      <xdr:spPr>
        <a:xfrm>
          <a:off x="863111" y="97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66396</xdr:rowOff>
    </xdr:from>
    <xdr:to>
      <xdr:col>24</xdr:col>
      <xdr:colOff>63500</xdr:colOff>
      <xdr:row>78</xdr:row>
      <xdr:rowOff>113734</xdr:rowOff>
    </xdr:to>
    <xdr:cxnSp macro="">
      <xdr:nvCxnSpPr>
        <xdr:cNvPr id="180" name="直線コネクタ 179"/>
        <xdr:cNvCxnSpPr/>
      </xdr:nvCxnSpPr>
      <xdr:spPr>
        <a:xfrm>
          <a:off x="3797300" y="13439496"/>
          <a:ext cx="8382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66396</xdr:rowOff>
    </xdr:from>
    <xdr:to>
      <xdr:col>19</xdr:col>
      <xdr:colOff>177800</xdr:colOff>
      <xdr:row>78</xdr:row>
      <xdr:rowOff>77939</xdr:rowOff>
    </xdr:to>
    <xdr:cxnSp macro="">
      <xdr:nvCxnSpPr>
        <xdr:cNvPr id="183" name="直線コネクタ 182"/>
        <xdr:cNvCxnSpPr/>
      </xdr:nvCxnSpPr>
      <xdr:spPr>
        <a:xfrm flipV="1">
          <a:off x="2908300" y="13439496"/>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46202</xdr:rowOff>
    </xdr:from>
    <xdr:to>
      <xdr:col>15</xdr:col>
      <xdr:colOff>50800</xdr:colOff>
      <xdr:row>78</xdr:row>
      <xdr:rowOff>77939</xdr:rowOff>
    </xdr:to>
    <xdr:cxnSp macro="">
      <xdr:nvCxnSpPr>
        <xdr:cNvPr id="186" name="直線コネクタ 185"/>
        <xdr:cNvCxnSpPr/>
      </xdr:nvCxnSpPr>
      <xdr:spPr>
        <a:xfrm>
          <a:off x="2019300" y="13419302"/>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32810</xdr:rowOff>
    </xdr:from>
    <xdr:to>
      <xdr:col>10</xdr:col>
      <xdr:colOff>114300</xdr:colOff>
      <xdr:row>78</xdr:row>
      <xdr:rowOff>46202</xdr:rowOff>
    </xdr:to>
    <xdr:cxnSp macro="">
      <xdr:nvCxnSpPr>
        <xdr:cNvPr id="189" name="直線コネクタ 188"/>
        <xdr:cNvCxnSpPr/>
      </xdr:nvCxnSpPr>
      <xdr:spPr>
        <a:xfrm>
          <a:off x="1130300" y="1340591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62934</xdr:rowOff>
    </xdr:from>
    <xdr:to>
      <xdr:col>24</xdr:col>
      <xdr:colOff>114300</xdr:colOff>
      <xdr:row>78</xdr:row>
      <xdr:rowOff>164534</xdr:rowOff>
    </xdr:to>
    <xdr:sp macro="" textlink="">
      <xdr:nvSpPr>
        <xdr:cNvPr id="199" name="楕円 198"/>
        <xdr:cNvSpPr/>
      </xdr:nvSpPr>
      <xdr:spPr>
        <a:xfrm>
          <a:off x="4584700" y="13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149311</xdr:rowOff>
    </xdr:from>
    <xdr:ext cx="469744" cy="259045"/>
    <xdr:sp macro="" textlink="">
      <xdr:nvSpPr>
        <xdr:cNvPr id="200" name="維持補修費該当値テキスト"/>
        <xdr:cNvSpPr txBox="1"/>
      </xdr:nvSpPr>
      <xdr:spPr>
        <a:xfrm>
          <a:off x="4686300" y="133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15596</xdr:rowOff>
    </xdr:from>
    <xdr:to>
      <xdr:col>20</xdr:col>
      <xdr:colOff>38100</xdr:colOff>
      <xdr:row>78</xdr:row>
      <xdr:rowOff>117196</xdr:rowOff>
    </xdr:to>
    <xdr:sp macro="" textlink="">
      <xdr:nvSpPr>
        <xdr:cNvPr id="201" name="楕円 200"/>
        <xdr:cNvSpPr/>
      </xdr:nvSpPr>
      <xdr:spPr>
        <a:xfrm>
          <a:off x="3746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133723</xdr:rowOff>
    </xdr:from>
    <xdr:ext cx="469744" cy="259045"/>
    <xdr:sp macro="" textlink="">
      <xdr:nvSpPr>
        <xdr:cNvPr id="202" name="テキスト ボックス 201"/>
        <xdr:cNvSpPr txBox="1"/>
      </xdr:nvSpPr>
      <xdr:spPr>
        <a:xfrm>
          <a:off x="3562428" y="131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27139</xdr:rowOff>
    </xdr:from>
    <xdr:to>
      <xdr:col>15</xdr:col>
      <xdr:colOff>101600</xdr:colOff>
      <xdr:row>78</xdr:row>
      <xdr:rowOff>128739</xdr:rowOff>
    </xdr:to>
    <xdr:sp macro="" textlink="">
      <xdr:nvSpPr>
        <xdr:cNvPr id="203" name="楕円 202"/>
        <xdr:cNvSpPr/>
      </xdr:nvSpPr>
      <xdr:spPr>
        <a:xfrm>
          <a:off x="2857500" y="134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119866</xdr:rowOff>
    </xdr:from>
    <xdr:ext cx="469744" cy="259045"/>
    <xdr:sp macro="" textlink="">
      <xdr:nvSpPr>
        <xdr:cNvPr id="204" name="テキスト ボックス 203"/>
        <xdr:cNvSpPr txBox="1"/>
      </xdr:nvSpPr>
      <xdr:spPr>
        <a:xfrm>
          <a:off x="2673428" y="134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166852</xdr:rowOff>
    </xdr:from>
    <xdr:to>
      <xdr:col>10</xdr:col>
      <xdr:colOff>165100</xdr:colOff>
      <xdr:row>78</xdr:row>
      <xdr:rowOff>97002</xdr:rowOff>
    </xdr:to>
    <xdr:sp macro="" textlink="">
      <xdr:nvSpPr>
        <xdr:cNvPr id="205" name="楕円 204"/>
        <xdr:cNvSpPr/>
      </xdr:nvSpPr>
      <xdr:spPr>
        <a:xfrm>
          <a:off x="1968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113529</xdr:rowOff>
    </xdr:from>
    <xdr:ext cx="469744" cy="259045"/>
    <xdr:sp macro="" textlink="">
      <xdr:nvSpPr>
        <xdr:cNvPr id="206" name="テキスト ボックス 205"/>
        <xdr:cNvSpPr txBox="1"/>
      </xdr:nvSpPr>
      <xdr:spPr>
        <a:xfrm>
          <a:off x="1784428" y="13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153460</xdr:rowOff>
    </xdr:from>
    <xdr:to>
      <xdr:col>6</xdr:col>
      <xdr:colOff>38100</xdr:colOff>
      <xdr:row>78</xdr:row>
      <xdr:rowOff>83610</xdr:rowOff>
    </xdr:to>
    <xdr:sp macro="" textlink="">
      <xdr:nvSpPr>
        <xdr:cNvPr id="207" name="楕円 206"/>
        <xdr:cNvSpPr/>
      </xdr:nvSpPr>
      <xdr:spPr>
        <a:xfrm>
          <a:off x="1079500" y="133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100137</xdr:rowOff>
    </xdr:from>
    <xdr:ext cx="469744" cy="259045"/>
    <xdr:sp macro="" textlink="">
      <xdr:nvSpPr>
        <xdr:cNvPr id="208" name="テキスト ボックス 207"/>
        <xdr:cNvSpPr txBox="1"/>
      </xdr:nvSpPr>
      <xdr:spPr>
        <a:xfrm>
          <a:off x="895428" y="13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150661</xdr:rowOff>
    </xdr:from>
    <xdr:to>
      <xdr:col>24</xdr:col>
      <xdr:colOff>63500</xdr:colOff>
      <xdr:row>99</xdr:row>
      <xdr:rowOff>10719</xdr:rowOff>
    </xdr:to>
    <xdr:cxnSp macro="">
      <xdr:nvCxnSpPr>
        <xdr:cNvPr id="238" name="直線コネクタ 237"/>
        <xdr:cNvCxnSpPr/>
      </xdr:nvCxnSpPr>
      <xdr:spPr>
        <a:xfrm flipV="1">
          <a:off x="3797300" y="16952761"/>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10719</xdr:rowOff>
    </xdr:from>
    <xdr:to>
      <xdr:col>19</xdr:col>
      <xdr:colOff>177800</xdr:colOff>
      <xdr:row>99</xdr:row>
      <xdr:rowOff>11621</xdr:rowOff>
    </xdr:to>
    <xdr:cxnSp macro="">
      <xdr:nvCxnSpPr>
        <xdr:cNvPr id="241" name="直線コネクタ 240"/>
        <xdr:cNvCxnSpPr/>
      </xdr:nvCxnSpPr>
      <xdr:spPr>
        <a:xfrm flipV="1">
          <a:off x="2908300" y="16984269"/>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10477</xdr:rowOff>
    </xdr:from>
    <xdr:to>
      <xdr:col>15</xdr:col>
      <xdr:colOff>50800</xdr:colOff>
      <xdr:row>99</xdr:row>
      <xdr:rowOff>11621</xdr:rowOff>
    </xdr:to>
    <xdr:cxnSp macro="">
      <xdr:nvCxnSpPr>
        <xdr:cNvPr id="244" name="直線コネクタ 243"/>
        <xdr:cNvCxnSpPr/>
      </xdr:nvCxnSpPr>
      <xdr:spPr>
        <a:xfrm>
          <a:off x="2019300" y="1698402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165557</xdr:rowOff>
    </xdr:from>
    <xdr:to>
      <xdr:col>10</xdr:col>
      <xdr:colOff>114300</xdr:colOff>
      <xdr:row>99</xdr:row>
      <xdr:rowOff>10477</xdr:rowOff>
    </xdr:to>
    <xdr:cxnSp macro="">
      <xdr:nvCxnSpPr>
        <xdr:cNvPr id="247" name="直線コネクタ 246"/>
        <xdr:cNvCxnSpPr/>
      </xdr:nvCxnSpPr>
      <xdr:spPr>
        <a:xfrm>
          <a:off x="1130300" y="16967657"/>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99861</xdr:rowOff>
    </xdr:from>
    <xdr:to>
      <xdr:col>24</xdr:col>
      <xdr:colOff>114300</xdr:colOff>
      <xdr:row>99</xdr:row>
      <xdr:rowOff>30011</xdr:rowOff>
    </xdr:to>
    <xdr:sp macro="" textlink="">
      <xdr:nvSpPr>
        <xdr:cNvPr id="257" name="楕円 256"/>
        <xdr:cNvSpPr/>
      </xdr:nvSpPr>
      <xdr:spPr>
        <a:xfrm>
          <a:off x="4584700" y="169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14788</xdr:rowOff>
    </xdr:from>
    <xdr:ext cx="534377" cy="259045"/>
    <xdr:sp macro="" textlink="">
      <xdr:nvSpPr>
        <xdr:cNvPr id="258" name="扶助費該当値テキスト"/>
        <xdr:cNvSpPr txBox="1"/>
      </xdr:nvSpPr>
      <xdr:spPr>
        <a:xfrm>
          <a:off x="4686300" y="16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131369</xdr:rowOff>
    </xdr:from>
    <xdr:to>
      <xdr:col>20</xdr:col>
      <xdr:colOff>38100</xdr:colOff>
      <xdr:row>99</xdr:row>
      <xdr:rowOff>61519</xdr:rowOff>
    </xdr:to>
    <xdr:sp macro="" textlink="">
      <xdr:nvSpPr>
        <xdr:cNvPr id="259" name="楕円 258"/>
        <xdr:cNvSpPr/>
      </xdr:nvSpPr>
      <xdr:spPr>
        <a:xfrm>
          <a:off x="3746500" y="169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52646</xdr:rowOff>
    </xdr:from>
    <xdr:ext cx="534377" cy="259045"/>
    <xdr:sp macro="" textlink="">
      <xdr:nvSpPr>
        <xdr:cNvPr id="260" name="テキスト ボックス 259"/>
        <xdr:cNvSpPr txBox="1"/>
      </xdr:nvSpPr>
      <xdr:spPr>
        <a:xfrm>
          <a:off x="3530111" y="17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132271</xdr:rowOff>
    </xdr:from>
    <xdr:to>
      <xdr:col>15</xdr:col>
      <xdr:colOff>101600</xdr:colOff>
      <xdr:row>99</xdr:row>
      <xdr:rowOff>62421</xdr:rowOff>
    </xdr:to>
    <xdr:sp macro="" textlink="">
      <xdr:nvSpPr>
        <xdr:cNvPr id="261" name="楕円 260"/>
        <xdr:cNvSpPr/>
      </xdr:nvSpPr>
      <xdr:spPr>
        <a:xfrm>
          <a:off x="2857500" y="169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53548</xdr:rowOff>
    </xdr:from>
    <xdr:ext cx="534377" cy="259045"/>
    <xdr:sp macro="" textlink="">
      <xdr:nvSpPr>
        <xdr:cNvPr id="262" name="テキスト ボックス 261"/>
        <xdr:cNvSpPr txBox="1"/>
      </xdr:nvSpPr>
      <xdr:spPr>
        <a:xfrm>
          <a:off x="2641111" y="170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131127</xdr:rowOff>
    </xdr:from>
    <xdr:to>
      <xdr:col>10</xdr:col>
      <xdr:colOff>165100</xdr:colOff>
      <xdr:row>99</xdr:row>
      <xdr:rowOff>61277</xdr:rowOff>
    </xdr:to>
    <xdr:sp macro="" textlink="">
      <xdr:nvSpPr>
        <xdr:cNvPr id="263" name="楕円 262"/>
        <xdr:cNvSpPr/>
      </xdr:nvSpPr>
      <xdr:spPr>
        <a:xfrm>
          <a:off x="1968500" y="169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52404</xdr:rowOff>
    </xdr:from>
    <xdr:ext cx="534377" cy="259045"/>
    <xdr:sp macro="" textlink="">
      <xdr:nvSpPr>
        <xdr:cNvPr id="264" name="テキスト ボックス 263"/>
        <xdr:cNvSpPr txBox="1"/>
      </xdr:nvSpPr>
      <xdr:spPr>
        <a:xfrm>
          <a:off x="1752111" y="170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114757</xdr:rowOff>
    </xdr:from>
    <xdr:to>
      <xdr:col>6</xdr:col>
      <xdr:colOff>38100</xdr:colOff>
      <xdr:row>99</xdr:row>
      <xdr:rowOff>44907</xdr:rowOff>
    </xdr:to>
    <xdr:sp macro="" textlink="">
      <xdr:nvSpPr>
        <xdr:cNvPr id="265" name="楕円 264"/>
        <xdr:cNvSpPr/>
      </xdr:nvSpPr>
      <xdr:spPr>
        <a:xfrm>
          <a:off x="1079500" y="169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36034</xdr:rowOff>
    </xdr:from>
    <xdr:ext cx="534377" cy="259045"/>
    <xdr:sp macro="" textlink="">
      <xdr:nvSpPr>
        <xdr:cNvPr id="266" name="テキスト ボックス 265"/>
        <xdr:cNvSpPr txBox="1"/>
      </xdr:nvSpPr>
      <xdr:spPr>
        <a:xfrm>
          <a:off x="863111" y="170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116324</xdr:rowOff>
    </xdr:from>
    <xdr:to>
      <xdr:col>55</xdr:col>
      <xdr:colOff>0</xdr:colOff>
      <xdr:row>36</xdr:row>
      <xdr:rowOff>127346</xdr:rowOff>
    </xdr:to>
    <xdr:cxnSp macro="">
      <xdr:nvCxnSpPr>
        <xdr:cNvPr id="293" name="直線コネクタ 292"/>
        <xdr:cNvCxnSpPr/>
      </xdr:nvCxnSpPr>
      <xdr:spPr>
        <a:xfrm flipV="1">
          <a:off x="9639300" y="5774174"/>
          <a:ext cx="838200" cy="5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102576</xdr:rowOff>
    </xdr:from>
    <xdr:to>
      <xdr:col>50</xdr:col>
      <xdr:colOff>114300</xdr:colOff>
      <xdr:row>36</xdr:row>
      <xdr:rowOff>127346</xdr:rowOff>
    </xdr:to>
    <xdr:cxnSp macro="">
      <xdr:nvCxnSpPr>
        <xdr:cNvPr id="296" name="直線コネクタ 295"/>
        <xdr:cNvCxnSpPr/>
      </xdr:nvCxnSpPr>
      <xdr:spPr>
        <a:xfrm>
          <a:off x="8750300" y="6274776"/>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102576</xdr:rowOff>
    </xdr:from>
    <xdr:to>
      <xdr:col>45</xdr:col>
      <xdr:colOff>177800</xdr:colOff>
      <xdr:row>36</xdr:row>
      <xdr:rowOff>132092</xdr:rowOff>
    </xdr:to>
    <xdr:cxnSp macro="">
      <xdr:nvCxnSpPr>
        <xdr:cNvPr id="299" name="直線コネクタ 298"/>
        <xdr:cNvCxnSpPr/>
      </xdr:nvCxnSpPr>
      <xdr:spPr>
        <a:xfrm flipV="1">
          <a:off x="7861300" y="6274776"/>
          <a:ext cx="889000" cy="2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132092</xdr:rowOff>
    </xdr:from>
    <xdr:to>
      <xdr:col>41</xdr:col>
      <xdr:colOff>50800</xdr:colOff>
      <xdr:row>37</xdr:row>
      <xdr:rowOff>3253</xdr:rowOff>
    </xdr:to>
    <xdr:cxnSp macro="">
      <xdr:nvCxnSpPr>
        <xdr:cNvPr id="302" name="直線コネクタ 301"/>
        <xdr:cNvCxnSpPr/>
      </xdr:nvCxnSpPr>
      <xdr:spPr>
        <a:xfrm flipV="1">
          <a:off x="6972300" y="6304292"/>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65524</xdr:rowOff>
    </xdr:from>
    <xdr:to>
      <xdr:col>55</xdr:col>
      <xdr:colOff>50800</xdr:colOff>
      <xdr:row>33</xdr:row>
      <xdr:rowOff>167124</xdr:rowOff>
    </xdr:to>
    <xdr:sp macro="" textlink="">
      <xdr:nvSpPr>
        <xdr:cNvPr id="312" name="楕円 311"/>
        <xdr:cNvSpPr/>
      </xdr:nvSpPr>
      <xdr:spPr>
        <a:xfrm>
          <a:off x="10426700" y="5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43951</xdr:rowOff>
    </xdr:from>
    <xdr:ext cx="599010" cy="259045"/>
    <xdr:sp macro="" textlink="">
      <xdr:nvSpPr>
        <xdr:cNvPr id="313" name="補助費等該当値テキスト"/>
        <xdr:cNvSpPr txBox="1"/>
      </xdr:nvSpPr>
      <xdr:spPr>
        <a:xfrm>
          <a:off x="10528300" y="57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76546</xdr:rowOff>
    </xdr:from>
    <xdr:to>
      <xdr:col>50</xdr:col>
      <xdr:colOff>165100</xdr:colOff>
      <xdr:row>37</xdr:row>
      <xdr:rowOff>6696</xdr:rowOff>
    </xdr:to>
    <xdr:sp macro="" textlink="">
      <xdr:nvSpPr>
        <xdr:cNvPr id="314" name="楕円 313"/>
        <xdr:cNvSpPr/>
      </xdr:nvSpPr>
      <xdr:spPr>
        <a:xfrm>
          <a:off x="9588500" y="62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23223</xdr:rowOff>
    </xdr:from>
    <xdr:ext cx="534377" cy="259045"/>
    <xdr:sp macro="" textlink="">
      <xdr:nvSpPr>
        <xdr:cNvPr id="315" name="テキスト ボックス 314"/>
        <xdr:cNvSpPr txBox="1"/>
      </xdr:nvSpPr>
      <xdr:spPr>
        <a:xfrm>
          <a:off x="9372111" y="60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51776</xdr:rowOff>
    </xdr:from>
    <xdr:to>
      <xdr:col>46</xdr:col>
      <xdr:colOff>38100</xdr:colOff>
      <xdr:row>36</xdr:row>
      <xdr:rowOff>153376</xdr:rowOff>
    </xdr:to>
    <xdr:sp macro="" textlink="">
      <xdr:nvSpPr>
        <xdr:cNvPr id="316" name="楕円 315"/>
        <xdr:cNvSpPr/>
      </xdr:nvSpPr>
      <xdr:spPr>
        <a:xfrm>
          <a:off x="8699500" y="62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169903</xdr:rowOff>
    </xdr:from>
    <xdr:ext cx="534377" cy="259045"/>
    <xdr:sp macro="" textlink="">
      <xdr:nvSpPr>
        <xdr:cNvPr id="317" name="テキスト ボックス 316"/>
        <xdr:cNvSpPr txBox="1"/>
      </xdr:nvSpPr>
      <xdr:spPr>
        <a:xfrm>
          <a:off x="8483111" y="59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81292</xdr:rowOff>
    </xdr:from>
    <xdr:to>
      <xdr:col>41</xdr:col>
      <xdr:colOff>101600</xdr:colOff>
      <xdr:row>37</xdr:row>
      <xdr:rowOff>11442</xdr:rowOff>
    </xdr:to>
    <xdr:sp macro="" textlink="">
      <xdr:nvSpPr>
        <xdr:cNvPr id="318" name="楕円 317"/>
        <xdr:cNvSpPr/>
      </xdr:nvSpPr>
      <xdr:spPr>
        <a:xfrm>
          <a:off x="7810500" y="62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27969</xdr:rowOff>
    </xdr:from>
    <xdr:ext cx="534377" cy="259045"/>
    <xdr:sp macro="" textlink="">
      <xdr:nvSpPr>
        <xdr:cNvPr id="319" name="テキスト ボックス 318"/>
        <xdr:cNvSpPr txBox="1"/>
      </xdr:nvSpPr>
      <xdr:spPr>
        <a:xfrm>
          <a:off x="7594111" y="60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123903</xdr:rowOff>
    </xdr:from>
    <xdr:to>
      <xdr:col>36</xdr:col>
      <xdr:colOff>165100</xdr:colOff>
      <xdr:row>37</xdr:row>
      <xdr:rowOff>54053</xdr:rowOff>
    </xdr:to>
    <xdr:sp macro="" textlink="">
      <xdr:nvSpPr>
        <xdr:cNvPr id="320" name="楕円 319"/>
        <xdr:cNvSpPr/>
      </xdr:nvSpPr>
      <xdr:spPr>
        <a:xfrm>
          <a:off x="6921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70580</xdr:rowOff>
    </xdr:from>
    <xdr:ext cx="534377" cy="259045"/>
    <xdr:sp macro="" textlink="">
      <xdr:nvSpPr>
        <xdr:cNvPr id="321" name="テキスト ボックス 320"/>
        <xdr:cNvSpPr txBox="1"/>
      </xdr:nvSpPr>
      <xdr:spPr>
        <a:xfrm>
          <a:off x="6705111" y="6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78738</xdr:rowOff>
    </xdr:from>
    <xdr:to>
      <xdr:col>55</xdr:col>
      <xdr:colOff>0</xdr:colOff>
      <xdr:row>58</xdr:row>
      <xdr:rowOff>163659</xdr:rowOff>
    </xdr:to>
    <xdr:cxnSp macro="">
      <xdr:nvCxnSpPr>
        <xdr:cNvPr id="350" name="直線コネクタ 349"/>
        <xdr:cNvCxnSpPr/>
      </xdr:nvCxnSpPr>
      <xdr:spPr>
        <a:xfrm>
          <a:off x="9639300" y="10022838"/>
          <a:ext cx="838200" cy="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78738</xdr:rowOff>
    </xdr:from>
    <xdr:to>
      <xdr:col>50</xdr:col>
      <xdr:colOff>114300</xdr:colOff>
      <xdr:row>58</xdr:row>
      <xdr:rowOff>112553</xdr:rowOff>
    </xdr:to>
    <xdr:cxnSp macro="">
      <xdr:nvCxnSpPr>
        <xdr:cNvPr id="353" name="直線コネクタ 352"/>
        <xdr:cNvCxnSpPr/>
      </xdr:nvCxnSpPr>
      <xdr:spPr>
        <a:xfrm flipV="1">
          <a:off x="8750300" y="10022838"/>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112553</xdr:rowOff>
    </xdr:from>
    <xdr:to>
      <xdr:col>45</xdr:col>
      <xdr:colOff>177800</xdr:colOff>
      <xdr:row>58</xdr:row>
      <xdr:rowOff>163607</xdr:rowOff>
    </xdr:to>
    <xdr:cxnSp macro="">
      <xdr:nvCxnSpPr>
        <xdr:cNvPr id="356" name="直線コネクタ 355"/>
        <xdr:cNvCxnSpPr/>
      </xdr:nvCxnSpPr>
      <xdr:spPr>
        <a:xfrm flipV="1">
          <a:off x="7861300" y="1005665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163607</xdr:rowOff>
    </xdr:from>
    <xdr:to>
      <xdr:col>41</xdr:col>
      <xdr:colOff>50800</xdr:colOff>
      <xdr:row>59</xdr:row>
      <xdr:rowOff>3950</xdr:rowOff>
    </xdr:to>
    <xdr:cxnSp macro="">
      <xdr:nvCxnSpPr>
        <xdr:cNvPr id="359" name="直線コネクタ 358"/>
        <xdr:cNvCxnSpPr/>
      </xdr:nvCxnSpPr>
      <xdr:spPr>
        <a:xfrm flipV="1">
          <a:off x="6972300" y="10107707"/>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112859</xdr:rowOff>
    </xdr:from>
    <xdr:to>
      <xdr:col>55</xdr:col>
      <xdr:colOff>50800</xdr:colOff>
      <xdr:row>59</xdr:row>
      <xdr:rowOff>43009</xdr:rowOff>
    </xdr:to>
    <xdr:sp macro="" textlink="">
      <xdr:nvSpPr>
        <xdr:cNvPr id="369" name="楕円 368"/>
        <xdr:cNvSpPr/>
      </xdr:nvSpPr>
      <xdr:spPr>
        <a:xfrm>
          <a:off x="10426700" y="100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27938</xdr:rowOff>
    </xdr:from>
    <xdr:to>
      <xdr:col>50</xdr:col>
      <xdr:colOff>165100</xdr:colOff>
      <xdr:row>58</xdr:row>
      <xdr:rowOff>129538</xdr:rowOff>
    </xdr:to>
    <xdr:sp macro="" textlink="">
      <xdr:nvSpPr>
        <xdr:cNvPr id="371" name="楕円 370"/>
        <xdr:cNvSpPr/>
      </xdr:nvSpPr>
      <xdr:spPr>
        <a:xfrm>
          <a:off x="9588500" y="99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146065</xdr:rowOff>
    </xdr:from>
    <xdr:ext cx="599010" cy="259045"/>
    <xdr:sp macro="" textlink="">
      <xdr:nvSpPr>
        <xdr:cNvPr id="372" name="テキスト ボックス 371"/>
        <xdr:cNvSpPr txBox="1"/>
      </xdr:nvSpPr>
      <xdr:spPr>
        <a:xfrm>
          <a:off x="9339795" y="974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61753</xdr:rowOff>
    </xdr:from>
    <xdr:to>
      <xdr:col>46</xdr:col>
      <xdr:colOff>38100</xdr:colOff>
      <xdr:row>58</xdr:row>
      <xdr:rowOff>163353</xdr:rowOff>
    </xdr:to>
    <xdr:sp macro="" textlink="">
      <xdr:nvSpPr>
        <xdr:cNvPr id="373" name="楕円 372"/>
        <xdr:cNvSpPr/>
      </xdr:nvSpPr>
      <xdr:spPr>
        <a:xfrm>
          <a:off x="8699500" y="100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8430</xdr:rowOff>
    </xdr:from>
    <xdr:ext cx="599010" cy="259045"/>
    <xdr:sp macro="" textlink="">
      <xdr:nvSpPr>
        <xdr:cNvPr id="374" name="テキスト ボックス 373"/>
        <xdr:cNvSpPr txBox="1"/>
      </xdr:nvSpPr>
      <xdr:spPr>
        <a:xfrm>
          <a:off x="8450795" y="978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112807</xdr:rowOff>
    </xdr:from>
    <xdr:to>
      <xdr:col>41</xdr:col>
      <xdr:colOff>101600</xdr:colOff>
      <xdr:row>59</xdr:row>
      <xdr:rowOff>42957</xdr:rowOff>
    </xdr:to>
    <xdr:sp macro="" textlink="">
      <xdr:nvSpPr>
        <xdr:cNvPr id="375" name="楕円 374"/>
        <xdr:cNvSpPr/>
      </xdr:nvSpPr>
      <xdr:spPr>
        <a:xfrm>
          <a:off x="7810500" y="100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34084</xdr:rowOff>
    </xdr:from>
    <xdr:ext cx="534377" cy="259045"/>
    <xdr:sp macro="" textlink="">
      <xdr:nvSpPr>
        <xdr:cNvPr id="376" name="テキスト ボックス 375"/>
        <xdr:cNvSpPr txBox="1"/>
      </xdr:nvSpPr>
      <xdr:spPr>
        <a:xfrm>
          <a:off x="7594111" y="101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124600</xdr:rowOff>
    </xdr:from>
    <xdr:to>
      <xdr:col>36</xdr:col>
      <xdr:colOff>165100</xdr:colOff>
      <xdr:row>59</xdr:row>
      <xdr:rowOff>54750</xdr:rowOff>
    </xdr:to>
    <xdr:sp macro="" textlink="">
      <xdr:nvSpPr>
        <xdr:cNvPr id="377" name="楕円 376"/>
        <xdr:cNvSpPr/>
      </xdr:nvSpPr>
      <xdr:spPr>
        <a:xfrm>
          <a:off x="6921500" y="100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45877</xdr:rowOff>
    </xdr:from>
    <xdr:ext cx="534377" cy="259045"/>
    <xdr:sp macro="" textlink="">
      <xdr:nvSpPr>
        <xdr:cNvPr id="378" name="テキスト ボックス 377"/>
        <xdr:cNvSpPr txBox="1"/>
      </xdr:nvSpPr>
      <xdr:spPr>
        <a:xfrm>
          <a:off x="6705111" y="101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138147</xdr:rowOff>
    </xdr:from>
    <xdr:to>
      <xdr:col>55</xdr:col>
      <xdr:colOff>0</xdr:colOff>
      <xdr:row>78</xdr:row>
      <xdr:rowOff>138241</xdr:rowOff>
    </xdr:to>
    <xdr:cxnSp macro="">
      <xdr:nvCxnSpPr>
        <xdr:cNvPr id="405" name="直線コネクタ 404"/>
        <xdr:cNvCxnSpPr/>
      </xdr:nvCxnSpPr>
      <xdr:spPr>
        <a:xfrm flipV="1">
          <a:off x="9639300" y="13511247"/>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136937</xdr:rowOff>
    </xdr:from>
    <xdr:to>
      <xdr:col>50</xdr:col>
      <xdr:colOff>114300</xdr:colOff>
      <xdr:row>78</xdr:row>
      <xdr:rowOff>138241</xdr:rowOff>
    </xdr:to>
    <xdr:cxnSp macro="">
      <xdr:nvCxnSpPr>
        <xdr:cNvPr id="408" name="直線コネクタ 407"/>
        <xdr:cNvCxnSpPr/>
      </xdr:nvCxnSpPr>
      <xdr:spPr>
        <a:xfrm>
          <a:off x="8750300" y="1351003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136937</xdr:rowOff>
    </xdr:from>
    <xdr:to>
      <xdr:col>45</xdr:col>
      <xdr:colOff>177800</xdr:colOff>
      <xdr:row>78</xdr:row>
      <xdr:rowOff>137592</xdr:rowOff>
    </xdr:to>
    <xdr:cxnSp macro="">
      <xdr:nvCxnSpPr>
        <xdr:cNvPr id="411" name="直線コネクタ 410"/>
        <xdr:cNvCxnSpPr/>
      </xdr:nvCxnSpPr>
      <xdr:spPr>
        <a:xfrm flipV="1">
          <a:off x="7861300" y="13510037"/>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133268</xdr:rowOff>
    </xdr:from>
    <xdr:to>
      <xdr:col>41</xdr:col>
      <xdr:colOff>50800</xdr:colOff>
      <xdr:row>78</xdr:row>
      <xdr:rowOff>137592</xdr:rowOff>
    </xdr:to>
    <xdr:cxnSp macro="">
      <xdr:nvCxnSpPr>
        <xdr:cNvPr id="414" name="直線コネクタ 413"/>
        <xdr:cNvCxnSpPr/>
      </xdr:nvCxnSpPr>
      <xdr:spPr>
        <a:xfrm>
          <a:off x="6972300" y="13506368"/>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87347</xdr:rowOff>
    </xdr:from>
    <xdr:to>
      <xdr:col>55</xdr:col>
      <xdr:colOff>50800</xdr:colOff>
      <xdr:row>79</xdr:row>
      <xdr:rowOff>17497</xdr:rowOff>
    </xdr:to>
    <xdr:sp macro="" textlink="">
      <xdr:nvSpPr>
        <xdr:cNvPr id="424" name="楕円 423"/>
        <xdr:cNvSpPr/>
      </xdr:nvSpPr>
      <xdr:spPr>
        <a:xfrm>
          <a:off x="10426700" y="134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5" name="普通建設事業費 （ うち新規整備　）該当値テキスト"/>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87441</xdr:rowOff>
    </xdr:from>
    <xdr:to>
      <xdr:col>50</xdr:col>
      <xdr:colOff>165100</xdr:colOff>
      <xdr:row>79</xdr:row>
      <xdr:rowOff>17591</xdr:rowOff>
    </xdr:to>
    <xdr:sp macro="" textlink="">
      <xdr:nvSpPr>
        <xdr:cNvPr id="426" name="楕円 425"/>
        <xdr:cNvSpPr/>
      </xdr:nvSpPr>
      <xdr:spPr>
        <a:xfrm>
          <a:off x="9588500" y="134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8718</xdr:rowOff>
    </xdr:from>
    <xdr:ext cx="469744" cy="259045"/>
    <xdr:sp macro="" textlink="">
      <xdr:nvSpPr>
        <xdr:cNvPr id="427" name="テキスト ボックス 426"/>
        <xdr:cNvSpPr txBox="1"/>
      </xdr:nvSpPr>
      <xdr:spPr>
        <a:xfrm>
          <a:off x="9404428"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86137</xdr:rowOff>
    </xdr:from>
    <xdr:to>
      <xdr:col>46</xdr:col>
      <xdr:colOff>38100</xdr:colOff>
      <xdr:row>79</xdr:row>
      <xdr:rowOff>16287</xdr:rowOff>
    </xdr:to>
    <xdr:sp macro="" textlink="">
      <xdr:nvSpPr>
        <xdr:cNvPr id="428" name="楕円 427"/>
        <xdr:cNvSpPr/>
      </xdr:nvSpPr>
      <xdr:spPr>
        <a:xfrm>
          <a:off x="86995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7414</xdr:rowOff>
    </xdr:from>
    <xdr:ext cx="469744" cy="259045"/>
    <xdr:sp macro="" textlink="">
      <xdr:nvSpPr>
        <xdr:cNvPr id="429" name="テキスト ボックス 428"/>
        <xdr:cNvSpPr txBox="1"/>
      </xdr:nvSpPr>
      <xdr:spPr>
        <a:xfrm>
          <a:off x="8515428" y="135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86792</xdr:rowOff>
    </xdr:from>
    <xdr:to>
      <xdr:col>41</xdr:col>
      <xdr:colOff>101600</xdr:colOff>
      <xdr:row>79</xdr:row>
      <xdr:rowOff>16942</xdr:rowOff>
    </xdr:to>
    <xdr:sp macro="" textlink="">
      <xdr:nvSpPr>
        <xdr:cNvPr id="430" name="楕円 429"/>
        <xdr:cNvSpPr/>
      </xdr:nvSpPr>
      <xdr:spPr>
        <a:xfrm>
          <a:off x="7810500" y="134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8069</xdr:rowOff>
    </xdr:from>
    <xdr:ext cx="469744" cy="259045"/>
    <xdr:sp macro="" textlink="">
      <xdr:nvSpPr>
        <xdr:cNvPr id="431" name="テキスト ボックス 430"/>
        <xdr:cNvSpPr txBox="1"/>
      </xdr:nvSpPr>
      <xdr:spPr>
        <a:xfrm>
          <a:off x="7626428" y="135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82468</xdr:rowOff>
    </xdr:from>
    <xdr:to>
      <xdr:col>36</xdr:col>
      <xdr:colOff>165100</xdr:colOff>
      <xdr:row>79</xdr:row>
      <xdr:rowOff>12618</xdr:rowOff>
    </xdr:to>
    <xdr:sp macro="" textlink="">
      <xdr:nvSpPr>
        <xdr:cNvPr id="432" name="楕円 431"/>
        <xdr:cNvSpPr/>
      </xdr:nvSpPr>
      <xdr:spPr>
        <a:xfrm>
          <a:off x="6921500" y="134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3745</xdr:rowOff>
    </xdr:from>
    <xdr:ext cx="469744" cy="259045"/>
    <xdr:sp macro="" textlink="">
      <xdr:nvSpPr>
        <xdr:cNvPr id="433" name="テキスト ボックス 432"/>
        <xdr:cNvSpPr txBox="1"/>
      </xdr:nvSpPr>
      <xdr:spPr>
        <a:xfrm>
          <a:off x="6737428" y="135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112131</xdr:rowOff>
    </xdr:from>
    <xdr:to>
      <xdr:col>54</xdr:col>
      <xdr:colOff>189865</xdr:colOff>
      <xdr:row>98</xdr:row>
      <xdr:rowOff>47912</xdr:rowOff>
    </xdr:to>
    <xdr:cxnSp macro="">
      <xdr:nvCxnSpPr>
        <xdr:cNvPr id="455" name="直線コネクタ 454"/>
        <xdr:cNvCxnSpPr/>
      </xdr:nvCxnSpPr>
      <xdr:spPr>
        <a:xfrm flipV="1">
          <a:off x="10475595" y="15714081"/>
          <a:ext cx="1270" cy="113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51739</xdr:rowOff>
    </xdr:from>
    <xdr:ext cx="534377" cy="259045"/>
    <xdr:sp macro="" textlink="">
      <xdr:nvSpPr>
        <xdr:cNvPr id="456" name="普通建設事業費 （ うち更新整備　）最小値テキスト"/>
        <xdr:cNvSpPr txBox="1"/>
      </xdr:nvSpPr>
      <xdr:spPr>
        <a:xfrm>
          <a:off x="10528300" y="16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47912</xdr:rowOff>
    </xdr:from>
    <xdr:to>
      <xdr:col>55</xdr:col>
      <xdr:colOff>88900</xdr:colOff>
      <xdr:row>98</xdr:row>
      <xdr:rowOff>47912</xdr:rowOff>
    </xdr:to>
    <xdr:cxnSp macro="">
      <xdr:nvCxnSpPr>
        <xdr:cNvPr id="457" name="直線コネクタ 456"/>
        <xdr:cNvCxnSpPr/>
      </xdr:nvCxnSpPr>
      <xdr:spPr>
        <a:xfrm>
          <a:off x="10388600" y="168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58808</xdr:rowOff>
    </xdr:from>
    <xdr:ext cx="599010" cy="259045"/>
    <xdr:sp macro="" textlink="">
      <xdr:nvSpPr>
        <xdr:cNvPr id="458" name="普通建設事業費 （ うち更新整備　）最大値テキスト"/>
        <xdr:cNvSpPr txBox="1"/>
      </xdr:nvSpPr>
      <xdr:spPr>
        <a:xfrm>
          <a:off x="10528300" y="1548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112131</xdr:rowOff>
    </xdr:from>
    <xdr:to>
      <xdr:col>55</xdr:col>
      <xdr:colOff>88900</xdr:colOff>
      <xdr:row>91</xdr:row>
      <xdr:rowOff>112131</xdr:rowOff>
    </xdr:to>
    <xdr:cxnSp macro="">
      <xdr:nvCxnSpPr>
        <xdr:cNvPr id="459" name="直線コネクタ 458"/>
        <xdr:cNvCxnSpPr/>
      </xdr:nvCxnSpPr>
      <xdr:spPr>
        <a:xfrm>
          <a:off x="10388600" y="1571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36675</xdr:rowOff>
    </xdr:from>
    <xdr:to>
      <xdr:col>55</xdr:col>
      <xdr:colOff>0</xdr:colOff>
      <xdr:row>96</xdr:row>
      <xdr:rowOff>30209</xdr:rowOff>
    </xdr:to>
    <xdr:cxnSp macro="">
      <xdr:nvCxnSpPr>
        <xdr:cNvPr id="460" name="直線コネクタ 459"/>
        <xdr:cNvCxnSpPr/>
      </xdr:nvCxnSpPr>
      <xdr:spPr>
        <a:xfrm>
          <a:off x="9639300" y="15467175"/>
          <a:ext cx="838200" cy="10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157935</xdr:rowOff>
    </xdr:from>
    <xdr:ext cx="534377" cy="259045"/>
    <xdr:sp macro="" textlink="">
      <xdr:nvSpPr>
        <xdr:cNvPr id="461" name="普通建設事業費 （ うち更新整備　）平均値テキスト"/>
        <xdr:cNvSpPr txBox="1"/>
      </xdr:nvSpPr>
      <xdr:spPr>
        <a:xfrm>
          <a:off x="10528300" y="1644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8058</xdr:rowOff>
    </xdr:from>
    <xdr:to>
      <xdr:col>55</xdr:col>
      <xdr:colOff>50800</xdr:colOff>
      <xdr:row>96</xdr:row>
      <xdr:rowOff>109658</xdr:rowOff>
    </xdr:to>
    <xdr:sp macro="" textlink="">
      <xdr:nvSpPr>
        <xdr:cNvPr id="462" name="フローチャート: 判断 461"/>
        <xdr:cNvSpPr/>
      </xdr:nvSpPr>
      <xdr:spPr>
        <a:xfrm>
          <a:off x="10426700" y="164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36675</xdr:rowOff>
    </xdr:from>
    <xdr:to>
      <xdr:col>50</xdr:col>
      <xdr:colOff>114300</xdr:colOff>
      <xdr:row>92</xdr:row>
      <xdr:rowOff>97290</xdr:rowOff>
    </xdr:to>
    <xdr:cxnSp macro="">
      <xdr:nvCxnSpPr>
        <xdr:cNvPr id="463" name="直線コネクタ 462"/>
        <xdr:cNvCxnSpPr/>
      </xdr:nvCxnSpPr>
      <xdr:spPr>
        <a:xfrm flipV="1">
          <a:off x="8750300" y="15467175"/>
          <a:ext cx="889000" cy="40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159821</xdr:rowOff>
    </xdr:from>
    <xdr:to>
      <xdr:col>50</xdr:col>
      <xdr:colOff>165100</xdr:colOff>
      <xdr:row>96</xdr:row>
      <xdr:rowOff>89971</xdr:rowOff>
    </xdr:to>
    <xdr:sp macro="" textlink="">
      <xdr:nvSpPr>
        <xdr:cNvPr id="464" name="フローチャート: 判断 463"/>
        <xdr:cNvSpPr/>
      </xdr:nvSpPr>
      <xdr:spPr>
        <a:xfrm>
          <a:off x="95885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81098</xdr:rowOff>
    </xdr:from>
    <xdr:ext cx="534377" cy="259045"/>
    <xdr:sp macro="" textlink="">
      <xdr:nvSpPr>
        <xdr:cNvPr id="465" name="テキスト ボックス 464"/>
        <xdr:cNvSpPr txBox="1"/>
      </xdr:nvSpPr>
      <xdr:spPr>
        <a:xfrm>
          <a:off x="9372111" y="16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97290</xdr:rowOff>
    </xdr:from>
    <xdr:to>
      <xdr:col>45</xdr:col>
      <xdr:colOff>177800</xdr:colOff>
      <xdr:row>96</xdr:row>
      <xdr:rowOff>67334</xdr:rowOff>
    </xdr:to>
    <xdr:cxnSp macro="">
      <xdr:nvCxnSpPr>
        <xdr:cNvPr id="466" name="直線コネクタ 465"/>
        <xdr:cNvCxnSpPr/>
      </xdr:nvCxnSpPr>
      <xdr:spPr>
        <a:xfrm flipV="1">
          <a:off x="7861300" y="15870690"/>
          <a:ext cx="889000" cy="6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163323</xdr:rowOff>
    </xdr:from>
    <xdr:to>
      <xdr:col>46</xdr:col>
      <xdr:colOff>38100</xdr:colOff>
      <xdr:row>96</xdr:row>
      <xdr:rowOff>93473</xdr:rowOff>
    </xdr:to>
    <xdr:sp macro="" textlink="">
      <xdr:nvSpPr>
        <xdr:cNvPr id="467" name="フローチャート: 判断 466"/>
        <xdr:cNvSpPr/>
      </xdr:nvSpPr>
      <xdr:spPr>
        <a:xfrm>
          <a:off x="8699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84600</xdr:rowOff>
    </xdr:from>
    <xdr:ext cx="534377" cy="259045"/>
    <xdr:sp macro="" textlink="">
      <xdr:nvSpPr>
        <xdr:cNvPr id="468" name="テキスト ボックス 467"/>
        <xdr:cNvSpPr txBox="1"/>
      </xdr:nvSpPr>
      <xdr:spPr>
        <a:xfrm>
          <a:off x="8483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67334</xdr:rowOff>
    </xdr:from>
    <xdr:to>
      <xdr:col>41</xdr:col>
      <xdr:colOff>50800</xdr:colOff>
      <xdr:row>97</xdr:row>
      <xdr:rowOff>29021</xdr:rowOff>
    </xdr:to>
    <xdr:cxnSp macro="">
      <xdr:nvCxnSpPr>
        <xdr:cNvPr id="469" name="直線コネクタ 468"/>
        <xdr:cNvCxnSpPr/>
      </xdr:nvCxnSpPr>
      <xdr:spPr>
        <a:xfrm flipV="1">
          <a:off x="6972300" y="16526534"/>
          <a:ext cx="889000" cy="1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16599</xdr:rowOff>
    </xdr:from>
    <xdr:to>
      <xdr:col>41</xdr:col>
      <xdr:colOff>101600</xdr:colOff>
      <xdr:row>96</xdr:row>
      <xdr:rowOff>118199</xdr:rowOff>
    </xdr:to>
    <xdr:sp macro="" textlink="">
      <xdr:nvSpPr>
        <xdr:cNvPr id="470" name="フローチャート: 判断 469"/>
        <xdr:cNvSpPr/>
      </xdr:nvSpPr>
      <xdr:spPr>
        <a:xfrm>
          <a:off x="7810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109326</xdr:rowOff>
    </xdr:from>
    <xdr:ext cx="534377" cy="259045"/>
    <xdr:sp macro="" textlink="">
      <xdr:nvSpPr>
        <xdr:cNvPr id="471" name="テキスト ボックス 470"/>
        <xdr:cNvSpPr txBox="1"/>
      </xdr:nvSpPr>
      <xdr:spPr>
        <a:xfrm>
          <a:off x="7594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123574</xdr:rowOff>
    </xdr:from>
    <xdr:to>
      <xdr:col>36</xdr:col>
      <xdr:colOff>165100</xdr:colOff>
      <xdr:row>97</xdr:row>
      <xdr:rowOff>53724</xdr:rowOff>
    </xdr:to>
    <xdr:sp macro="" textlink="">
      <xdr:nvSpPr>
        <xdr:cNvPr id="472" name="フローチャート: 判断 471"/>
        <xdr:cNvSpPr/>
      </xdr:nvSpPr>
      <xdr:spPr>
        <a:xfrm>
          <a:off x="6921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70251</xdr:rowOff>
    </xdr:from>
    <xdr:ext cx="534377" cy="259045"/>
    <xdr:sp macro="" textlink="">
      <xdr:nvSpPr>
        <xdr:cNvPr id="473" name="テキスト ボックス 472"/>
        <xdr:cNvSpPr txBox="1"/>
      </xdr:nvSpPr>
      <xdr:spPr>
        <a:xfrm>
          <a:off x="6705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150859</xdr:rowOff>
    </xdr:from>
    <xdr:to>
      <xdr:col>55</xdr:col>
      <xdr:colOff>50800</xdr:colOff>
      <xdr:row>96</xdr:row>
      <xdr:rowOff>81009</xdr:rowOff>
    </xdr:to>
    <xdr:sp macro="" textlink="">
      <xdr:nvSpPr>
        <xdr:cNvPr id="479" name="楕円 478"/>
        <xdr:cNvSpPr/>
      </xdr:nvSpPr>
      <xdr:spPr>
        <a:xfrm>
          <a:off x="10426700" y="164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2286</xdr:rowOff>
    </xdr:from>
    <xdr:ext cx="534377" cy="259045"/>
    <xdr:sp macro="" textlink="">
      <xdr:nvSpPr>
        <xdr:cNvPr id="480" name="普通建設事業費 （ うち更新整備　）該当値テキスト"/>
        <xdr:cNvSpPr txBox="1"/>
      </xdr:nvSpPr>
      <xdr:spPr>
        <a:xfrm>
          <a:off x="10528300" y="162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157325</xdr:rowOff>
    </xdr:from>
    <xdr:to>
      <xdr:col>50</xdr:col>
      <xdr:colOff>165100</xdr:colOff>
      <xdr:row>90</xdr:row>
      <xdr:rowOff>87475</xdr:rowOff>
    </xdr:to>
    <xdr:sp macro="" textlink="">
      <xdr:nvSpPr>
        <xdr:cNvPr id="481" name="楕円 480"/>
        <xdr:cNvSpPr/>
      </xdr:nvSpPr>
      <xdr:spPr>
        <a:xfrm>
          <a:off x="9588500" y="15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104002</xdr:rowOff>
    </xdr:from>
    <xdr:ext cx="599010" cy="259045"/>
    <xdr:sp macro="" textlink="">
      <xdr:nvSpPr>
        <xdr:cNvPr id="482" name="テキスト ボックス 481"/>
        <xdr:cNvSpPr txBox="1"/>
      </xdr:nvSpPr>
      <xdr:spPr>
        <a:xfrm>
          <a:off x="9339795" y="1519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46490</xdr:rowOff>
    </xdr:from>
    <xdr:to>
      <xdr:col>46</xdr:col>
      <xdr:colOff>38100</xdr:colOff>
      <xdr:row>92</xdr:row>
      <xdr:rowOff>148090</xdr:rowOff>
    </xdr:to>
    <xdr:sp macro="" textlink="">
      <xdr:nvSpPr>
        <xdr:cNvPr id="483" name="楕円 482"/>
        <xdr:cNvSpPr/>
      </xdr:nvSpPr>
      <xdr:spPr>
        <a:xfrm>
          <a:off x="8699500" y="15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164617</xdr:rowOff>
    </xdr:from>
    <xdr:ext cx="599010" cy="259045"/>
    <xdr:sp macro="" textlink="">
      <xdr:nvSpPr>
        <xdr:cNvPr id="484" name="テキスト ボックス 483"/>
        <xdr:cNvSpPr txBox="1"/>
      </xdr:nvSpPr>
      <xdr:spPr>
        <a:xfrm>
          <a:off x="8450795" y="1559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16534</xdr:rowOff>
    </xdr:from>
    <xdr:to>
      <xdr:col>41</xdr:col>
      <xdr:colOff>101600</xdr:colOff>
      <xdr:row>96</xdr:row>
      <xdr:rowOff>118134</xdr:rowOff>
    </xdr:to>
    <xdr:sp macro="" textlink="">
      <xdr:nvSpPr>
        <xdr:cNvPr id="485" name="楕円 484"/>
        <xdr:cNvSpPr/>
      </xdr:nvSpPr>
      <xdr:spPr>
        <a:xfrm>
          <a:off x="7810500" y="164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134661</xdr:rowOff>
    </xdr:from>
    <xdr:ext cx="534377" cy="259045"/>
    <xdr:sp macro="" textlink="">
      <xdr:nvSpPr>
        <xdr:cNvPr id="486" name="テキスト ボックス 485"/>
        <xdr:cNvSpPr txBox="1"/>
      </xdr:nvSpPr>
      <xdr:spPr>
        <a:xfrm>
          <a:off x="7594111" y="162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149671</xdr:rowOff>
    </xdr:from>
    <xdr:to>
      <xdr:col>36</xdr:col>
      <xdr:colOff>165100</xdr:colOff>
      <xdr:row>97</xdr:row>
      <xdr:rowOff>79821</xdr:rowOff>
    </xdr:to>
    <xdr:sp macro="" textlink="">
      <xdr:nvSpPr>
        <xdr:cNvPr id="487" name="楕円 486"/>
        <xdr:cNvSpPr/>
      </xdr:nvSpPr>
      <xdr:spPr>
        <a:xfrm>
          <a:off x="6921500" y="166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70948</xdr:rowOff>
    </xdr:from>
    <xdr:ext cx="534377" cy="259045"/>
    <xdr:sp macro="" textlink="">
      <xdr:nvSpPr>
        <xdr:cNvPr id="488" name="テキスト ボックス 487"/>
        <xdr:cNvSpPr txBox="1"/>
      </xdr:nvSpPr>
      <xdr:spPr>
        <a:xfrm>
          <a:off x="6705111" y="167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0" name="直線コネクタ 509"/>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1"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3"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4" name="直線コネクタ 513"/>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16"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17" name="フローチャート: 判断 516"/>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138731</xdr:rowOff>
    </xdr:from>
    <xdr:to>
      <xdr:col>81</xdr:col>
      <xdr:colOff>50800</xdr:colOff>
      <xdr:row>38</xdr:row>
      <xdr:rowOff>139700</xdr:rowOff>
    </xdr:to>
    <xdr:cxnSp macro="">
      <xdr:nvCxnSpPr>
        <xdr:cNvPr id="518" name="直線コネクタ 517"/>
        <xdr:cNvCxnSpPr/>
      </xdr:nvCxnSpPr>
      <xdr:spPr>
        <a:xfrm>
          <a:off x="14592300" y="665383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19" name="フローチャート: 判断 518"/>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0" name="テキスト ボックス 519"/>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138731</xdr:rowOff>
    </xdr:from>
    <xdr:to>
      <xdr:col>76</xdr:col>
      <xdr:colOff>114300</xdr:colOff>
      <xdr:row>38</xdr:row>
      <xdr:rowOff>139455</xdr:rowOff>
    </xdr:to>
    <xdr:cxnSp macro="">
      <xdr:nvCxnSpPr>
        <xdr:cNvPr id="521" name="直線コネクタ 520"/>
        <xdr:cNvCxnSpPr/>
      </xdr:nvCxnSpPr>
      <xdr:spPr>
        <a:xfrm flipV="1">
          <a:off x="13703300" y="66538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2" name="フローチャート: 判断 521"/>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3" name="テキスト ボックス 522"/>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139293</xdr:rowOff>
    </xdr:from>
    <xdr:to>
      <xdr:col>71</xdr:col>
      <xdr:colOff>177800</xdr:colOff>
      <xdr:row>38</xdr:row>
      <xdr:rowOff>139455</xdr:rowOff>
    </xdr:to>
    <xdr:cxnSp macro="">
      <xdr:nvCxnSpPr>
        <xdr:cNvPr id="524" name="直線コネクタ 523"/>
        <xdr:cNvCxnSpPr/>
      </xdr:nvCxnSpPr>
      <xdr:spPr>
        <a:xfrm>
          <a:off x="12814300" y="665439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5" name="フローチャート: 判断 524"/>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26" name="テキスト ボックス 525"/>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27" name="フローチャート: 判断 526"/>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28" name="テキスト ボックス 527"/>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249299" cy="259045"/>
    <xdr:sp macro="" textlink="">
      <xdr:nvSpPr>
        <xdr:cNvPr id="535" name="災害復旧事業費該当値テキスト"/>
        <xdr:cNvSpPr txBox="1"/>
      </xdr:nvSpPr>
      <xdr:spPr>
        <a:xfrm>
          <a:off x="16370300" y="653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87931</xdr:rowOff>
    </xdr:from>
    <xdr:to>
      <xdr:col>76</xdr:col>
      <xdr:colOff>165100</xdr:colOff>
      <xdr:row>39</xdr:row>
      <xdr:rowOff>18081</xdr:rowOff>
    </xdr:to>
    <xdr:sp macro="" textlink="">
      <xdr:nvSpPr>
        <xdr:cNvPr id="538" name="楕円 537"/>
        <xdr:cNvSpPr/>
      </xdr:nvSpPr>
      <xdr:spPr>
        <a:xfrm>
          <a:off x="14541500" y="66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9208</xdr:rowOff>
    </xdr:from>
    <xdr:ext cx="378565" cy="259045"/>
    <xdr:sp macro="" textlink="">
      <xdr:nvSpPr>
        <xdr:cNvPr id="539" name="テキスト ボックス 538"/>
        <xdr:cNvSpPr txBox="1"/>
      </xdr:nvSpPr>
      <xdr:spPr>
        <a:xfrm>
          <a:off x="14403017" y="669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88655</xdr:rowOff>
    </xdr:from>
    <xdr:to>
      <xdr:col>72</xdr:col>
      <xdr:colOff>38100</xdr:colOff>
      <xdr:row>39</xdr:row>
      <xdr:rowOff>18805</xdr:rowOff>
    </xdr:to>
    <xdr:sp macro="" textlink="">
      <xdr:nvSpPr>
        <xdr:cNvPr id="540" name="楕円 539"/>
        <xdr:cNvSpPr/>
      </xdr:nvSpPr>
      <xdr:spPr>
        <a:xfrm>
          <a:off x="13652500" y="6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9932</xdr:rowOff>
    </xdr:from>
    <xdr:ext cx="378565" cy="259045"/>
    <xdr:sp macro="" textlink="">
      <xdr:nvSpPr>
        <xdr:cNvPr id="541" name="テキスト ボックス 540"/>
        <xdr:cNvSpPr txBox="1"/>
      </xdr:nvSpPr>
      <xdr:spPr>
        <a:xfrm>
          <a:off x="13514017" y="669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88493</xdr:rowOff>
    </xdr:from>
    <xdr:to>
      <xdr:col>67</xdr:col>
      <xdr:colOff>101600</xdr:colOff>
      <xdr:row>39</xdr:row>
      <xdr:rowOff>18643</xdr:rowOff>
    </xdr:to>
    <xdr:sp macro="" textlink="">
      <xdr:nvSpPr>
        <xdr:cNvPr id="542" name="楕円 541"/>
        <xdr:cNvSpPr/>
      </xdr:nvSpPr>
      <xdr:spPr>
        <a:xfrm>
          <a:off x="12763500" y="6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9770</xdr:rowOff>
    </xdr:from>
    <xdr:ext cx="378565" cy="259045"/>
    <xdr:sp macro="" textlink="">
      <xdr:nvSpPr>
        <xdr:cNvPr id="543" name="テキスト ボックス 542"/>
        <xdr:cNvSpPr txBox="1"/>
      </xdr:nvSpPr>
      <xdr:spPr>
        <a:xfrm>
          <a:off x="12625017" y="6696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16" name="直線コネクタ 615"/>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17"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18" name="直線コネクタ 617"/>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19"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0" name="直線コネクタ 619"/>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20600</xdr:rowOff>
    </xdr:from>
    <xdr:to>
      <xdr:col>85</xdr:col>
      <xdr:colOff>127000</xdr:colOff>
      <xdr:row>76</xdr:row>
      <xdr:rowOff>76606</xdr:rowOff>
    </xdr:to>
    <xdr:cxnSp macro="">
      <xdr:nvCxnSpPr>
        <xdr:cNvPr id="621" name="直線コネクタ 620"/>
        <xdr:cNvCxnSpPr/>
      </xdr:nvCxnSpPr>
      <xdr:spPr>
        <a:xfrm flipV="1">
          <a:off x="15481300" y="12879350"/>
          <a:ext cx="838200" cy="2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2"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3" name="フローチャート: 判断 622"/>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76606</xdr:rowOff>
    </xdr:from>
    <xdr:to>
      <xdr:col>81</xdr:col>
      <xdr:colOff>50800</xdr:colOff>
      <xdr:row>76</xdr:row>
      <xdr:rowOff>125901</xdr:rowOff>
    </xdr:to>
    <xdr:cxnSp macro="">
      <xdr:nvCxnSpPr>
        <xdr:cNvPr id="624" name="直線コネクタ 623"/>
        <xdr:cNvCxnSpPr/>
      </xdr:nvCxnSpPr>
      <xdr:spPr>
        <a:xfrm flipV="1">
          <a:off x="14592300" y="13106806"/>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5" name="フローチャート: 判断 624"/>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26" name="テキスト ボックス 625"/>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125901</xdr:rowOff>
    </xdr:from>
    <xdr:to>
      <xdr:col>76</xdr:col>
      <xdr:colOff>114300</xdr:colOff>
      <xdr:row>76</xdr:row>
      <xdr:rowOff>161058</xdr:rowOff>
    </xdr:to>
    <xdr:cxnSp macro="">
      <xdr:nvCxnSpPr>
        <xdr:cNvPr id="627" name="直線コネクタ 626"/>
        <xdr:cNvCxnSpPr/>
      </xdr:nvCxnSpPr>
      <xdr:spPr>
        <a:xfrm flipV="1">
          <a:off x="13703300" y="13156101"/>
          <a:ext cx="8890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28" name="フローチャート: 判断 627"/>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29" name="テキスト ボックス 628"/>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161058</xdr:rowOff>
    </xdr:from>
    <xdr:to>
      <xdr:col>71</xdr:col>
      <xdr:colOff>177800</xdr:colOff>
      <xdr:row>77</xdr:row>
      <xdr:rowOff>9063</xdr:rowOff>
    </xdr:to>
    <xdr:cxnSp macro="">
      <xdr:nvCxnSpPr>
        <xdr:cNvPr id="630" name="直線コネクタ 629"/>
        <xdr:cNvCxnSpPr/>
      </xdr:nvCxnSpPr>
      <xdr:spPr>
        <a:xfrm flipV="1">
          <a:off x="12814300" y="13191258"/>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1" name="フローチャート: 判断 630"/>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2" name="テキスト ボックス 631"/>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3" name="フローチャート: 判断 632"/>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4" name="テキスト ボックス 633"/>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141250</xdr:rowOff>
    </xdr:from>
    <xdr:to>
      <xdr:col>85</xdr:col>
      <xdr:colOff>177800</xdr:colOff>
      <xdr:row>75</xdr:row>
      <xdr:rowOff>71400</xdr:rowOff>
    </xdr:to>
    <xdr:sp macro="" textlink="">
      <xdr:nvSpPr>
        <xdr:cNvPr id="640" name="楕円 639"/>
        <xdr:cNvSpPr/>
      </xdr:nvSpPr>
      <xdr:spPr>
        <a:xfrm>
          <a:off x="16268700" y="128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164127</xdr:rowOff>
    </xdr:from>
    <xdr:ext cx="534377" cy="259045"/>
    <xdr:sp macro="" textlink="">
      <xdr:nvSpPr>
        <xdr:cNvPr id="641" name="公債費該当値テキスト"/>
        <xdr:cNvSpPr txBox="1"/>
      </xdr:nvSpPr>
      <xdr:spPr>
        <a:xfrm>
          <a:off x="16370300" y="126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25806</xdr:rowOff>
    </xdr:from>
    <xdr:to>
      <xdr:col>81</xdr:col>
      <xdr:colOff>101600</xdr:colOff>
      <xdr:row>76</xdr:row>
      <xdr:rowOff>127406</xdr:rowOff>
    </xdr:to>
    <xdr:sp macro="" textlink="">
      <xdr:nvSpPr>
        <xdr:cNvPr id="642" name="楕円 641"/>
        <xdr:cNvSpPr/>
      </xdr:nvSpPr>
      <xdr:spPr>
        <a:xfrm>
          <a:off x="15430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118533</xdr:rowOff>
    </xdr:from>
    <xdr:ext cx="534377" cy="259045"/>
    <xdr:sp macro="" textlink="">
      <xdr:nvSpPr>
        <xdr:cNvPr id="643" name="テキスト ボックス 642"/>
        <xdr:cNvSpPr txBox="1"/>
      </xdr:nvSpPr>
      <xdr:spPr>
        <a:xfrm>
          <a:off x="15214111"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75101</xdr:rowOff>
    </xdr:from>
    <xdr:to>
      <xdr:col>76</xdr:col>
      <xdr:colOff>165100</xdr:colOff>
      <xdr:row>77</xdr:row>
      <xdr:rowOff>5251</xdr:rowOff>
    </xdr:to>
    <xdr:sp macro="" textlink="">
      <xdr:nvSpPr>
        <xdr:cNvPr id="644" name="楕円 643"/>
        <xdr:cNvSpPr/>
      </xdr:nvSpPr>
      <xdr:spPr>
        <a:xfrm>
          <a:off x="14541500" y="131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167828</xdr:rowOff>
    </xdr:from>
    <xdr:ext cx="534377" cy="259045"/>
    <xdr:sp macro="" textlink="">
      <xdr:nvSpPr>
        <xdr:cNvPr id="645" name="テキスト ボックス 644"/>
        <xdr:cNvSpPr txBox="1"/>
      </xdr:nvSpPr>
      <xdr:spPr>
        <a:xfrm>
          <a:off x="14325111" y="131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110258</xdr:rowOff>
    </xdr:from>
    <xdr:to>
      <xdr:col>72</xdr:col>
      <xdr:colOff>38100</xdr:colOff>
      <xdr:row>77</xdr:row>
      <xdr:rowOff>40408</xdr:rowOff>
    </xdr:to>
    <xdr:sp macro="" textlink="">
      <xdr:nvSpPr>
        <xdr:cNvPr id="646" name="楕円 645"/>
        <xdr:cNvSpPr/>
      </xdr:nvSpPr>
      <xdr:spPr>
        <a:xfrm>
          <a:off x="13652500" y="131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31535</xdr:rowOff>
    </xdr:from>
    <xdr:ext cx="534377" cy="259045"/>
    <xdr:sp macro="" textlink="">
      <xdr:nvSpPr>
        <xdr:cNvPr id="647" name="テキスト ボックス 646"/>
        <xdr:cNvSpPr txBox="1"/>
      </xdr:nvSpPr>
      <xdr:spPr>
        <a:xfrm>
          <a:off x="13436111" y="132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129713</xdr:rowOff>
    </xdr:from>
    <xdr:to>
      <xdr:col>67</xdr:col>
      <xdr:colOff>101600</xdr:colOff>
      <xdr:row>77</xdr:row>
      <xdr:rowOff>59863</xdr:rowOff>
    </xdr:to>
    <xdr:sp macro="" textlink="">
      <xdr:nvSpPr>
        <xdr:cNvPr id="648" name="楕円 647"/>
        <xdr:cNvSpPr/>
      </xdr:nvSpPr>
      <xdr:spPr>
        <a:xfrm>
          <a:off x="12763500" y="131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50990</xdr:rowOff>
    </xdr:from>
    <xdr:ext cx="534377" cy="259045"/>
    <xdr:sp macro="" textlink="">
      <xdr:nvSpPr>
        <xdr:cNvPr id="649" name="テキスト ボックス 648"/>
        <xdr:cNvSpPr txBox="1"/>
      </xdr:nvSpPr>
      <xdr:spPr>
        <a:xfrm>
          <a:off x="12547111" y="13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5" name="直線コネクタ 674"/>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76"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77" name="直線コネクタ 676"/>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78"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79" name="直線コネクタ 678"/>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148082</xdr:rowOff>
    </xdr:from>
    <xdr:to>
      <xdr:col>85</xdr:col>
      <xdr:colOff>127000</xdr:colOff>
      <xdr:row>96</xdr:row>
      <xdr:rowOff>140691</xdr:rowOff>
    </xdr:to>
    <xdr:cxnSp macro="">
      <xdr:nvCxnSpPr>
        <xdr:cNvPr id="680" name="直線コネクタ 679"/>
        <xdr:cNvCxnSpPr/>
      </xdr:nvCxnSpPr>
      <xdr:spPr>
        <a:xfrm flipV="1">
          <a:off x="15481300" y="16264382"/>
          <a:ext cx="838200" cy="3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1"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2" name="フローチャート: 判断 681"/>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123078</xdr:rowOff>
    </xdr:from>
    <xdr:to>
      <xdr:col>81</xdr:col>
      <xdr:colOff>50800</xdr:colOff>
      <xdr:row>96</xdr:row>
      <xdr:rowOff>140691</xdr:rowOff>
    </xdr:to>
    <xdr:cxnSp macro="">
      <xdr:nvCxnSpPr>
        <xdr:cNvPr id="683" name="直線コネクタ 682"/>
        <xdr:cNvCxnSpPr/>
      </xdr:nvCxnSpPr>
      <xdr:spPr>
        <a:xfrm>
          <a:off x="14592300" y="16582278"/>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4" name="フローチャート: 判断 683"/>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5" name="テキスト ボックス 684"/>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123078</xdr:rowOff>
    </xdr:from>
    <xdr:to>
      <xdr:col>76</xdr:col>
      <xdr:colOff>114300</xdr:colOff>
      <xdr:row>97</xdr:row>
      <xdr:rowOff>24715</xdr:rowOff>
    </xdr:to>
    <xdr:cxnSp macro="">
      <xdr:nvCxnSpPr>
        <xdr:cNvPr id="686" name="直線コネクタ 685"/>
        <xdr:cNvCxnSpPr/>
      </xdr:nvCxnSpPr>
      <xdr:spPr>
        <a:xfrm flipV="1">
          <a:off x="13703300" y="16582278"/>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87" name="フローチャート: 判断 686"/>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88" name="テキスト ボックス 687"/>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40661</xdr:rowOff>
    </xdr:from>
    <xdr:to>
      <xdr:col>71</xdr:col>
      <xdr:colOff>177800</xdr:colOff>
      <xdr:row>97</xdr:row>
      <xdr:rowOff>24715</xdr:rowOff>
    </xdr:to>
    <xdr:cxnSp macro="">
      <xdr:nvCxnSpPr>
        <xdr:cNvPr id="689" name="直線コネクタ 688"/>
        <xdr:cNvCxnSpPr/>
      </xdr:nvCxnSpPr>
      <xdr:spPr>
        <a:xfrm>
          <a:off x="12814300" y="16499861"/>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0" name="フローチャート: 判断 689"/>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1" name="テキスト ボックス 690"/>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2" name="フローチャート: 判断 691"/>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3" name="テキスト ボックス 692"/>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97282</xdr:rowOff>
    </xdr:from>
    <xdr:to>
      <xdr:col>85</xdr:col>
      <xdr:colOff>177800</xdr:colOff>
      <xdr:row>95</xdr:row>
      <xdr:rowOff>27432</xdr:rowOff>
    </xdr:to>
    <xdr:sp macro="" textlink="">
      <xdr:nvSpPr>
        <xdr:cNvPr id="699" name="楕円 698"/>
        <xdr:cNvSpPr/>
      </xdr:nvSpPr>
      <xdr:spPr>
        <a:xfrm>
          <a:off x="16268700" y="162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120159</xdr:rowOff>
    </xdr:from>
    <xdr:ext cx="534377" cy="259045"/>
    <xdr:sp macro="" textlink="">
      <xdr:nvSpPr>
        <xdr:cNvPr id="700" name="積立金該当値テキスト"/>
        <xdr:cNvSpPr txBox="1"/>
      </xdr:nvSpPr>
      <xdr:spPr>
        <a:xfrm>
          <a:off x="16370300" y="160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89891</xdr:rowOff>
    </xdr:from>
    <xdr:to>
      <xdr:col>81</xdr:col>
      <xdr:colOff>101600</xdr:colOff>
      <xdr:row>97</xdr:row>
      <xdr:rowOff>20041</xdr:rowOff>
    </xdr:to>
    <xdr:sp macro="" textlink="">
      <xdr:nvSpPr>
        <xdr:cNvPr id="701" name="楕円 700"/>
        <xdr:cNvSpPr/>
      </xdr:nvSpPr>
      <xdr:spPr>
        <a:xfrm>
          <a:off x="15430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36568</xdr:rowOff>
    </xdr:from>
    <xdr:ext cx="534377" cy="259045"/>
    <xdr:sp macro="" textlink="">
      <xdr:nvSpPr>
        <xdr:cNvPr id="702" name="テキスト ボックス 701"/>
        <xdr:cNvSpPr txBox="1"/>
      </xdr:nvSpPr>
      <xdr:spPr>
        <a:xfrm>
          <a:off x="15214111" y="16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72278</xdr:rowOff>
    </xdr:from>
    <xdr:to>
      <xdr:col>76</xdr:col>
      <xdr:colOff>165100</xdr:colOff>
      <xdr:row>97</xdr:row>
      <xdr:rowOff>2428</xdr:rowOff>
    </xdr:to>
    <xdr:sp macro="" textlink="">
      <xdr:nvSpPr>
        <xdr:cNvPr id="703" name="楕円 702"/>
        <xdr:cNvSpPr/>
      </xdr:nvSpPr>
      <xdr:spPr>
        <a:xfrm>
          <a:off x="14541500" y="165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18955</xdr:rowOff>
    </xdr:from>
    <xdr:ext cx="534377" cy="259045"/>
    <xdr:sp macro="" textlink="">
      <xdr:nvSpPr>
        <xdr:cNvPr id="704" name="テキスト ボックス 703"/>
        <xdr:cNvSpPr txBox="1"/>
      </xdr:nvSpPr>
      <xdr:spPr>
        <a:xfrm>
          <a:off x="14325111" y="163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145365</xdr:rowOff>
    </xdr:from>
    <xdr:to>
      <xdr:col>72</xdr:col>
      <xdr:colOff>38100</xdr:colOff>
      <xdr:row>97</xdr:row>
      <xdr:rowOff>75515</xdr:rowOff>
    </xdr:to>
    <xdr:sp macro="" textlink="">
      <xdr:nvSpPr>
        <xdr:cNvPr id="705" name="楕円 704"/>
        <xdr:cNvSpPr/>
      </xdr:nvSpPr>
      <xdr:spPr>
        <a:xfrm>
          <a:off x="136525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92042</xdr:rowOff>
    </xdr:from>
    <xdr:ext cx="534377" cy="259045"/>
    <xdr:sp macro="" textlink="">
      <xdr:nvSpPr>
        <xdr:cNvPr id="706" name="テキスト ボックス 705"/>
        <xdr:cNvSpPr txBox="1"/>
      </xdr:nvSpPr>
      <xdr:spPr>
        <a:xfrm>
          <a:off x="13436111" y="163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161311</xdr:rowOff>
    </xdr:from>
    <xdr:to>
      <xdr:col>67</xdr:col>
      <xdr:colOff>101600</xdr:colOff>
      <xdr:row>96</xdr:row>
      <xdr:rowOff>91461</xdr:rowOff>
    </xdr:to>
    <xdr:sp macro="" textlink="">
      <xdr:nvSpPr>
        <xdr:cNvPr id="707" name="楕円 706"/>
        <xdr:cNvSpPr/>
      </xdr:nvSpPr>
      <xdr:spPr>
        <a:xfrm>
          <a:off x="12763500" y="164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107988</xdr:rowOff>
    </xdr:from>
    <xdr:ext cx="534377" cy="259045"/>
    <xdr:sp macro="" textlink="">
      <xdr:nvSpPr>
        <xdr:cNvPr id="708" name="テキスト ボックス 707"/>
        <xdr:cNvSpPr txBox="1"/>
      </xdr:nvSpPr>
      <xdr:spPr>
        <a:xfrm>
          <a:off x="12547111" y="162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2" name="直線コネクタ 731"/>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5"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36" name="直線コネクタ 735"/>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122555</xdr:rowOff>
    </xdr:from>
    <xdr:to>
      <xdr:col>116</xdr:col>
      <xdr:colOff>63500</xdr:colOff>
      <xdr:row>37</xdr:row>
      <xdr:rowOff>141757</xdr:rowOff>
    </xdr:to>
    <xdr:cxnSp macro="">
      <xdr:nvCxnSpPr>
        <xdr:cNvPr id="737" name="直線コネクタ 736"/>
        <xdr:cNvCxnSpPr/>
      </xdr:nvCxnSpPr>
      <xdr:spPr>
        <a:xfrm flipV="1">
          <a:off x="21323300" y="646620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38"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39" name="フローチャート: 判断 738"/>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141757</xdr:rowOff>
    </xdr:from>
    <xdr:to>
      <xdr:col>111</xdr:col>
      <xdr:colOff>177800</xdr:colOff>
      <xdr:row>38</xdr:row>
      <xdr:rowOff>64376</xdr:rowOff>
    </xdr:to>
    <xdr:cxnSp macro="">
      <xdr:nvCxnSpPr>
        <xdr:cNvPr id="740" name="直線コネクタ 739"/>
        <xdr:cNvCxnSpPr/>
      </xdr:nvCxnSpPr>
      <xdr:spPr>
        <a:xfrm flipV="1">
          <a:off x="20434300" y="6485407"/>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1" name="フローチャート: 判断 740"/>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2" name="テキスト ボックス 741"/>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64376</xdr:rowOff>
    </xdr:from>
    <xdr:to>
      <xdr:col>107</xdr:col>
      <xdr:colOff>50800</xdr:colOff>
      <xdr:row>38</xdr:row>
      <xdr:rowOff>147434</xdr:rowOff>
    </xdr:to>
    <xdr:cxnSp macro="">
      <xdr:nvCxnSpPr>
        <xdr:cNvPr id="743" name="直線コネクタ 742"/>
        <xdr:cNvCxnSpPr/>
      </xdr:nvCxnSpPr>
      <xdr:spPr>
        <a:xfrm flipV="1">
          <a:off x="19545300" y="65794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4" name="フローチャート: 判断 743"/>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5" name="テキスト ボックス 744"/>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147434</xdr:rowOff>
    </xdr:from>
    <xdr:to>
      <xdr:col>102</xdr:col>
      <xdr:colOff>114300</xdr:colOff>
      <xdr:row>39</xdr:row>
      <xdr:rowOff>44450</xdr:rowOff>
    </xdr:to>
    <xdr:cxnSp macro="">
      <xdr:nvCxnSpPr>
        <xdr:cNvPr id="746" name="直線コネクタ 745"/>
        <xdr:cNvCxnSpPr/>
      </xdr:nvCxnSpPr>
      <xdr:spPr>
        <a:xfrm flipV="1">
          <a:off x="18656300" y="6662534"/>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47" name="フローチャート: 判断 746"/>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48" name="テキスト ボックス 747"/>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49" name="フローチャート: 判断 748"/>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0" name="テキスト ボックス 749"/>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56" name="楕円 755"/>
        <xdr:cNvSpPr/>
      </xdr:nvSpPr>
      <xdr:spPr>
        <a:xfrm>
          <a:off x="22110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94632</xdr:rowOff>
    </xdr:from>
    <xdr:ext cx="469744" cy="259045"/>
    <xdr:sp macro="" textlink="">
      <xdr:nvSpPr>
        <xdr:cNvPr id="757" name="投資及び出資金該当値テキスト"/>
        <xdr:cNvSpPr txBox="1"/>
      </xdr:nvSpPr>
      <xdr:spPr>
        <a:xfrm>
          <a:off x="22212300" y="62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90957</xdr:rowOff>
    </xdr:from>
    <xdr:to>
      <xdr:col>112</xdr:col>
      <xdr:colOff>38100</xdr:colOff>
      <xdr:row>38</xdr:row>
      <xdr:rowOff>21107</xdr:rowOff>
    </xdr:to>
    <xdr:sp macro="" textlink="">
      <xdr:nvSpPr>
        <xdr:cNvPr id="758" name="楕円 757"/>
        <xdr:cNvSpPr/>
      </xdr:nvSpPr>
      <xdr:spPr>
        <a:xfrm>
          <a:off x="212725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37634</xdr:rowOff>
    </xdr:from>
    <xdr:ext cx="469744" cy="259045"/>
    <xdr:sp macro="" textlink="">
      <xdr:nvSpPr>
        <xdr:cNvPr id="759" name="テキスト ボックス 758"/>
        <xdr:cNvSpPr txBox="1"/>
      </xdr:nvSpPr>
      <xdr:spPr>
        <a:xfrm>
          <a:off x="21088428" y="62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13576</xdr:rowOff>
    </xdr:from>
    <xdr:to>
      <xdr:col>107</xdr:col>
      <xdr:colOff>101600</xdr:colOff>
      <xdr:row>38</xdr:row>
      <xdr:rowOff>115176</xdr:rowOff>
    </xdr:to>
    <xdr:sp macro="" textlink="">
      <xdr:nvSpPr>
        <xdr:cNvPr id="760" name="楕円 759"/>
        <xdr:cNvSpPr/>
      </xdr:nvSpPr>
      <xdr:spPr>
        <a:xfrm>
          <a:off x="20383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131703</xdr:rowOff>
    </xdr:from>
    <xdr:ext cx="469744" cy="259045"/>
    <xdr:sp macro="" textlink="">
      <xdr:nvSpPr>
        <xdr:cNvPr id="761" name="テキスト ボックス 760"/>
        <xdr:cNvSpPr txBox="1"/>
      </xdr:nvSpPr>
      <xdr:spPr>
        <a:xfrm>
          <a:off x="20199428" y="63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96634</xdr:rowOff>
    </xdr:from>
    <xdr:to>
      <xdr:col>102</xdr:col>
      <xdr:colOff>165100</xdr:colOff>
      <xdr:row>39</xdr:row>
      <xdr:rowOff>26784</xdr:rowOff>
    </xdr:to>
    <xdr:sp macro="" textlink="">
      <xdr:nvSpPr>
        <xdr:cNvPr id="762" name="楕円 761"/>
        <xdr:cNvSpPr/>
      </xdr:nvSpPr>
      <xdr:spPr>
        <a:xfrm>
          <a:off x="19494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17911</xdr:rowOff>
    </xdr:from>
    <xdr:ext cx="469744" cy="259045"/>
    <xdr:sp macro="" textlink="">
      <xdr:nvSpPr>
        <xdr:cNvPr id="763" name="テキスト ボックス 762"/>
        <xdr:cNvSpPr txBox="1"/>
      </xdr:nvSpPr>
      <xdr:spPr>
        <a:xfrm>
          <a:off x="19310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5" name="直線コネクタ 784"/>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88"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89" name="直線コネクタ 788"/>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0" name="直線コネクタ 78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1"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2" name="フローチャート: 判断 791"/>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3" name="直線コネクタ 79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4" name="フローチャート: 判断 793"/>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5" name="テキスト ボックス 794"/>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6" name="直線コネクタ 79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797" name="フローチャート: 判断 796"/>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798" name="テキスト ボックス 797"/>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9" name="直線コネクタ 79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0" name="フローチャート: 判断 799"/>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1" name="テキスト ボックス 800"/>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2" name="フローチャート: 判断 801"/>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3" name="テキスト ボックス 802"/>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楕円 80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0"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1" name="楕円 81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3" name="楕円 81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5" name="楕円 81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楕円 81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1" name="直線コネクタ 840"/>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2"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3" name="直線コネクタ 842"/>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4"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5" name="直線コネクタ 844"/>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107513</xdr:rowOff>
    </xdr:from>
    <xdr:to>
      <xdr:col>116</xdr:col>
      <xdr:colOff>63500</xdr:colOff>
      <xdr:row>74</xdr:row>
      <xdr:rowOff>7409</xdr:rowOff>
    </xdr:to>
    <xdr:cxnSp macro="">
      <xdr:nvCxnSpPr>
        <xdr:cNvPr id="846" name="直線コネクタ 845"/>
        <xdr:cNvCxnSpPr/>
      </xdr:nvCxnSpPr>
      <xdr:spPr>
        <a:xfrm flipV="1">
          <a:off x="21323300" y="12623363"/>
          <a:ext cx="8382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47"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48" name="フローチャート: 判断 847"/>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7409</xdr:rowOff>
    </xdr:from>
    <xdr:to>
      <xdr:col>111</xdr:col>
      <xdr:colOff>177800</xdr:colOff>
      <xdr:row>74</xdr:row>
      <xdr:rowOff>62776</xdr:rowOff>
    </xdr:to>
    <xdr:cxnSp macro="">
      <xdr:nvCxnSpPr>
        <xdr:cNvPr id="849" name="直線コネクタ 848"/>
        <xdr:cNvCxnSpPr/>
      </xdr:nvCxnSpPr>
      <xdr:spPr>
        <a:xfrm flipV="1">
          <a:off x="20434300" y="12694709"/>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0" name="フローチャート: 判断 849"/>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1" name="テキスト ボックス 850"/>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166835</xdr:rowOff>
    </xdr:from>
    <xdr:to>
      <xdr:col>107</xdr:col>
      <xdr:colOff>50800</xdr:colOff>
      <xdr:row>74</xdr:row>
      <xdr:rowOff>62776</xdr:rowOff>
    </xdr:to>
    <xdr:cxnSp macro="">
      <xdr:nvCxnSpPr>
        <xdr:cNvPr id="852" name="直線コネクタ 851"/>
        <xdr:cNvCxnSpPr/>
      </xdr:nvCxnSpPr>
      <xdr:spPr>
        <a:xfrm>
          <a:off x="19545300" y="12511235"/>
          <a:ext cx="889000" cy="2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3" name="フローチャート: 判断 852"/>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4" name="テキスト ボックス 853"/>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166835</xdr:rowOff>
    </xdr:from>
    <xdr:to>
      <xdr:col>102</xdr:col>
      <xdr:colOff>114300</xdr:colOff>
      <xdr:row>73</xdr:row>
      <xdr:rowOff>87899</xdr:rowOff>
    </xdr:to>
    <xdr:cxnSp macro="">
      <xdr:nvCxnSpPr>
        <xdr:cNvPr id="855" name="直線コネクタ 854"/>
        <xdr:cNvCxnSpPr/>
      </xdr:nvCxnSpPr>
      <xdr:spPr>
        <a:xfrm flipV="1">
          <a:off x="18656300" y="12511235"/>
          <a:ext cx="889000" cy="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56" name="フローチャート: 判断 855"/>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57" name="テキスト ボックス 856"/>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58" name="フローチャート: 判断 857"/>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59" name="テキスト ボックス 858"/>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56713</xdr:rowOff>
    </xdr:from>
    <xdr:to>
      <xdr:col>116</xdr:col>
      <xdr:colOff>114300</xdr:colOff>
      <xdr:row>73</xdr:row>
      <xdr:rowOff>158313</xdr:rowOff>
    </xdr:to>
    <xdr:sp macro="" textlink="">
      <xdr:nvSpPr>
        <xdr:cNvPr id="865" name="楕円 864"/>
        <xdr:cNvSpPr/>
      </xdr:nvSpPr>
      <xdr:spPr>
        <a:xfrm>
          <a:off x="22110700" y="125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79590</xdr:rowOff>
    </xdr:from>
    <xdr:ext cx="534377" cy="259045"/>
    <xdr:sp macro="" textlink="">
      <xdr:nvSpPr>
        <xdr:cNvPr id="866" name="繰出金該当値テキスト"/>
        <xdr:cNvSpPr txBox="1"/>
      </xdr:nvSpPr>
      <xdr:spPr>
        <a:xfrm>
          <a:off x="22212300" y="124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128059</xdr:rowOff>
    </xdr:from>
    <xdr:to>
      <xdr:col>112</xdr:col>
      <xdr:colOff>38100</xdr:colOff>
      <xdr:row>74</xdr:row>
      <xdr:rowOff>58209</xdr:rowOff>
    </xdr:to>
    <xdr:sp macro="" textlink="">
      <xdr:nvSpPr>
        <xdr:cNvPr id="867" name="楕円 866"/>
        <xdr:cNvSpPr/>
      </xdr:nvSpPr>
      <xdr:spPr>
        <a:xfrm>
          <a:off x="21272500" y="126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74736</xdr:rowOff>
    </xdr:from>
    <xdr:ext cx="534377" cy="259045"/>
    <xdr:sp macro="" textlink="">
      <xdr:nvSpPr>
        <xdr:cNvPr id="868" name="テキスト ボックス 867"/>
        <xdr:cNvSpPr txBox="1"/>
      </xdr:nvSpPr>
      <xdr:spPr>
        <a:xfrm>
          <a:off x="21056111" y="124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11976</xdr:rowOff>
    </xdr:from>
    <xdr:to>
      <xdr:col>107</xdr:col>
      <xdr:colOff>101600</xdr:colOff>
      <xdr:row>74</xdr:row>
      <xdr:rowOff>113576</xdr:rowOff>
    </xdr:to>
    <xdr:sp macro="" textlink="">
      <xdr:nvSpPr>
        <xdr:cNvPr id="869" name="楕円 868"/>
        <xdr:cNvSpPr/>
      </xdr:nvSpPr>
      <xdr:spPr>
        <a:xfrm>
          <a:off x="20383500" y="12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104703</xdr:rowOff>
    </xdr:from>
    <xdr:ext cx="534377" cy="259045"/>
    <xdr:sp macro="" textlink="">
      <xdr:nvSpPr>
        <xdr:cNvPr id="870" name="テキスト ボックス 869"/>
        <xdr:cNvSpPr txBox="1"/>
      </xdr:nvSpPr>
      <xdr:spPr>
        <a:xfrm>
          <a:off x="20167111" y="127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116035</xdr:rowOff>
    </xdr:from>
    <xdr:to>
      <xdr:col>102</xdr:col>
      <xdr:colOff>165100</xdr:colOff>
      <xdr:row>73</xdr:row>
      <xdr:rowOff>46185</xdr:rowOff>
    </xdr:to>
    <xdr:sp macro="" textlink="">
      <xdr:nvSpPr>
        <xdr:cNvPr id="871" name="楕円 870"/>
        <xdr:cNvSpPr/>
      </xdr:nvSpPr>
      <xdr:spPr>
        <a:xfrm>
          <a:off x="19494500" y="124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62712</xdr:rowOff>
    </xdr:from>
    <xdr:ext cx="534377" cy="259045"/>
    <xdr:sp macro="" textlink="">
      <xdr:nvSpPr>
        <xdr:cNvPr id="872" name="テキスト ボックス 871"/>
        <xdr:cNvSpPr txBox="1"/>
      </xdr:nvSpPr>
      <xdr:spPr>
        <a:xfrm>
          <a:off x="19278111" y="122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37099</xdr:rowOff>
    </xdr:from>
    <xdr:to>
      <xdr:col>98</xdr:col>
      <xdr:colOff>38100</xdr:colOff>
      <xdr:row>73</xdr:row>
      <xdr:rowOff>138699</xdr:rowOff>
    </xdr:to>
    <xdr:sp macro="" textlink="">
      <xdr:nvSpPr>
        <xdr:cNvPr id="873" name="楕円 872"/>
        <xdr:cNvSpPr/>
      </xdr:nvSpPr>
      <xdr:spPr>
        <a:xfrm>
          <a:off x="18605500" y="12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155226</xdr:rowOff>
    </xdr:from>
    <xdr:ext cx="534377" cy="259045"/>
    <xdr:sp macro="" textlink="">
      <xdr:nvSpPr>
        <xdr:cNvPr id="874" name="テキスト ボックス 873"/>
        <xdr:cNvSpPr txBox="1"/>
      </xdr:nvSpPr>
      <xdr:spPr>
        <a:xfrm>
          <a:off x="18389111" y="123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5" name="直線コネクタ 88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6" name="テキスト ボックス 88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9" name="直線コネクタ 88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0" name="テキスト ボックス 88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4" name="直線コネクタ 89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6" name="直線コネクタ 89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9" name="直線コネクタ 89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1" name="フローチャート: 判断 90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2" name="直線コネクタ 90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3" name="フローチャート: 判断 90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4" name="テキスト ボックス 90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5" name="直線コネクタ 90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6" name="フローチャート: 判断 90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7" name="テキスト ボックス 90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8" name="直線コネクタ 90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09" name="フローチャート: 判断 90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0" name="テキスト ボックス 90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1" name="フローチャート: 判断 91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2" name="テキスト ボックス 91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8" name="楕円 91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0" name="楕円 91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1" name="テキスト ボックス 92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2" name="楕円 92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3" name="テキスト ボックス 92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4" name="楕円 92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5" name="テキスト ボックス 92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6" name="楕円 92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7" name="テキスト ボックス 92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・住民一人当たりの補助費等は、</a:t>
          </a:r>
          <a:r>
            <a:rPr kumimoji="1" lang="en-US" altLang="ja-JP" sz="1200">
              <a:latin typeface="ＭＳ Ｐゴシック" panose="020B0600070205080204" pitchFamily="50" charset="-128"/>
              <a:ea typeface="ＭＳ Ｐゴシック" panose="020B0600070205080204" pitchFamily="50" charset="-128"/>
            </a:rPr>
            <a:t>193</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千円増加した。前年度より増加した要因としては、新型コロナウイルス感染症対策事業の実施によるものである。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・住民一人当たりの普通建設事業費は、</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千円減少した。前年度より減少した要因としては、白鳥中学校区学校再編事業などの大型事業の完了によるものである。今後については、合併特例債の発行期限を見据え、普通建設事業費の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・住民一人当たりの公債費は、</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千円増加した。前年度より増加した要因は、ひとの駅さんぼんまつを整備した際に借入した市債の償還の開始や、繰上償還を実施したためである。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・住民一人当たりの繰出金は、</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千円となっており、前年度より３千円増加した。前年度より増加した要因は、介護保険事業特別会計や後期高齢者医療事業特別会計等への繰出金の増加が考えられる。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・住民一人当たりの積立金は</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千円増加した。前年度より増加した要因は、地域振興基金及び減債基金への積立金が増加したためである。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67310</xdr:rowOff>
    </xdr:from>
    <xdr:to>
      <xdr:col>24</xdr:col>
      <xdr:colOff>63500</xdr:colOff>
      <xdr:row>34</xdr:row>
      <xdr:rowOff>75121</xdr:rowOff>
    </xdr:to>
    <xdr:cxnSp macro="">
      <xdr:nvCxnSpPr>
        <xdr:cNvPr id="61" name="直線コネクタ 60"/>
        <xdr:cNvCxnSpPr/>
      </xdr:nvCxnSpPr>
      <xdr:spPr>
        <a:xfrm flipV="1">
          <a:off x="3797300" y="589661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75121</xdr:rowOff>
    </xdr:from>
    <xdr:to>
      <xdr:col>19</xdr:col>
      <xdr:colOff>177800</xdr:colOff>
      <xdr:row>34</xdr:row>
      <xdr:rowOff>90932</xdr:rowOff>
    </xdr:to>
    <xdr:cxnSp macro="">
      <xdr:nvCxnSpPr>
        <xdr:cNvPr id="64" name="直線コネクタ 63"/>
        <xdr:cNvCxnSpPr/>
      </xdr:nvCxnSpPr>
      <xdr:spPr>
        <a:xfrm flipV="1">
          <a:off x="2908300" y="5904421"/>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34</xdr:row>
      <xdr:rowOff>117983</xdr:rowOff>
    </xdr:to>
    <xdr:cxnSp macro="">
      <xdr:nvCxnSpPr>
        <xdr:cNvPr id="67" name="直線コネクタ 66"/>
        <xdr:cNvCxnSpPr/>
      </xdr:nvCxnSpPr>
      <xdr:spPr>
        <a:xfrm flipV="1">
          <a:off x="2019300" y="592023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115316</xdr:rowOff>
    </xdr:from>
    <xdr:to>
      <xdr:col>10</xdr:col>
      <xdr:colOff>114300</xdr:colOff>
      <xdr:row>34</xdr:row>
      <xdr:rowOff>117983</xdr:rowOff>
    </xdr:to>
    <xdr:cxnSp macro="">
      <xdr:nvCxnSpPr>
        <xdr:cNvPr id="70" name="直線コネクタ 69"/>
        <xdr:cNvCxnSpPr/>
      </xdr:nvCxnSpPr>
      <xdr:spPr>
        <a:xfrm>
          <a:off x="1130300" y="59446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xdr:rowOff>
    </xdr:from>
    <xdr:to>
      <xdr:col>24</xdr:col>
      <xdr:colOff>114300</xdr:colOff>
      <xdr:row>34</xdr:row>
      <xdr:rowOff>118110</xdr:rowOff>
    </xdr:to>
    <xdr:sp macro="" textlink="">
      <xdr:nvSpPr>
        <xdr:cNvPr id="80" name="楕円 79"/>
        <xdr:cNvSpPr/>
      </xdr:nvSpPr>
      <xdr:spPr>
        <a:xfrm>
          <a:off x="45847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469744" cy="259045"/>
    <xdr:sp macro="" textlink="">
      <xdr:nvSpPr>
        <xdr:cNvPr id="81" name="議会費該当値テキスト"/>
        <xdr:cNvSpPr txBox="1"/>
      </xdr:nvSpPr>
      <xdr:spPr>
        <a:xfrm>
          <a:off x="4686300"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24321</xdr:rowOff>
    </xdr:from>
    <xdr:to>
      <xdr:col>20</xdr:col>
      <xdr:colOff>38100</xdr:colOff>
      <xdr:row>34</xdr:row>
      <xdr:rowOff>125921</xdr:rowOff>
    </xdr:to>
    <xdr:sp macro="" textlink="">
      <xdr:nvSpPr>
        <xdr:cNvPr id="82" name="楕円 81"/>
        <xdr:cNvSpPr/>
      </xdr:nvSpPr>
      <xdr:spPr>
        <a:xfrm>
          <a:off x="37465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142448</xdr:rowOff>
    </xdr:from>
    <xdr:ext cx="469744" cy="259045"/>
    <xdr:sp macro="" textlink="">
      <xdr:nvSpPr>
        <xdr:cNvPr id="83" name="テキスト ボックス 82"/>
        <xdr:cNvSpPr txBox="1"/>
      </xdr:nvSpPr>
      <xdr:spPr>
        <a:xfrm>
          <a:off x="3562428" y="56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40132</xdr:rowOff>
    </xdr:from>
    <xdr:to>
      <xdr:col>15</xdr:col>
      <xdr:colOff>101600</xdr:colOff>
      <xdr:row>34</xdr:row>
      <xdr:rowOff>141732</xdr:rowOff>
    </xdr:to>
    <xdr:sp macro="" textlink="">
      <xdr:nvSpPr>
        <xdr:cNvPr id="84" name="楕円 83"/>
        <xdr:cNvSpPr/>
      </xdr:nvSpPr>
      <xdr:spPr>
        <a:xfrm>
          <a:off x="285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158259</xdr:rowOff>
    </xdr:from>
    <xdr:ext cx="469744" cy="259045"/>
    <xdr:sp macro="" textlink="">
      <xdr:nvSpPr>
        <xdr:cNvPr id="85" name="テキスト ボックス 84"/>
        <xdr:cNvSpPr txBox="1"/>
      </xdr:nvSpPr>
      <xdr:spPr>
        <a:xfrm>
          <a:off x="2673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67183</xdr:rowOff>
    </xdr:from>
    <xdr:to>
      <xdr:col>10</xdr:col>
      <xdr:colOff>165100</xdr:colOff>
      <xdr:row>34</xdr:row>
      <xdr:rowOff>168783</xdr:rowOff>
    </xdr:to>
    <xdr:sp macro="" textlink="">
      <xdr:nvSpPr>
        <xdr:cNvPr id="86" name="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13860</xdr:rowOff>
    </xdr:from>
    <xdr:ext cx="469744" cy="259045"/>
    <xdr:sp macro="" textlink="">
      <xdr:nvSpPr>
        <xdr:cNvPr id="87" name="テキスト ボックス 86"/>
        <xdr:cNvSpPr txBox="1"/>
      </xdr:nvSpPr>
      <xdr:spPr>
        <a:xfrm>
          <a:off x="1784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64516</xdr:rowOff>
    </xdr:from>
    <xdr:to>
      <xdr:col>6</xdr:col>
      <xdr:colOff>38100</xdr:colOff>
      <xdr:row>34</xdr:row>
      <xdr:rowOff>166116</xdr:rowOff>
    </xdr:to>
    <xdr:sp macro="" textlink="">
      <xdr:nvSpPr>
        <xdr:cNvPr id="88" name="楕円 87"/>
        <xdr:cNvSpPr/>
      </xdr:nvSpPr>
      <xdr:spPr>
        <a:xfrm>
          <a:off x="1079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11193</xdr:rowOff>
    </xdr:from>
    <xdr:ext cx="469744" cy="259045"/>
    <xdr:sp macro="" textlink="">
      <xdr:nvSpPr>
        <xdr:cNvPr id="89" name="テキスト ボックス 88"/>
        <xdr:cNvSpPr txBox="1"/>
      </xdr:nvSpPr>
      <xdr:spPr>
        <a:xfrm>
          <a:off x="895428"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118094</xdr:rowOff>
    </xdr:from>
    <xdr:to>
      <xdr:col>24</xdr:col>
      <xdr:colOff>63500</xdr:colOff>
      <xdr:row>59</xdr:row>
      <xdr:rowOff>37914</xdr:rowOff>
    </xdr:to>
    <xdr:cxnSp macro="">
      <xdr:nvCxnSpPr>
        <xdr:cNvPr id="121" name="直線コネクタ 120"/>
        <xdr:cNvCxnSpPr/>
      </xdr:nvCxnSpPr>
      <xdr:spPr>
        <a:xfrm flipV="1">
          <a:off x="3797300" y="9719294"/>
          <a:ext cx="838200" cy="4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100995</xdr:rowOff>
    </xdr:from>
    <xdr:to>
      <xdr:col>19</xdr:col>
      <xdr:colOff>177800</xdr:colOff>
      <xdr:row>59</xdr:row>
      <xdr:rowOff>37914</xdr:rowOff>
    </xdr:to>
    <xdr:cxnSp macro="">
      <xdr:nvCxnSpPr>
        <xdr:cNvPr id="124" name="直線コネクタ 123"/>
        <xdr:cNvCxnSpPr/>
      </xdr:nvCxnSpPr>
      <xdr:spPr>
        <a:xfrm>
          <a:off x="2908300" y="10045095"/>
          <a:ext cx="889000" cy="1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100995</xdr:rowOff>
    </xdr:from>
    <xdr:to>
      <xdr:col>15</xdr:col>
      <xdr:colOff>50800</xdr:colOff>
      <xdr:row>59</xdr:row>
      <xdr:rowOff>47290</xdr:rowOff>
    </xdr:to>
    <xdr:cxnSp macro="">
      <xdr:nvCxnSpPr>
        <xdr:cNvPr id="127" name="直線コネクタ 126"/>
        <xdr:cNvCxnSpPr/>
      </xdr:nvCxnSpPr>
      <xdr:spPr>
        <a:xfrm flipV="1">
          <a:off x="2019300" y="10045095"/>
          <a:ext cx="8890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22575</xdr:rowOff>
    </xdr:from>
    <xdr:to>
      <xdr:col>10</xdr:col>
      <xdr:colOff>114300</xdr:colOff>
      <xdr:row>59</xdr:row>
      <xdr:rowOff>47290</xdr:rowOff>
    </xdr:to>
    <xdr:cxnSp macro="">
      <xdr:nvCxnSpPr>
        <xdr:cNvPr id="130" name="直線コネクタ 129"/>
        <xdr:cNvCxnSpPr/>
      </xdr:nvCxnSpPr>
      <xdr:spPr>
        <a:xfrm>
          <a:off x="1130300" y="10138125"/>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67294</xdr:rowOff>
    </xdr:from>
    <xdr:to>
      <xdr:col>24</xdr:col>
      <xdr:colOff>114300</xdr:colOff>
      <xdr:row>56</xdr:row>
      <xdr:rowOff>168894</xdr:rowOff>
    </xdr:to>
    <xdr:sp macro="" textlink="">
      <xdr:nvSpPr>
        <xdr:cNvPr id="140" name="楕円 139"/>
        <xdr:cNvSpPr/>
      </xdr:nvSpPr>
      <xdr:spPr>
        <a:xfrm>
          <a:off x="4584700" y="96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90171</xdr:rowOff>
    </xdr:from>
    <xdr:ext cx="599010" cy="259045"/>
    <xdr:sp macro="" textlink="">
      <xdr:nvSpPr>
        <xdr:cNvPr id="141" name="総務費該当値テキスト"/>
        <xdr:cNvSpPr txBox="1"/>
      </xdr:nvSpPr>
      <xdr:spPr>
        <a:xfrm>
          <a:off x="4686300" y="951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158564</xdr:rowOff>
    </xdr:from>
    <xdr:to>
      <xdr:col>20</xdr:col>
      <xdr:colOff>38100</xdr:colOff>
      <xdr:row>59</xdr:row>
      <xdr:rowOff>88714</xdr:rowOff>
    </xdr:to>
    <xdr:sp macro="" textlink="">
      <xdr:nvSpPr>
        <xdr:cNvPr id="142" name="楕円 141"/>
        <xdr:cNvSpPr/>
      </xdr:nvSpPr>
      <xdr:spPr>
        <a:xfrm>
          <a:off x="3746500" y="101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105241</xdr:rowOff>
    </xdr:from>
    <xdr:ext cx="599010" cy="259045"/>
    <xdr:sp macro="" textlink="">
      <xdr:nvSpPr>
        <xdr:cNvPr id="143" name="テキスト ボックス 142"/>
        <xdr:cNvSpPr txBox="1"/>
      </xdr:nvSpPr>
      <xdr:spPr>
        <a:xfrm>
          <a:off x="3497795" y="98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50195</xdr:rowOff>
    </xdr:from>
    <xdr:to>
      <xdr:col>15</xdr:col>
      <xdr:colOff>101600</xdr:colOff>
      <xdr:row>58</xdr:row>
      <xdr:rowOff>151795</xdr:rowOff>
    </xdr:to>
    <xdr:sp macro="" textlink="">
      <xdr:nvSpPr>
        <xdr:cNvPr id="144" name="楕円 143"/>
        <xdr:cNvSpPr/>
      </xdr:nvSpPr>
      <xdr:spPr>
        <a:xfrm>
          <a:off x="2857500" y="99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168322</xdr:rowOff>
    </xdr:from>
    <xdr:ext cx="599010" cy="259045"/>
    <xdr:sp macro="" textlink="">
      <xdr:nvSpPr>
        <xdr:cNvPr id="145" name="テキスト ボックス 144"/>
        <xdr:cNvSpPr txBox="1"/>
      </xdr:nvSpPr>
      <xdr:spPr>
        <a:xfrm>
          <a:off x="2608795" y="97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167940</xdr:rowOff>
    </xdr:from>
    <xdr:to>
      <xdr:col>10</xdr:col>
      <xdr:colOff>165100</xdr:colOff>
      <xdr:row>59</xdr:row>
      <xdr:rowOff>98090</xdr:rowOff>
    </xdr:to>
    <xdr:sp macro="" textlink="">
      <xdr:nvSpPr>
        <xdr:cNvPr id="146" name="楕円 145"/>
        <xdr:cNvSpPr/>
      </xdr:nvSpPr>
      <xdr:spPr>
        <a:xfrm>
          <a:off x="1968500" y="101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114617</xdr:rowOff>
    </xdr:from>
    <xdr:ext cx="599010" cy="259045"/>
    <xdr:sp macro="" textlink="">
      <xdr:nvSpPr>
        <xdr:cNvPr id="147" name="テキスト ボックス 146"/>
        <xdr:cNvSpPr txBox="1"/>
      </xdr:nvSpPr>
      <xdr:spPr>
        <a:xfrm>
          <a:off x="1719795" y="98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143225</xdr:rowOff>
    </xdr:from>
    <xdr:to>
      <xdr:col>6</xdr:col>
      <xdr:colOff>38100</xdr:colOff>
      <xdr:row>59</xdr:row>
      <xdr:rowOff>73375</xdr:rowOff>
    </xdr:to>
    <xdr:sp macro="" textlink="">
      <xdr:nvSpPr>
        <xdr:cNvPr id="148" name="楕円 147"/>
        <xdr:cNvSpPr/>
      </xdr:nvSpPr>
      <xdr:spPr>
        <a:xfrm>
          <a:off x="1079500" y="10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89902</xdr:rowOff>
    </xdr:from>
    <xdr:ext cx="599010" cy="259045"/>
    <xdr:sp macro="" textlink="">
      <xdr:nvSpPr>
        <xdr:cNvPr id="149" name="テキスト ボックス 148"/>
        <xdr:cNvSpPr txBox="1"/>
      </xdr:nvSpPr>
      <xdr:spPr>
        <a:xfrm>
          <a:off x="830795" y="986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78679</xdr:rowOff>
    </xdr:from>
    <xdr:to>
      <xdr:col>24</xdr:col>
      <xdr:colOff>63500</xdr:colOff>
      <xdr:row>76</xdr:row>
      <xdr:rowOff>98850</xdr:rowOff>
    </xdr:to>
    <xdr:cxnSp macro="">
      <xdr:nvCxnSpPr>
        <xdr:cNvPr id="179" name="直線コネクタ 178"/>
        <xdr:cNvCxnSpPr/>
      </xdr:nvCxnSpPr>
      <xdr:spPr>
        <a:xfrm flipV="1">
          <a:off x="3797300" y="13108879"/>
          <a:ext cx="8382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70617</xdr:rowOff>
    </xdr:from>
    <xdr:to>
      <xdr:col>19</xdr:col>
      <xdr:colOff>177800</xdr:colOff>
      <xdr:row>76</xdr:row>
      <xdr:rowOff>98850</xdr:rowOff>
    </xdr:to>
    <xdr:cxnSp macro="">
      <xdr:nvCxnSpPr>
        <xdr:cNvPr id="182" name="直線コネクタ 181"/>
        <xdr:cNvCxnSpPr/>
      </xdr:nvCxnSpPr>
      <xdr:spPr>
        <a:xfrm>
          <a:off x="2908300" y="13100817"/>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70617</xdr:rowOff>
    </xdr:from>
    <xdr:to>
      <xdr:col>15</xdr:col>
      <xdr:colOff>50800</xdr:colOff>
      <xdr:row>76</xdr:row>
      <xdr:rowOff>71524</xdr:rowOff>
    </xdr:to>
    <xdr:cxnSp macro="">
      <xdr:nvCxnSpPr>
        <xdr:cNvPr id="185" name="直線コネクタ 184"/>
        <xdr:cNvCxnSpPr/>
      </xdr:nvCxnSpPr>
      <xdr:spPr>
        <a:xfrm flipV="1">
          <a:off x="2019300" y="13100817"/>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71524</xdr:rowOff>
    </xdr:from>
    <xdr:to>
      <xdr:col>10</xdr:col>
      <xdr:colOff>114300</xdr:colOff>
      <xdr:row>76</xdr:row>
      <xdr:rowOff>163826</xdr:rowOff>
    </xdr:to>
    <xdr:cxnSp macro="">
      <xdr:nvCxnSpPr>
        <xdr:cNvPr id="188" name="直線コネクタ 187"/>
        <xdr:cNvCxnSpPr/>
      </xdr:nvCxnSpPr>
      <xdr:spPr>
        <a:xfrm flipV="1">
          <a:off x="1130300" y="13101724"/>
          <a:ext cx="889000" cy="9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27879</xdr:rowOff>
    </xdr:from>
    <xdr:to>
      <xdr:col>24</xdr:col>
      <xdr:colOff>114300</xdr:colOff>
      <xdr:row>76</xdr:row>
      <xdr:rowOff>129479</xdr:rowOff>
    </xdr:to>
    <xdr:sp macro="" textlink="">
      <xdr:nvSpPr>
        <xdr:cNvPr id="198" name="楕円 197"/>
        <xdr:cNvSpPr/>
      </xdr:nvSpPr>
      <xdr:spPr>
        <a:xfrm>
          <a:off x="4584700" y="13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6306</xdr:rowOff>
    </xdr:from>
    <xdr:ext cx="599010" cy="259045"/>
    <xdr:sp macro="" textlink="">
      <xdr:nvSpPr>
        <xdr:cNvPr id="199" name="民生費該当値テキスト"/>
        <xdr:cNvSpPr txBox="1"/>
      </xdr:nvSpPr>
      <xdr:spPr>
        <a:xfrm>
          <a:off x="4686300" y="130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48050</xdr:rowOff>
    </xdr:from>
    <xdr:to>
      <xdr:col>20</xdr:col>
      <xdr:colOff>38100</xdr:colOff>
      <xdr:row>76</xdr:row>
      <xdr:rowOff>149650</xdr:rowOff>
    </xdr:to>
    <xdr:sp macro="" textlink="">
      <xdr:nvSpPr>
        <xdr:cNvPr id="200" name="楕円 199"/>
        <xdr:cNvSpPr/>
      </xdr:nvSpPr>
      <xdr:spPr>
        <a:xfrm>
          <a:off x="3746500" y="130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140777</xdr:rowOff>
    </xdr:from>
    <xdr:ext cx="599010" cy="259045"/>
    <xdr:sp macro="" textlink="">
      <xdr:nvSpPr>
        <xdr:cNvPr id="201" name="テキスト ボックス 200"/>
        <xdr:cNvSpPr txBox="1"/>
      </xdr:nvSpPr>
      <xdr:spPr>
        <a:xfrm>
          <a:off x="3497795" y="1317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19817</xdr:rowOff>
    </xdr:from>
    <xdr:to>
      <xdr:col>15</xdr:col>
      <xdr:colOff>101600</xdr:colOff>
      <xdr:row>76</xdr:row>
      <xdr:rowOff>121417</xdr:rowOff>
    </xdr:to>
    <xdr:sp macro="" textlink="">
      <xdr:nvSpPr>
        <xdr:cNvPr id="202" name="楕円 201"/>
        <xdr:cNvSpPr/>
      </xdr:nvSpPr>
      <xdr:spPr>
        <a:xfrm>
          <a:off x="2857500" y="13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137944</xdr:rowOff>
    </xdr:from>
    <xdr:ext cx="599010" cy="259045"/>
    <xdr:sp macro="" textlink="">
      <xdr:nvSpPr>
        <xdr:cNvPr id="203" name="テキスト ボックス 202"/>
        <xdr:cNvSpPr txBox="1"/>
      </xdr:nvSpPr>
      <xdr:spPr>
        <a:xfrm>
          <a:off x="2608795" y="1282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20724</xdr:rowOff>
    </xdr:from>
    <xdr:to>
      <xdr:col>10</xdr:col>
      <xdr:colOff>165100</xdr:colOff>
      <xdr:row>76</xdr:row>
      <xdr:rowOff>122324</xdr:rowOff>
    </xdr:to>
    <xdr:sp macro="" textlink="">
      <xdr:nvSpPr>
        <xdr:cNvPr id="204" name="楕円 203"/>
        <xdr:cNvSpPr/>
      </xdr:nvSpPr>
      <xdr:spPr>
        <a:xfrm>
          <a:off x="1968500" y="130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138851</xdr:rowOff>
    </xdr:from>
    <xdr:ext cx="599010" cy="259045"/>
    <xdr:sp macro="" textlink="">
      <xdr:nvSpPr>
        <xdr:cNvPr id="205" name="テキスト ボックス 204"/>
        <xdr:cNvSpPr txBox="1"/>
      </xdr:nvSpPr>
      <xdr:spPr>
        <a:xfrm>
          <a:off x="1719795" y="1282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113026</xdr:rowOff>
    </xdr:from>
    <xdr:to>
      <xdr:col>6</xdr:col>
      <xdr:colOff>38100</xdr:colOff>
      <xdr:row>77</xdr:row>
      <xdr:rowOff>43176</xdr:rowOff>
    </xdr:to>
    <xdr:sp macro="" textlink="">
      <xdr:nvSpPr>
        <xdr:cNvPr id="206" name="楕円 205"/>
        <xdr:cNvSpPr/>
      </xdr:nvSpPr>
      <xdr:spPr>
        <a:xfrm>
          <a:off x="1079500" y="131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34303</xdr:rowOff>
    </xdr:from>
    <xdr:ext cx="599010" cy="259045"/>
    <xdr:sp macro="" textlink="">
      <xdr:nvSpPr>
        <xdr:cNvPr id="207" name="テキスト ボックス 206"/>
        <xdr:cNvSpPr txBox="1"/>
      </xdr:nvSpPr>
      <xdr:spPr>
        <a:xfrm>
          <a:off x="830795" y="132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7798</xdr:rowOff>
    </xdr:from>
    <xdr:to>
      <xdr:col>24</xdr:col>
      <xdr:colOff>63500</xdr:colOff>
      <xdr:row>98</xdr:row>
      <xdr:rowOff>67362</xdr:rowOff>
    </xdr:to>
    <xdr:cxnSp macro="">
      <xdr:nvCxnSpPr>
        <xdr:cNvPr id="241" name="直線コネクタ 240"/>
        <xdr:cNvCxnSpPr/>
      </xdr:nvCxnSpPr>
      <xdr:spPr>
        <a:xfrm flipV="1">
          <a:off x="3797300" y="16809898"/>
          <a:ext cx="8382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67362</xdr:rowOff>
    </xdr:from>
    <xdr:to>
      <xdr:col>19</xdr:col>
      <xdr:colOff>177800</xdr:colOff>
      <xdr:row>98</xdr:row>
      <xdr:rowOff>133814</xdr:rowOff>
    </xdr:to>
    <xdr:cxnSp macro="">
      <xdr:nvCxnSpPr>
        <xdr:cNvPr id="244" name="直線コネクタ 243"/>
        <xdr:cNvCxnSpPr/>
      </xdr:nvCxnSpPr>
      <xdr:spPr>
        <a:xfrm flipV="1">
          <a:off x="2908300" y="16869462"/>
          <a:ext cx="889000" cy="6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123413</xdr:rowOff>
    </xdr:from>
    <xdr:to>
      <xdr:col>15</xdr:col>
      <xdr:colOff>50800</xdr:colOff>
      <xdr:row>98</xdr:row>
      <xdr:rowOff>133814</xdr:rowOff>
    </xdr:to>
    <xdr:cxnSp macro="">
      <xdr:nvCxnSpPr>
        <xdr:cNvPr id="247" name="直線コネクタ 246"/>
        <xdr:cNvCxnSpPr/>
      </xdr:nvCxnSpPr>
      <xdr:spPr>
        <a:xfrm>
          <a:off x="2019300" y="1692551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92337</xdr:rowOff>
    </xdr:from>
    <xdr:to>
      <xdr:col>10</xdr:col>
      <xdr:colOff>114300</xdr:colOff>
      <xdr:row>98</xdr:row>
      <xdr:rowOff>123413</xdr:rowOff>
    </xdr:to>
    <xdr:cxnSp macro="">
      <xdr:nvCxnSpPr>
        <xdr:cNvPr id="250" name="直線コネクタ 249"/>
        <xdr:cNvCxnSpPr/>
      </xdr:nvCxnSpPr>
      <xdr:spPr>
        <a:xfrm>
          <a:off x="1130300" y="16894437"/>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128448</xdr:rowOff>
    </xdr:from>
    <xdr:to>
      <xdr:col>24</xdr:col>
      <xdr:colOff>114300</xdr:colOff>
      <xdr:row>98</xdr:row>
      <xdr:rowOff>58598</xdr:rowOff>
    </xdr:to>
    <xdr:sp macro="" textlink="">
      <xdr:nvSpPr>
        <xdr:cNvPr id="260" name="楕円 259"/>
        <xdr:cNvSpPr/>
      </xdr:nvSpPr>
      <xdr:spPr>
        <a:xfrm>
          <a:off x="45847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106875</xdr:rowOff>
    </xdr:from>
    <xdr:ext cx="534377" cy="259045"/>
    <xdr:sp macro="" textlink="">
      <xdr:nvSpPr>
        <xdr:cNvPr id="261" name="衛生費該当値テキスト"/>
        <xdr:cNvSpPr txBox="1"/>
      </xdr:nvSpPr>
      <xdr:spPr>
        <a:xfrm>
          <a:off x="4686300"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16562</xdr:rowOff>
    </xdr:from>
    <xdr:to>
      <xdr:col>20</xdr:col>
      <xdr:colOff>38100</xdr:colOff>
      <xdr:row>98</xdr:row>
      <xdr:rowOff>118162</xdr:rowOff>
    </xdr:to>
    <xdr:sp macro="" textlink="">
      <xdr:nvSpPr>
        <xdr:cNvPr id="262" name="楕円 261"/>
        <xdr:cNvSpPr/>
      </xdr:nvSpPr>
      <xdr:spPr>
        <a:xfrm>
          <a:off x="3746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109289</xdr:rowOff>
    </xdr:from>
    <xdr:ext cx="534377" cy="259045"/>
    <xdr:sp macro="" textlink="">
      <xdr:nvSpPr>
        <xdr:cNvPr id="263" name="テキスト ボックス 262"/>
        <xdr:cNvSpPr txBox="1"/>
      </xdr:nvSpPr>
      <xdr:spPr>
        <a:xfrm>
          <a:off x="3530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83014</xdr:rowOff>
    </xdr:from>
    <xdr:to>
      <xdr:col>15</xdr:col>
      <xdr:colOff>101600</xdr:colOff>
      <xdr:row>99</xdr:row>
      <xdr:rowOff>13164</xdr:rowOff>
    </xdr:to>
    <xdr:sp macro="" textlink="">
      <xdr:nvSpPr>
        <xdr:cNvPr id="264" name="楕円 263"/>
        <xdr:cNvSpPr/>
      </xdr:nvSpPr>
      <xdr:spPr>
        <a:xfrm>
          <a:off x="2857500" y="16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4291</xdr:rowOff>
    </xdr:from>
    <xdr:ext cx="534377" cy="259045"/>
    <xdr:sp macro="" textlink="">
      <xdr:nvSpPr>
        <xdr:cNvPr id="265" name="テキスト ボックス 264"/>
        <xdr:cNvSpPr txBox="1"/>
      </xdr:nvSpPr>
      <xdr:spPr>
        <a:xfrm>
          <a:off x="2641111" y="169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72613</xdr:rowOff>
    </xdr:from>
    <xdr:to>
      <xdr:col>10</xdr:col>
      <xdr:colOff>165100</xdr:colOff>
      <xdr:row>99</xdr:row>
      <xdr:rowOff>2763</xdr:rowOff>
    </xdr:to>
    <xdr:sp macro="" textlink="">
      <xdr:nvSpPr>
        <xdr:cNvPr id="266" name="楕円 265"/>
        <xdr:cNvSpPr/>
      </xdr:nvSpPr>
      <xdr:spPr>
        <a:xfrm>
          <a:off x="1968500" y="168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165340</xdr:rowOff>
    </xdr:from>
    <xdr:ext cx="534377" cy="259045"/>
    <xdr:sp macro="" textlink="">
      <xdr:nvSpPr>
        <xdr:cNvPr id="267" name="テキスト ボックス 266"/>
        <xdr:cNvSpPr txBox="1"/>
      </xdr:nvSpPr>
      <xdr:spPr>
        <a:xfrm>
          <a:off x="1752111" y="1696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41537</xdr:rowOff>
    </xdr:from>
    <xdr:to>
      <xdr:col>6</xdr:col>
      <xdr:colOff>38100</xdr:colOff>
      <xdr:row>98</xdr:row>
      <xdr:rowOff>143137</xdr:rowOff>
    </xdr:to>
    <xdr:sp macro="" textlink="">
      <xdr:nvSpPr>
        <xdr:cNvPr id="268" name="楕円 267"/>
        <xdr:cNvSpPr/>
      </xdr:nvSpPr>
      <xdr:spPr>
        <a:xfrm>
          <a:off x="1079500" y="16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134264</xdr:rowOff>
    </xdr:from>
    <xdr:ext cx="534377" cy="259045"/>
    <xdr:sp macro="" textlink="">
      <xdr:nvSpPr>
        <xdr:cNvPr id="269" name="テキスト ボックス 268"/>
        <xdr:cNvSpPr txBox="1"/>
      </xdr:nvSpPr>
      <xdr:spPr>
        <a:xfrm>
          <a:off x="863111" y="169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63936</xdr:rowOff>
    </xdr:from>
    <xdr:to>
      <xdr:col>55</xdr:col>
      <xdr:colOff>0</xdr:colOff>
      <xdr:row>39</xdr:row>
      <xdr:rowOff>77978</xdr:rowOff>
    </xdr:to>
    <xdr:cxnSp macro="">
      <xdr:nvCxnSpPr>
        <xdr:cNvPr id="300" name="直線コネクタ 299"/>
        <xdr:cNvCxnSpPr/>
      </xdr:nvCxnSpPr>
      <xdr:spPr>
        <a:xfrm flipV="1">
          <a:off x="9639300" y="675048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77815</xdr:rowOff>
    </xdr:from>
    <xdr:to>
      <xdr:col>50</xdr:col>
      <xdr:colOff>114300</xdr:colOff>
      <xdr:row>39</xdr:row>
      <xdr:rowOff>77978</xdr:rowOff>
    </xdr:to>
    <xdr:cxnSp macro="">
      <xdr:nvCxnSpPr>
        <xdr:cNvPr id="303" name="直線コネクタ 302"/>
        <xdr:cNvCxnSpPr/>
      </xdr:nvCxnSpPr>
      <xdr:spPr>
        <a:xfrm>
          <a:off x="8750300" y="67643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77815</xdr:rowOff>
    </xdr:from>
    <xdr:to>
      <xdr:col>45</xdr:col>
      <xdr:colOff>177800</xdr:colOff>
      <xdr:row>39</xdr:row>
      <xdr:rowOff>77815</xdr:rowOff>
    </xdr:to>
    <xdr:cxnSp macro="">
      <xdr:nvCxnSpPr>
        <xdr:cNvPr id="306" name="直線コネクタ 305"/>
        <xdr:cNvCxnSpPr/>
      </xdr:nvCxnSpPr>
      <xdr:spPr>
        <a:xfrm>
          <a:off x="7861300" y="6764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77815</xdr:rowOff>
    </xdr:from>
    <xdr:to>
      <xdr:col>41</xdr:col>
      <xdr:colOff>50800</xdr:colOff>
      <xdr:row>39</xdr:row>
      <xdr:rowOff>78631</xdr:rowOff>
    </xdr:to>
    <xdr:cxnSp macro="">
      <xdr:nvCxnSpPr>
        <xdr:cNvPr id="309" name="直線コネクタ 308"/>
        <xdr:cNvCxnSpPr/>
      </xdr:nvCxnSpPr>
      <xdr:spPr>
        <a:xfrm flipV="1">
          <a:off x="6972300" y="676436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13136</xdr:rowOff>
    </xdr:from>
    <xdr:to>
      <xdr:col>55</xdr:col>
      <xdr:colOff>50800</xdr:colOff>
      <xdr:row>39</xdr:row>
      <xdr:rowOff>114736</xdr:rowOff>
    </xdr:to>
    <xdr:sp macro="" textlink="">
      <xdr:nvSpPr>
        <xdr:cNvPr id="319" name="楕円 318"/>
        <xdr:cNvSpPr/>
      </xdr:nvSpPr>
      <xdr:spPr>
        <a:xfrm>
          <a:off x="104267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99513</xdr:rowOff>
    </xdr:from>
    <xdr:ext cx="378565" cy="259045"/>
    <xdr:sp macro="" textlink="">
      <xdr:nvSpPr>
        <xdr:cNvPr id="320" name="労働費該当値テキスト"/>
        <xdr:cNvSpPr txBox="1"/>
      </xdr:nvSpPr>
      <xdr:spPr>
        <a:xfrm>
          <a:off x="10528300" y="66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27178</xdr:rowOff>
    </xdr:from>
    <xdr:to>
      <xdr:col>50</xdr:col>
      <xdr:colOff>165100</xdr:colOff>
      <xdr:row>39</xdr:row>
      <xdr:rowOff>128778</xdr:rowOff>
    </xdr:to>
    <xdr:sp macro="" textlink="">
      <xdr:nvSpPr>
        <xdr:cNvPr id="321" name="楕円 320"/>
        <xdr:cNvSpPr/>
      </xdr:nvSpPr>
      <xdr:spPr>
        <a:xfrm>
          <a:off x="9588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119905</xdr:rowOff>
    </xdr:from>
    <xdr:ext cx="378565" cy="259045"/>
    <xdr:sp macro="" textlink="">
      <xdr:nvSpPr>
        <xdr:cNvPr id="322" name="テキスト ボックス 321"/>
        <xdr:cNvSpPr txBox="1"/>
      </xdr:nvSpPr>
      <xdr:spPr>
        <a:xfrm>
          <a:off x="9450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27015</xdr:rowOff>
    </xdr:from>
    <xdr:to>
      <xdr:col>46</xdr:col>
      <xdr:colOff>38100</xdr:colOff>
      <xdr:row>39</xdr:row>
      <xdr:rowOff>128615</xdr:rowOff>
    </xdr:to>
    <xdr:sp macro="" textlink="">
      <xdr:nvSpPr>
        <xdr:cNvPr id="323" name="楕円 322"/>
        <xdr:cNvSpPr/>
      </xdr:nvSpPr>
      <xdr:spPr>
        <a:xfrm>
          <a:off x="8699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119742</xdr:rowOff>
    </xdr:from>
    <xdr:ext cx="378565" cy="259045"/>
    <xdr:sp macro="" textlink="">
      <xdr:nvSpPr>
        <xdr:cNvPr id="324" name="テキスト ボックス 323"/>
        <xdr:cNvSpPr txBox="1"/>
      </xdr:nvSpPr>
      <xdr:spPr>
        <a:xfrm>
          <a:off x="8561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27015</xdr:rowOff>
    </xdr:from>
    <xdr:to>
      <xdr:col>41</xdr:col>
      <xdr:colOff>101600</xdr:colOff>
      <xdr:row>39</xdr:row>
      <xdr:rowOff>128615</xdr:rowOff>
    </xdr:to>
    <xdr:sp macro="" textlink="">
      <xdr:nvSpPr>
        <xdr:cNvPr id="325" name="楕円 324"/>
        <xdr:cNvSpPr/>
      </xdr:nvSpPr>
      <xdr:spPr>
        <a:xfrm>
          <a:off x="7810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119742</xdr:rowOff>
    </xdr:from>
    <xdr:ext cx="378565" cy="259045"/>
    <xdr:sp macro="" textlink="">
      <xdr:nvSpPr>
        <xdr:cNvPr id="326" name="テキスト ボックス 325"/>
        <xdr:cNvSpPr txBox="1"/>
      </xdr:nvSpPr>
      <xdr:spPr>
        <a:xfrm>
          <a:off x="7672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27831</xdr:rowOff>
    </xdr:from>
    <xdr:to>
      <xdr:col>36</xdr:col>
      <xdr:colOff>165100</xdr:colOff>
      <xdr:row>39</xdr:row>
      <xdr:rowOff>129431</xdr:rowOff>
    </xdr:to>
    <xdr:sp macro="" textlink="">
      <xdr:nvSpPr>
        <xdr:cNvPr id="327" name="楕円 326"/>
        <xdr:cNvSpPr/>
      </xdr:nvSpPr>
      <xdr:spPr>
        <a:xfrm>
          <a:off x="6921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120558</xdr:rowOff>
    </xdr:from>
    <xdr:ext cx="378565" cy="259045"/>
    <xdr:sp macro="" textlink="">
      <xdr:nvSpPr>
        <xdr:cNvPr id="328" name="テキスト ボックス 327"/>
        <xdr:cNvSpPr txBox="1"/>
      </xdr:nvSpPr>
      <xdr:spPr>
        <a:xfrm>
          <a:off x="6783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135013</xdr:rowOff>
    </xdr:from>
    <xdr:to>
      <xdr:col>55</xdr:col>
      <xdr:colOff>0</xdr:colOff>
      <xdr:row>57</xdr:row>
      <xdr:rowOff>31050</xdr:rowOff>
    </xdr:to>
    <xdr:cxnSp macro="">
      <xdr:nvCxnSpPr>
        <xdr:cNvPr id="359" name="直線コネクタ 358"/>
        <xdr:cNvCxnSpPr/>
      </xdr:nvCxnSpPr>
      <xdr:spPr>
        <a:xfrm flipV="1">
          <a:off x="9639300" y="9736213"/>
          <a:ext cx="8382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17318</xdr:rowOff>
    </xdr:from>
    <xdr:to>
      <xdr:col>50</xdr:col>
      <xdr:colOff>114300</xdr:colOff>
      <xdr:row>57</xdr:row>
      <xdr:rowOff>31050</xdr:rowOff>
    </xdr:to>
    <xdr:cxnSp macro="">
      <xdr:nvCxnSpPr>
        <xdr:cNvPr id="362" name="直線コネクタ 361"/>
        <xdr:cNvCxnSpPr/>
      </xdr:nvCxnSpPr>
      <xdr:spPr>
        <a:xfrm>
          <a:off x="8750300" y="9789968"/>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17318</xdr:rowOff>
    </xdr:from>
    <xdr:to>
      <xdr:col>45</xdr:col>
      <xdr:colOff>177800</xdr:colOff>
      <xdr:row>57</xdr:row>
      <xdr:rowOff>34610</xdr:rowOff>
    </xdr:to>
    <xdr:cxnSp macro="">
      <xdr:nvCxnSpPr>
        <xdr:cNvPr id="365" name="直線コネクタ 364"/>
        <xdr:cNvCxnSpPr/>
      </xdr:nvCxnSpPr>
      <xdr:spPr>
        <a:xfrm flipV="1">
          <a:off x="7861300" y="9789968"/>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34610</xdr:rowOff>
    </xdr:from>
    <xdr:to>
      <xdr:col>41</xdr:col>
      <xdr:colOff>50800</xdr:colOff>
      <xdr:row>57</xdr:row>
      <xdr:rowOff>75790</xdr:rowOff>
    </xdr:to>
    <xdr:cxnSp macro="">
      <xdr:nvCxnSpPr>
        <xdr:cNvPr id="368" name="直線コネクタ 367"/>
        <xdr:cNvCxnSpPr/>
      </xdr:nvCxnSpPr>
      <xdr:spPr>
        <a:xfrm flipV="1">
          <a:off x="6972300" y="9807260"/>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84213</xdr:rowOff>
    </xdr:from>
    <xdr:to>
      <xdr:col>55</xdr:col>
      <xdr:colOff>50800</xdr:colOff>
      <xdr:row>57</xdr:row>
      <xdr:rowOff>14363</xdr:rowOff>
    </xdr:to>
    <xdr:sp macro="" textlink="">
      <xdr:nvSpPr>
        <xdr:cNvPr id="378" name="楕円 377"/>
        <xdr:cNvSpPr/>
      </xdr:nvSpPr>
      <xdr:spPr>
        <a:xfrm>
          <a:off x="104267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62640</xdr:rowOff>
    </xdr:from>
    <xdr:ext cx="534377" cy="259045"/>
    <xdr:sp macro="" textlink="">
      <xdr:nvSpPr>
        <xdr:cNvPr id="379" name="農林水産業費該当値テキスト"/>
        <xdr:cNvSpPr txBox="1"/>
      </xdr:nvSpPr>
      <xdr:spPr>
        <a:xfrm>
          <a:off x="10528300"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151700</xdr:rowOff>
    </xdr:from>
    <xdr:to>
      <xdr:col>50</xdr:col>
      <xdr:colOff>165100</xdr:colOff>
      <xdr:row>57</xdr:row>
      <xdr:rowOff>81850</xdr:rowOff>
    </xdr:to>
    <xdr:sp macro="" textlink="">
      <xdr:nvSpPr>
        <xdr:cNvPr id="380" name="楕円 379"/>
        <xdr:cNvSpPr/>
      </xdr:nvSpPr>
      <xdr:spPr>
        <a:xfrm>
          <a:off x="9588500" y="9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72977</xdr:rowOff>
    </xdr:from>
    <xdr:ext cx="534377" cy="259045"/>
    <xdr:sp macro="" textlink="">
      <xdr:nvSpPr>
        <xdr:cNvPr id="381" name="テキスト ボックス 380"/>
        <xdr:cNvSpPr txBox="1"/>
      </xdr:nvSpPr>
      <xdr:spPr>
        <a:xfrm>
          <a:off x="9372111" y="98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137968</xdr:rowOff>
    </xdr:from>
    <xdr:to>
      <xdr:col>46</xdr:col>
      <xdr:colOff>38100</xdr:colOff>
      <xdr:row>57</xdr:row>
      <xdr:rowOff>68118</xdr:rowOff>
    </xdr:to>
    <xdr:sp macro="" textlink="">
      <xdr:nvSpPr>
        <xdr:cNvPr id="382" name="楕円 381"/>
        <xdr:cNvSpPr/>
      </xdr:nvSpPr>
      <xdr:spPr>
        <a:xfrm>
          <a:off x="8699500" y="97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59245</xdr:rowOff>
    </xdr:from>
    <xdr:ext cx="534377" cy="259045"/>
    <xdr:sp macro="" textlink="">
      <xdr:nvSpPr>
        <xdr:cNvPr id="383" name="テキスト ボックス 382"/>
        <xdr:cNvSpPr txBox="1"/>
      </xdr:nvSpPr>
      <xdr:spPr>
        <a:xfrm>
          <a:off x="8483111" y="98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155260</xdr:rowOff>
    </xdr:from>
    <xdr:to>
      <xdr:col>41</xdr:col>
      <xdr:colOff>101600</xdr:colOff>
      <xdr:row>57</xdr:row>
      <xdr:rowOff>85410</xdr:rowOff>
    </xdr:to>
    <xdr:sp macro="" textlink="">
      <xdr:nvSpPr>
        <xdr:cNvPr id="384" name="楕円 383"/>
        <xdr:cNvSpPr/>
      </xdr:nvSpPr>
      <xdr:spPr>
        <a:xfrm>
          <a:off x="7810500" y="97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76537</xdr:rowOff>
    </xdr:from>
    <xdr:ext cx="534377" cy="259045"/>
    <xdr:sp macro="" textlink="">
      <xdr:nvSpPr>
        <xdr:cNvPr id="385" name="テキスト ボックス 384"/>
        <xdr:cNvSpPr txBox="1"/>
      </xdr:nvSpPr>
      <xdr:spPr>
        <a:xfrm>
          <a:off x="7594111" y="98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24990</xdr:rowOff>
    </xdr:from>
    <xdr:to>
      <xdr:col>36</xdr:col>
      <xdr:colOff>165100</xdr:colOff>
      <xdr:row>57</xdr:row>
      <xdr:rowOff>126590</xdr:rowOff>
    </xdr:to>
    <xdr:sp macro="" textlink="">
      <xdr:nvSpPr>
        <xdr:cNvPr id="386" name="楕円 385"/>
        <xdr:cNvSpPr/>
      </xdr:nvSpPr>
      <xdr:spPr>
        <a:xfrm>
          <a:off x="6921500" y="97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117717</xdr:rowOff>
    </xdr:from>
    <xdr:ext cx="534377" cy="259045"/>
    <xdr:sp macro="" textlink="">
      <xdr:nvSpPr>
        <xdr:cNvPr id="387" name="テキスト ボックス 386"/>
        <xdr:cNvSpPr txBox="1"/>
      </xdr:nvSpPr>
      <xdr:spPr>
        <a:xfrm>
          <a:off x="6705111" y="98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40754</xdr:rowOff>
    </xdr:from>
    <xdr:to>
      <xdr:col>55</xdr:col>
      <xdr:colOff>0</xdr:colOff>
      <xdr:row>77</xdr:row>
      <xdr:rowOff>151816</xdr:rowOff>
    </xdr:to>
    <xdr:cxnSp macro="">
      <xdr:nvCxnSpPr>
        <xdr:cNvPr id="416" name="直線コネクタ 415"/>
        <xdr:cNvCxnSpPr/>
      </xdr:nvCxnSpPr>
      <xdr:spPr>
        <a:xfrm flipV="1">
          <a:off x="9639300" y="13070954"/>
          <a:ext cx="838200" cy="28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124213</xdr:rowOff>
    </xdr:from>
    <xdr:to>
      <xdr:col>50</xdr:col>
      <xdr:colOff>114300</xdr:colOff>
      <xdr:row>77</xdr:row>
      <xdr:rowOff>151816</xdr:rowOff>
    </xdr:to>
    <xdr:cxnSp macro="">
      <xdr:nvCxnSpPr>
        <xdr:cNvPr id="419" name="直線コネクタ 418"/>
        <xdr:cNvCxnSpPr/>
      </xdr:nvCxnSpPr>
      <xdr:spPr>
        <a:xfrm>
          <a:off x="8750300" y="13325863"/>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124213</xdr:rowOff>
    </xdr:from>
    <xdr:to>
      <xdr:col>45</xdr:col>
      <xdr:colOff>177800</xdr:colOff>
      <xdr:row>78</xdr:row>
      <xdr:rowOff>46431</xdr:rowOff>
    </xdr:to>
    <xdr:cxnSp macro="">
      <xdr:nvCxnSpPr>
        <xdr:cNvPr id="422" name="直線コネクタ 421"/>
        <xdr:cNvCxnSpPr/>
      </xdr:nvCxnSpPr>
      <xdr:spPr>
        <a:xfrm flipV="1">
          <a:off x="7861300" y="1332586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46431</xdr:rowOff>
    </xdr:from>
    <xdr:to>
      <xdr:col>41</xdr:col>
      <xdr:colOff>50800</xdr:colOff>
      <xdr:row>78</xdr:row>
      <xdr:rowOff>59328</xdr:rowOff>
    </xdr:to>
    <xdr:cxnSp macro="">
      <xdr:nvCxnSpPr>
        <xdr:cNvPr id="425" name="直線コネクタ 424"/>
        <xdr:cNvCxnSpPr/>
      </xdr:nvCxnSpPr>
      <xdr:spPr>
        <a:xfrm flipV="1">
          <a:off x="6972300" y="1341953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161404</xdr:rowOff>
    </xdr:from>
    <xdr:to>
      <xdr:col>55</xdr:col>
      <xdr:colOff>50800</xdr:colOff>
      <xdr:row>76</xdr:row>
      <xdr:rowOff>91554</xdr:rowOff>
    </xdr:to>
    <xdr:sp macro="" textlink="">
      <xdr:nvSpPr>
        <xdr:cNvPr id="435" name="楕円 434"/>
        <xdr:cNvSpPr/>
      </xdr:nvSpPr>
      <xdr:spPr>
        <a:xfrm>
          <a:off x="10426700" y="130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139831</xdr:rowOff>
    </xdr:from>
    <xdr:ext cx="534377" cy="259045"/>
    <xdr:sp macro="" textlink="">
      <xdr:nvSpPr>
        <xdr:cNvPr id="436" name="商工費該当値テキスト"/>
        <xdr:cNvSpPr txBox="1"/>
      </xdr:nvSpPr>
      <xdr:spPr>
        <a:xfrm>
          <a:off x="10528300" y="129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101016</xdr:rowOff>
    </xdr:from>
    <xdr:to>
      <xdr:col>50</xdr:col>
      <xdr:colOff>165100</xdr:colOff>
      <xdr:row>78</xdr:row>
      <xdr:rowOff>31166</xdr:rowOff>
    </xdr:to>
    <xdr:sp macro="" textlink="">
      <xdr:nvSpPr>
        <xdr:cNvPr id="437" name="楕円 436"/>
        <xdr:cNvSpPr/>
      </xdr:nvSpPr>
      <xdr:spPr>
        <a:xfrm>
          <a:off x="95885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22293</xdr:rowOff>
    </xdr:from>
    <xdr:ext cx="534377" cy="259045"/>
    <xdr:sp macro="" textlink="">
      <xdr:nvSpPr>
        <xdr:cNvPr id="438" name="テキスト ボックス 437"/>
        <xdr:cNvSpPr txBox="1"/>
      </xdr:nvSpPr>
      <xdr:spPr>
        <a:xfrm>
          <a:off x="9372111" y="133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73413</xdr:rowOff>
    </xdr:from>
    <xdr:to>
      <xdr:col>46</xdr:col>
      <xdr:colOff>38100</xdr:colOff>
      <xdr:row>78</xdr:row>
      <xdr:rowOff>3563</xdr:rowOff>
    </xdr:to>
    <xdr:sp macro="" textlink="">
      <xdr:nvSpPr>
        <xdr:cNvPr id="439" name="楕円 438"/>
        <xdr:cNvSpPr/>
      </xdr:nvSpPr>
      <xdr:spPr>
        <a:xfrm>
          <a:off x="8699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166140</xdr:rowOff>
    </xdr:from>
    <xdr:ext cx="534377" cy="259045"/>
    <xdr:sp macro="" textlink="">
      <xdr:nvSpPr>
        <xdr:cNvPr id="440" name="テキスト ボックス 439"/>
        <xdr:cNvSpPr txBox="1"/>
      </xdr:nvSpPr>
      <xdr:spPr>
        <a:xfrm>
          <a:off x="8483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167081</xdr:rowOff>
    </xdr:from>
    <xdr:to>
      <xdr:col>41</xdr:col>
      <xdr:colOff>101600</xdr:colOff>
      <xdr:row>78</xdr:row>
      <xdr:rowOff>97231</xdr:rowOff>
    </xdr:to>
    <xdr:sp macro="" textlink="">
      <xdr:nvSpPr>
        <xdr:cNvPr id="441" name="楕円 440"/>
        <xdr:cNvSpPr/>
      </xdr:nvSpPr>
      <xdr:spPr>
        <a:xfrm>
          <a:off x="7810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88358</xdr:rowOff>
    </xdr:from>
    <xdr:ext cx="469744" cy="259045"/>
    <xdr:sp macro="" textlink="">
      <xdr:nvSpPr>
        <xdr:cNvPr id="442" name="テキスト ボックス 441"/>
        <xdr:cNvSpPr txBox="1"/>
      </xdr:nvSpPr>
      <xdr:spPr>
        <a:xfrm>
          <a:off x="7626428"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8528</xdr:rowOff>
    </xdr:from>
    <xdr:to>
      <xdr:col>36</xdr:col>
      <xdr:colOff>165100</xdr:colOff>
      <xdr:row>78</xdr:row>
      <xdr:rowOff>110128</xdr:rowOff>
    </xdr:to>
    <xdr:sp macro="" textlink="">
      <xdr:nvSpPr>
        <xdr:cNvPr id="443" name="楕円 442"/>
        <xdr:cNvSpPr/>
      </xdr:nvSpPr>
      <xdr:spPr>
        <a:xfrm>
          <a:off x="6921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101255</xdr:rowOff>
    </xdr:from>
    <xdr:ext cx="469744" cy="259045"/>
    <xdr:sp macro="" textlink="">
      <xdr:nvSpPr>
        <xdr:cNvPr id="444" name="テキスト ボックス 443"/>
        <xdr:cNvSpPr txBox="1"/>
      </xdr:nvSpPr>
      <xdr:spPr>
        <a:xfrm>
          <a:off x="6737428" y="1347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10317</xdr:rowOff>
    </xdr:from>
    <xdr:to>
      <xdr:col>55</xdr:col>
      <xdr:colOff>0</xdr:colOff>
      <xdr:row>99</xdr:row>
      <xdr:rowOff>13402</xdr:rowOff>
    </xdr:to>
    <xdr:cxnSp macro="">
      <xdr:nvCxnSpPr>
        <xdr:cNvPr id="473" name="直線コネクタ 472"/>
        <xdr:cNvCxnSpPr/>
      </xdr:nvCxnSpPr>
      <xdr:spPr>
        <a:xfrm flipV="1">
          <a:off x="9639300" y="16983867"/>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13402</xdr:rowOff>
    </xdr:from>
    <xdr:to>
      <xdr:col>50</xdr:col>
      <xdr:colOff>114300</xdr:colOff>
      <xdr:row>99</xdr:row>
      <xdr:rowOff>15825</xdr:rowOff>
    </xdr:to>
    <xdr:cxnSp macro="">
      <xdr:nvCxnSpPr>
        <xdr:cNvPr id="476" name="直線コネクタ 475"/>
        <xdr:cNvCxnSpPr/>
      </xdr:nvCxnSpPr>
      <xdr:spPr>
        <a:xfrm flipV="1">
          <a:off x="8750300" y="1698695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14680</xdr:rowOff>
    </xdr:from>
    <xdr:to>
      <xdr:col>45</xdr:col>
      <xdr:colOff>177800</xdr:colOff>
      <xdr:row>99</xdr:row>
      <xdr:rowOff>15825</xdr:rowOff>
    </xdr:to>
    <xdr:cxnSp macro="">
      <xdr:nvCxnSpPr>
        <xdr:cNvPr id="479" name="直線コネクタ 478"/>
        <xdr:cNvCxnSpPr/>
      </xdr:nvCxnSpPr>
      <xdr:spPr>
        <a:xfrm>
          <a:off x="7861300" y="1698823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14305</xdr:rowOff>
    </xdr:from>
    <xdr:to>
      <xdr:col>41</xdr:col>
      <xdr:colOff>50800</xdr:colOff>
      <xdr:row>99</xdr:row>
      <xdr:rowOff>14680</xdr:rowOff>
    </xdr:to>
    <xdr:cxnSp macro="">
      <xdr:nvCxnSpPr>
        <xdr:cNvPr id="482" name="直線コネクタ 481"/>
        <xdr:cNvCxnSpPr/>
      </xdr:nvCxnSpPr>
      <xdr:spPr>
        <a:xfrm>
          <a:off x="6972300" y="1698785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130967</xdr:rowOff>
    </xdr:from>
    <xdr:to>
      <xdr:col>55</xdr:col>
      <xdr:colOff>50800</xdr:colOff>
      <xdr:row>99</xdr:row>
      <xdr:rowOff>61117</xdr:rowOff>
    </xdr:to>
    <xdr:sp macro="" textlink="">
      <xdr:nvSpPr>
        <xdr:cNvPr id="492" name="楕円 491"/>
        <xdr:cNvSpPr/>
      </xdr:nvSpPr>
      <xdr:spPr>
        <a:xfrm>
          <a:off x="10426700" y="169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134052</xdr:rowOff>
    </xdr:from>
    <xdr:to>
      <xdr:col>50</xdr:col>
      <xdr:colOff>165100</xdr:colOff>
      <xdr:row>99</xdr:row>
      <xdr:rowOff>64202</xdr:rowOff>
    </xdr:to>
    <xdr:sp macro="" textlink="">
      <xdr:nvSpPr>
        <xdr:cNvPr id="494" name="楕円 493"/>
        <xdr:cNvSpPr/>
      </xdr:nvSpPr>
      <xdr:spPr>
        <a:xfrm>
          <a:off x="9588500" y="169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55329</xdr:rowOff>
    </xdr:from>
    <xdr:ext cx="534377" cy="259045"/>
    <xdr:sp macro="" textlink="">
      <xdr:nvSpPr>
        <xdr:cNvPr id="495" name="テキスト ボックス 494"/>
        <xdr:cNvSpPr txBox="1"/>
      </xdr:nvSpPr>
      <xdr:spPr>
        <a:xfrm>
          <a:off x="9372111" y="170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136475</xdr:rowOff>
    </xdr:from>
    <xdr:to>
      <xdr:col>46</xdr:col>
      <xdr:colOff>38100</xdr:colOff>
      <xdr:row>99</xdr:row>
      <xdr:rowOff>66625</xdr:rowOff>
    </xdr:to>
    <xdr:sp macro="" textlink="">
      <xdr:nvSpPr>
        <xdr:cNvPr id="496" name="楕円 495"/>
        <xdr:cNvSpPr/>
      </xdr:nvSpPr>
      <xdr:spPr>
        <a:xfrm>
          <a:off x="8699500" y="169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57752</xdr:rowOff>
    </xdr:from>
    <xdr:ext cx="534377" cy="259045"/>
    <xdr:sp macro="" textlink="">
      <xdr:nvSpPr>
        <xdr:cNvPr id="497" name="テキスト ボックス 496"/>
        <xdr:cNvSpPr txBox="1"/>
      </xdr:nvSpPr>
      <xdr:spPr>
        <a:xfrm>
          <a:off x="8483111" y="170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135330</xdr:rowOff>
    </xdr:from>
    <xdr:to>
      <xdr:col>41</xdr:col>
      <xdr:colOff>101600</xdr:colOff>
      <xdr:row>99</xdr:row>
      <xdr:rowOff>65480</xdr:rowOff>
    </xdr:to>
    <xdr:sp macro="" textlink="">
      <xdr:nvSpPr>
        <xdr:cNvPr id="498" name="楕円 497"/>
        <xdr:cNvSpPr/>
      </xdr:nvSpPr>
      <xdr:spPr>
        <a:xfrm>
          <a:off x="7810500" y="169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56607</xdr:rowOff>
    </xdr:from>
    <xdr:ext cx="534377" cy="259045"/>
    <xdr:sp macro="" textlink="">
      <xdr:nvSpPr>
        <xdr:cNvPr id="499" name="テキスト ボックス 498"/>
        <xdr:cNvSpPr txBox="1"/>
      </xdr:nvSpPr>
      <xdr:spPr>
        <a:xfrm>
          <a:off x="7594111" y="1703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134955</xdr:rowOff>
    </xdr:from>
    <xdr:to>
      <xdr:col>36</xdr:col>
      <xdr:colOff>165100</xdr:colOff>
      <xdr:row>99</xdr:row>
      <xdr:rowOff>65105</xdr:rowOff>
    </xdr:to>
    <xdr:sp macro="" textlink="">
      <xdr:nvSpPr>
        <xdr:cNvPr id="500" name="楕円 499"/>
        <xdr:cNvSpPr/>
      </xdr:nvSpPr>
      <xdr:spPr>
        <a:xfrm>
          <a:off x="6921500" y="169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56232</xdr:rowOff>
    </xdr:from>
    <xdr:ext cx="534377" cy="259045"/>
    <xdr:sp macro="" textlink="">
      <xdr:nvSpPr>
        <xdr:cNvPr id="501" name="テキスト ボックス 500"/>
        <xdr:cNvSpPr txBox="1"/>
      </xdr:nvSpPr>
      <xdr:spPr>
        <a:xfrm>
          <a:off x="6705111" y="170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4026</xdr:rowOff>
    </xdr:from>
    <xdr:to>
      <xdr:col>85</xdr:col>
      <xdr:colOff>127000</xdr:colOff>
      <xdr:row>37</xdr:row>
      <xdr:rowOff>31686</xdr:rowOff>
    </xdr:to>
    <xdr:cxnSp macro="">
      <xdr:nvCxnSpPr>
        <xdr:cNvPr id="530" name="直線コネクタ 529"/>
        <xdr:cNvCxnSpPr/>
      </xdr:nvCxnSpPr>
      <xdr:spPr>
        <a:xfrm flipV="1">
          <a:off x="15481300" y="6347676"/>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157874</xdr:rowOff>
    </xdr:from>
    <xdr:to>
      <xdr:col>81</xdr:col>
      <xdr:colOff>50800</xdr:colOff>
      <xdr:row>37</xdr:row>
      <xdr:rowOff>31686</xdr:rowOff>
    </xdr:to>
    <xdr:cxnSp macro="">
      <xdr:nvCxnSpPr>
        <xdr:cNvPr id="533" name="直線コネクタ 532"/>
        <xdr:cNvCxnSpPr/>
      </xdr:nvCxnSpPr>
      <xdr:spPr>
        <a:xfrm>
          <a:off x="14592300" y="6158624"/>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157874</xdr:rowOff>
    </xdr:from>
    <xdr:to>
      <xdr:col>76</xdr:col>
      <xdr:colOff>114300</xdr:colOff>
      <xdr:row>36</xdr:row>
      <xdr:rowOff>7588</xdr:rowOff>
    </xdr:to>
    <xdr:cxnSp macro="">
      <xdr:nvCxnSpPr>
        <xdr:cNvPr id="536" name="直線コネクタ 535"/>
        <xdr:cNvCxnSpPr/>
      </xdr:nvCxnSpPr>
      <xdr:spPr>
        <a:xfrm flipV="1">
          <a:off x="13703300" y="6158624"/>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7588</xdr:rowOff>
    </xdr:from>
    <xdr:to>
      <xdr:col>71</xdr:col>
      <xdr:colOff>177800</xdr:colOff>
      <xdr:row>36</xdr:row>
      <xdr:rowOff>142558</xdr:rowOff>
    </xdr:to>
    <xdr:cxnSp macro="">
      <xdr:nvCxnSpPr>
        <xdr:cNvPr id="539" name="直線コネクタ 538"/>
        <xdr:cNvCxnSpPr/>
      </xdr:nvCxnSpPr>
      <xdr:spPr>
        <a:xfrm flipV="1">
          <a:off x="12814300" y="6179788"/>
          <a:ext cx="8890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124676</xdr:rowOff>
    </xdr:from>
    <xdr:to>
      <xdr:col>85</xdr:col>
      <xdr:colOff>177800</xdr:colOff>
      <xdr:row>37</xdr:row>
      <xdr:rowOff>54826</xdr:rowOff>
    </xdr:to>
    <xdr:sp macro="" textlink="">
      <xdr:nvSpPr>
        <xdr:cNvPr id="549" name="楕円 548"/>
        <xdr:cNvSpPr/>
      </xdr:nvSpPr>
      <xdr:spPr>
        <a:xfrm>
          <a:off x="162687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39603</xdr:rowOff>
    </xdr:from>
    <xdr:ext cx="534377" cy="259045"/>
    <xdr:sp macro="" textlink="">
      <xdr:nvSpPr>
        <xdr:cNvPr id="550" name="消防費該当値テキスト"/>
        <xdr:cNvSpPr txBox="1"/>
      </xdr:nvSpPr>
      <xdr:spPr>
        <a:xfrm>
          <a:off x="16370300" y="62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152336</xdr:rowOff>
    </xdr:from>
    <xdr:to>
      <xdr:col>81</xdr:col>
      <xdr:colOff>101600</xdr:colOff>
      <xdr:row>37</xdr:row>
      <xdr:rowOff>82486</xdr:rowOff>
    </xdr:to>
    <xdr:sp macro="" textlink="">
      <xdr:nvSpPr>
        <xdr:cNvPr id="551" name="楕円 550"/>
        <xdr:cNvSpPr/>
      </xdr:nvSpPr>
      <xdr:spPr>
        <a:xfrm>
          <a:off x="15430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73613</xdr:rowOff>
    </xdr:from>
    <xdr:ext cx="534377" cy="259045"/>
    <xdr:sp macro="" textlink="">
      <xdr:nvSpPr>
        <xdr:cNvPr id="552" name="テキスト ボックス 551"/>
        <xdr:cNvSpPr txBox="1"/>
      </xdr:nvSpPr>
      <xdr:spPr>
        <a:xfrm>
          <a:off x="15214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107074</xdr:rowOff>
    </xdr:from>
    <xdr:to>
      <xdr:col>76</xdr:col>
      <xdr:colOff>165100</xdr:colOff>
      <xdr:row>36</xdr:row>
      <xdr:rowOff>37224</xdr:rowOff>
    </xdr:to>
    <xdr:sp macro="" textlink="">
      <xdr:nvSpPr>
        <xdr:cNvPr id="553" name="楕円 552"/>
        <xdr:cNvSpPr/>
      </xdr:nvSpPr>
      <xdr:spPr>
        <a:xfrm>
          <a:off x="145415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53751</xdr:rowOff>
    </xdr:from>
    <xdr:ext cx="534377" cy="259045"/>
    <xdr:sp macro="" textlink="">
      <xdr:nvSpPr>
        <xdr:cNvPr id="554" name="テキスト ボックス 553"/>
        <xdr:cNvSpPr txBox="1"/>
      </xdr:nvSpPr>
      <xdr:spPr>
        <a:xfrm>
          <a:off x="14325111" y="5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128238</xdr:rowOff>
    </xdr:from>
    <xdr:to>
      <xdr:col>72</xdr:col>
      <xdr:colOff>38100</xdr:colOff>
      <xdr:row>36</xdr:row>
      <xdr:rowOff>58388</xdr:rowOff>
    </xdr:to>
    <xdr:sp macro="" textlink="">
      <xdr:nvSpPr>
        <xdr:cNvPr id="555" name="楕円 554"/>
        <xdr:cNvSpPr/>
      </xdr:nvSpPr>
      <xdr:spPr>
        <a:xfrm>
          <a:off x="13652500" y="61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74915</xdr:rowOff>
    </xdr:from>
    <xdr:ext cx="534377" cy="259045"/>
    <xdr:sp macro="" textlink="">
      <xdr:nvSpPr>
        <xdr:cNvPr id="556" name="テキスト ボックス 555"/>
        <xdr:cNvSpPr txBox="1"/>
      </xdr:nvSpPr>
      <xdr:spPr>
        <a:xfrm>
          <a:off x="13436111" y="59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91758</xdr:rowOff>
    </xdr:from>
    <xdr:to>
      <xdr:col>67</xdr:col>
      <xdr:colOff>101600</xdr:colOff>
      <xdr:row>37</xdr:row>
      <xdr:rowOff>21908</xdr:rowOff>
    </xdr:to>
    <xdr:sp macro="" textlink="">
      <xdr:nvSpPr>
        <xdr:cNvPr id="557" name="楕円 556"/>
        <xdr:cNvSpPr/>
      </xdr:nvSpPr>
      <xdr:spPr>
        <a:xfrm>
          <a:off x="12763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13035</xdr:rowOff>
    </xdr:from>
    <xdr:ext cx="534377" cy="259045"/>
    <xdr:sp macro="" textlink="">
      <xdr:nvSpPr>
        <xdr:cNvPr id="558" name="テキスト ボックス 557"/>
        <xdr:cNvSpPr txBox="1"/>
      </xdr:nvSpPr>
      <xdr:spPr>
        <a:xfrm>
          <a:off x="12547111" y="63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6557</xdr:rowOff>
    </xdr:from>
    <xdr:to>
      <xdr:col>85</xdr:col>
      <xdr:colOff>127000</xdr:colOff>
      <xdr:row>57</xdr:row>
      <xdr:rowOff>90050</xdr:rowOff>
    </xdr:to>
    <xdr:cxnSp macro="">
      <xdr:nvCxnSpPr>
        <xdr:cNvPr id="590" name="直線コネクタ 589"/>
        <xdr:cNvCxnSpPr/>
      </xdr:nvCxnSpPr>
      <xdr:spPr>
        <a:xfrm>
          <a:off x="15481300" y="8579057"/>
          <a:ext cx="838200" cy="128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6557</xdr:rowOff>
    </xdr:from>
    <xdr:to>
      <xdr:col>81</xdr:col>
      <xdr:colOff>50800</xdr:colOff>
      <xdr:row>56</xdr:row>
      <xdr:rowOff>27153</xdr:rowOff>
    </xdr:to>
    <xdr:cxnSp macro="">
      <xdr:nvCxnSpPr>
        <xdr:cNvPr id="593" name="直線コネクタ 592"/>
        <xdr:cNvCxnSpPr/>
      </xdr:nvCxnSpPr>
      <xdr:spPr>
        <a:xfrm flipV="1">
          <a:off x="14592300" y="8579057"/>
          <a:ext cx="889000" cy="10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27153</xdr:rowOff>
    </xdr:from>
    <xdr:to>
      <xdr:col>76</xdr:col>
      <xdr:colOff>114300</xdr:colOff>
      <xdr:row>58</xdr:row>
      <xdr:rowOff>77651</xdr:rowOff>
    </xdr:to>
    <xdr:cxnSp macro="">
      <xdr:nvCxnSpPr>
        <xdr:cNvPr id="596" name="直線コネクタ 595"/>
        <xdr:cNvCxnSpPr/>
      </xdr:nvCxnSpPr>
      <xdr:spPr>
        <a:xfrm flipV="1">
          <a:off x="13703300" y="9628353"/>
          <a:ext cx="889000" cy="39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77651</xdr:rowOff>
    </xdr:from>
    <xdr:to>
      <xdr:col>71</xdr:col>
      <xdr:colOff>177800</xdr:colOff>
      <xdr:row>58</xdr:row>
      <xdr:rowOff>133931</xdr:rowOff>
    </xdr:to>
    <xdr:cxnSp macro="">
      <xdr:nvCxnSpPr>
        <xdr:cNvPr id="599" name="直線コネクタ 598"/>
        <xdr:cNvCxnSpPr/>
      </xdr:nvCxnSpPr>
      <xdr:spPr>
        <a:xfrm flipV="1">
          <a:off x="12814300" y="10021751"/>
          <a:ext cx="889000" cy="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39250</xdr:rowOff>
    </xdr:from>
    <xdr:to>
      <xdr:col>85</xdr:col>
      <xdr:colOff>177800</xdr:colOff>
      <xdr:row>57</xdr:row>
      <xdr:rowOff>140850</xdr:rowOff>
    </xdr:to>
    <xdr:sp macro="" textlink="">
      <xdr:nvSpPr>
        <xdr:cNvPr id="609" name="楕円 608"/>
        <xdr:cNvSpPr/>
      </xdr:nvSpPr>
      <xdr:spPr>
        <a:xfrm>
          <a:off x="16268700" y="98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17677</xdr:rowOff>
    </xdr:from>
    <xdr:ext cx="534377" cy="259045"/>
    <xdr:sp macro="" textlink="">
      <xdr:nvSpPr>
        <xdr:cNvPr id="610" name="教育費該当値テキスト"/>
        <xdr:cNvSpPr txBox="1"/>
      </xdr:nvSpPr>
      <xdr:spPr>
        <a:xfrm>
          <a:off x="16370300" y="97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127207</xdr:rowOff>
    </xdr:from>
    <xdr:to>
      <xdr:col>81</xdr:col>
      <xdr:colOff>101600</xdr:colOff>
      <xdr:row>50</xdr:row>
      <xdr:rowOff>57357</xdr:rowOff>
    </xdr:to>
    <xdr:sp macro="" textlink="">
      <xdr:nvSpPr>
        <xdr:cNvPr id="611" name="楕円 610"/>
        <xdr:cNvSpPr/>
      </xdr:nvSpPr>
      <xdr:spPr>
        <a:xfrm>
          <a:off x="15430500" y="8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73884</xdr:rowOff>
    </xdr:from>
    <xdr:ext cx="599010" cy="259045"/>
    <xdr:sp macro="" textlink="">
      <xdr:nvSpPr>
        <xdr:cNvPr id="612" name="テキスト ボックス 611"/>
        <xdr:cNvSpPr txBox="1"/>
      </xdr:nvSpPr>
      <xdr:spPr>
        <a:xfrm>
          <a:off x="15181795" y="830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147803</xdr:rowOff>
    </xdr:from>
    <xdr:to>
      <xdr:col>76</xdr:col>
      <xdr:colOff>165100</xdr:colOff>
      <xdr:row>56</xdr:row>
      <xdr:rowOff>77953</xdr:rowOff>
    </xdr:to>
    <xdr:sp macro="" textlink="">
      <xdr:nvSpPr>
        <xdr:cNvPr id="613" name="楕円 612"/>
        <xdr:cNvSpPr/>
      </xdr:nvSpPr>
      <xdr:spPr>
        <a:xfrm>
          <a:off x="14541500" y="95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94480</xdr:rowOff>
    </xdr:from>
    <xdr:ext cx="534377" cy="259045"/>
    <xdr:sp macro="" textlink="">
      <xdr:nvSpPr>
        <xdr:cNvPr id="614" name="テキスト ボックス 613"/>
        <xdr:cNvSpPr txBox="1"/>
      </xdr:nvSpPr>
      <xdr:spPr>
        <a:xfrm>
          <a:off x="14325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26851</xdr:rowOff>
    </xdr:from>
    <xdr:to>
      <xdr:col>72</xdr:col>
      <xdr:colOff>38100</xdr:colOff>
      <xdr:row>58</xdr:row>
      <xdr:rowOff>128451</xdr:rowOff>
    </xdr:to>
    <xdr:sp macro="" textlink="">
      <xdr:nvSpPr>
        <xdr:cNvPr id="615" name="楕円 614"/>
        <xdr:cNvSpPr/>
      </xdr:nvSpPr>
      <xdr:spPr>
        <a:xfrm>
          <a:off x="13652500" y="9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119578</xdr:rowOff>
    </xdr:from>
    <xdr:ext cx="534377" cy="259045"/>
    <xdr:sp macro="" textlink="">
      <xdr:nvSpPr>
        <xdr:cNvPr id="616" name="テキスト ボックス 615"/>
        <xdr:cNvSpPr txBox="1"/>
      </xdr:nvSpPr>
      <xdr:spPr>
        <a:xfrm>
          <a:off x="13436111" y="100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83131</xdr:rowOff>
    </xdr:from>
    <xdr:to>
      <xdr:col>67</xdr:col>
      <xdr:colOff>101600</xdr:colOff>
      <xdr:row>59</xdr:row>
      <xdr:rowOff>13281</xdr:rowOff>
    </xdr:to>
    <xdr:sp macro="" textlink="">
      <xdr:nvSpPr>
        <xdr:cNvPr id="617" name="楕円 616"/>
        <xdr:cNvSpPr/>
      </xdr:nvSpPr>
      <xdr:spPr>
        <a:xfrm>
          <a:off x="12763500" y="100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4408</xdr:rowOff>
    </xdr:from>
    <xdr:ext cx="534377" cy="259045"/>
    <xdr:sp macro="" textlink="">
      <xdr:nvSpPr>
        <xdr:cNvPr id="618" name="テキスト ボックス 617"/>
        <xdr:cNvSpPr txBox="1"/>
      </xdr:nvSpPr>
      <xdr:spPr>
        <a:xfrm>
          <a:off x="12547111" y="101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5" name="直線コネクタ 64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138731</xdr:rowOff>
    </xdr:from>
    <xdr:to>
      <xdr:col>81</xdr:col>
      <xdr:colOff>50800</xdr:colOff>
      <xdr:row>78</xdr:row>
      <xdr:rowOff>139700</xdr:rowOff>
    </xdr:to>
    <xdr:cxnSp macro="">
      <xdr:nvCxnSpPr>
        <xdr:cNvPr id="648" name="直線コネクタ 647"/>
        <xdr:cNvCxnSpPr/>
      </xdr:nvCxnSpPr>
      <xdr:spPr>
        <a:xfrm>
          <a:off x="14592300" y="1351183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138731</xdr:rowOff>
    </xdr:from>
    <xdr:to>
      <xdr:col>76</xdr:col>
      <xdr:colOff>114300</xdr:colOff>
      <xdr:row>78</xdr:row>
      <xdr:rowOff>139455</xdr:rowOff>
    </xdr:to>
    <xdr:cxnSp macro="">
      <xdr:nvCxnSpPr>
        <xdr:cNvPr id="651" name="直線コネクタ 650"/>
        <xdr:cNvCxnSpPr/>
      </xdr:nvCxnSpPr>
      <xdr:spPr>
        <a:xfrm flipV="1">
          <a:off x="13703300" y="135118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139294</xdr:rowOff>
    </xdr:from>
    <xdr:to>
      <xdr:col>71</xdr:col>
      <xdr:colOff>177800</xdr:colOff>
      <xdr:row>78</xdr:row>
      <xdr:rowOff>139455</xdr:rowOff>
    </xdr:to>
    <xdr:cxnSp macro="">
      <xdr:nvCxnSpPr>
        <xdr:cNvPr id="654" name="直線コネクタ 653"/>
        <xdr:cNvCxnSpPr/>
      </xdr:nvCxnSpPr>
      <xdr:spPr>
        <a:xfrm>
          <a:off x="12814300" y="1351239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4" name="楕円 66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249299" cy="259045"/>
    <xdr:sp macro="" textlink="">
      <xdr:nvSpPr>
        <xdr:cNvPr id="665" name="災害復旧費該当値テキスト"/>
        <xdr:cNvSpPr txBox="1"/>
      </xdr:nvSpPr>
      <xdr:spPr>
        <a:xfrm>
          <a:off x="16370300" y="1339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87931</xdr:rowOff>
    </xdr:from>
    <xdr:to>
      <xdr:col>76</xdr:col>
      <xdr:colOff>165100</xdr:colOff>
      <xdr:row>79</xdr:row>
      <xdr:rowOff>18081</xdr:rowOff>
    </xdr:to>
    <xdr:sp macro="" textlink="">
      <xdr:nvSpPr>
        <xdr:cNvPr id="668" name="楕円 667"/>
        <xdr:cNvSpPr/>
      </xdr:nvSpPr>
      <xdr:spPr>
        <a:xfrm>
          <a:off x="14541500" y="134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9208</xdr:rowOff>
    </xdr:from>
    <xdr:ext cx="378565" cy="259045"/>
    <xdr:sp macro="" textlink="">
      <xdr:nvSpPr>
        <xdr:cNvPr id="669" name="テキスト ボックス 668"/>
        <xdr:cNvSpPr txBox="1"/>
      </xdr:nvSpPr>
      <xdr:spPr>
        <a:xfrm>
          <a:off x="14403017" y="1355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88655</xdr:rowOff>
    </xdr:from>
    <xdr:to>
      <xdr:col>72</xdr:col>
      <xdr:colOff>38100</xdr:colOff>
      <xdr:row>79</xdr:row>
      <xdr:rowOff>18805</xdr:rowOff>
    </xdr:to>
    <xdr:sp macro="" textlink="">
      <xdr:nvSpPr>
        <xdr:cNvPr id="670" name="楕円 669"/>
        <xdr:cNvSpPr/>
      </xdr:nvSpPr>
      <xdr:spPr>
        <a:xfrm>
          <a:off x="13652500" y="13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9932</xdr:rowOff>
    </xdr:from>
    <xdr:ext cx="378565" cy="259045"/>
    <xdr:sp macro="" textlink="">
      <xdr:nvSpPr>
        <xdr:cNvPr id="671" name="テキスト ボックス 670"/>
        <xdr:cNvSpPr txBox="1"/>
      </xdr:nvSpPr>
      <xdr:spPr>
        <a:xfrm>
          <a:off x="13514017" y="135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88494</xdr:rowOff>
    </xdr:from>
    <xdr:to>
      <xdr:col>67</xdr:col>
      <xdr:colOff>101600</xdr:colOff>
      <xdr:row>79</xdr:row>
      <xdr:rowOff>18644</xdr:rowOff>
    </xdr:to>
    <xdr:sp macro="" textlink="">
      <xdr:nvSpPr>
        <xdr:cNvPr id="672" name="楕円 671"/>
        <xdr:cNvSpPr/>
      </xdr:nvSpPr>
      <xdr:spPr>
        <a:xfrm>
          <a:off x="12763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9771</xdr:rowOff>
    </xdr:from>
    <xdr:ext cx="378565" cy="259045"/>
    <xdr:sp macro="" textlink="">
      <xdr:nvSpPr>
        <xdr:cNvPr id="673" name="テキスト ボックス 672"/>
        <xdr:cNvSpPr txBox="1"/>
      </xdr:nvSpPr>
      <xdr:spPr>
        <a:xfrm>
          <a:off x="12625017" y="13554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20599</xdr:rowOff>
    </xdr:from>
    <xdr:to>
      <xdr:col>85</xdr:col>
      <xdr:colOff>127000</xdr:colOff>
      <xdr:row>96</xdr:row>
      <xdr:rowOff>76606</xdr:rowOff>
    </xdr:to>
    <xdr:cxnSp macro="">
      <xdr:nvCxnSpPr>
        <xdr:cNvPr id="702" name="直線コネクタ 701"/>
        <xdr:cNvCxnSpPr/>
      </xdr:nvCxnSpPr>
      <xdr:spPr>
        <a:xfrm flipV="1">
          <a:off x="15481300" y="16308349"/>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76606</xdr:rowOff>
    </xdr:from>
    <xdr:to>
      <xdr:col>81</xdr:col>
      <xdr:colOff>50800</xdr:colOff>
      <xdr:row>96</xdr:row>
      <xdr:rowOff>125901</xdr:rowOff>
    </xdr:to>
    <xdr:cxnSp macro="">
      <xdr:nvCxnSpPr>
        <xdr:cNvPr id="705" name="直線コネクタ 704"/>
        <xdr:cNvCxnSpPr/>
      </xdr:nvCxnSpPr>
      <xdr:spPr>
        <a:xfrm flipV="1">
          <a:off x="14592300" y="16535806"/>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125901</xdr:rowOff>
    </xdr:from>
    <xdr:to>
      <xdr:col>76</xdr:col>
      <xdr:colOff>114300</xdr:colOff>
      <xdr:row>96</xdr:row>
      <xdr:rowOff>161058</xdr:rowOff>
    </xdr:to>
    <xdr:cxnSp macro="">
      <xdr:nvCxnSpPr>
        <xdr:cNvPr id="708" name="直線コネクタ 707"/>
        <xdr:cNvCxnSpPr/>
      </xdr:nvCxnSpPr>
      <xdr:spPr>
        <a:xfrm flipV="1">
          <a:off x="13703300" y="16585101"/>
          <a:ext cx="8890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161058</xdr:rowOff>
    </xdr:from>
    <xdr:to>
      <xdr:col>71</xdr:col>
      <xdr:colOff>177800</xdr:colOff>
      <xdr:row>97</xdr:row>
      <xdr:rowOff>9063</xdr:rowOff>
    </xdr:to>
    <xdr:cxnSp macro="">
      <xdr:nvCxnSpPr>
        <xdr:cNvPr id="711" name="直線コネクタ 710"/>
        <xdr:cNvCxnSpPr/>
      </xdr:nvCxnSpPr>
      <xdr:spPr>
        <a:xfrm flipV="1">
          <a:off x="12814300" y="16620258"/>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141249</xdr:rowOff>
    </xdr:from>
    <xdr:to>
      <xdr:col>85</xdr:col>
      <xdr:colOff>177800</xdr:colOff>
      <xdr:row>95</xdr:row>
      <xdr:rowOff>71399</xdr:rowOff>
    </xdr:to>
    <xdr:sp macro="" textlink="">
      <xdr:nvSpPr>
        <xdr:cNvPr id="721" name="楕円 720"/>
        <xdr:cNvSpPr/>
      </xdr:nvSpPr>
      <xdr:spPr>
        <a:xfrm>
          <a:off x="16268700" y="16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164126</xdr:rowOff>
    </xdr:from>
    <xdr:ext cx="534377" cy="259045"/>
    <xdr:sp macro="" textlink="">
      <xdr:nvSpPr>
        <xdr:cNvPr id="722" name="公債費該当値テキスト"/>
        <xdr:cNvSpPr txBox="1"/>
      </xdr:nvSpPr>
      <xdr:spPr>
        <a:xfrm>
          <a:off x="16370300" y="161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25806</xdr:rowOff>
    </xdr:from>
    <xdr:to>
      <xdr:col>81</xdr:col>
      <xdr:colOff>101600</xdr:colOff>
      <xdr:row>96</xdr:row>
      <xdr:rowOff>127406</xdr:rowOff>
    </xdr:to>
    <xdr:sp macro="" textlink="">
      <xdr:nvSpPr>
        <xdr:cNvPr id="723" name="楕円 722"/>
        <xdr:cNvSpPr/>
      </xdr:nvSpPr>
      <xdr:spPr>
        <a:xfrm>
          <a:off x="15430500" y="164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118533</xdr:rowOff>
    </xdr:from>
    <xdr:ext cx="534377" cy="259045"/>
    <xdr:sp macro="" textlink="">
      <xdr:nvSpPr>
        <xdr:cNvPr id="724" name="テキスト ボックス 723"/>
        <xdr:cNvSpPr txBox="1"/>
      </xdr:nvSpPr>
      <xdr:spPr>
        <a:xfrm>
          <a:off x="15214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75101</xdr:rowOff>
    </xdr:from>
    <xdr:to>
      <xdr:col>76</xdr:col>
      <xdr:colOff>165100</xdr:colOff>
      <xdr:row>97</xdr:row>
      <xdr:rowOff>5251</xdr:rowOff>
    </xdr:to>
    <xdr:sp macro="" textlink="">
      <xdr:nvSpPr>
        <xdr:cNvPr id="725" name="楕円 724"/>
        <xdr:cNvSpPr/>
      </xdr:nvSpPr>
      <xdr:spPr>
        <a:xfrm>
          <a:off x="14541500" y="16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167828</xdr:rowOff>
    </xdr:from>
    <xdr:ext cx="534377" cy="259045"/>
    <xdr:sp macro="" textlink="">
      <xdr:nvSpPr>
        <xdr:cNvPr id="726" name="テキスト ボックス 725"/>
        <xdr:cNvSpPr txBox="1"/>
      </xdr:nvSpPr>
      <xdr:spPr>
        <a:xfrm>
          <a:off x="14325111" y="166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110258</xdr:rowOff>
    </xdr:from>
    <xdr:to>
      <xdr:col>72</xdr:col>
      <xdr:colOff>38100</xdr:colOff>
      <xdr:row>97</xdr:row>
      <xdr:rowOff>40408</xdr:rowOff>
    </xdr:to>
    <xdr:sp macro="" textlink="">
      <xdr:nvSpPr>
        <xdr:cNvPr id="727" name="楕円 726"/>
        <xdr:cNvSpPr/>
      </xdr:nvSpPr>
      <xdr:spPr>
        <a:xfrm>
          <a:off x="13652500" y="165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31535</xdr:rowOff>
    </xdr:from>
    <xdr:ext cx="534377" cy="259045"/>
    <xdr:sp macro="" textlink="">
      <xdr:nvSpPr>
        <xdr:cNvPr id="728" name="テキスト ボックス 727"/>
        <xdr:cNvSpPr txBox="1"/>
      </xdr:nvSpPr>
      <xdr:spPr>
        <a:xfrm>
          <a:off x="13436111" y="166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129713</xdr:rowOff>
    </xdr:from>
    <xdr:to>
      <xdr:col>67</xdr:col>
      <xdr:colOff>101600</xdr:colOff>
      <xdr:row>97</xdr:row>
      <xdr:rowOff>59863</xdr:rowOff>
    </xdr:to>
    <xdr:sp macro="" textlink="">
      <xdr:nvSpPr>
        <xdr:cNvPr id="729" name="楕円 728"/>
        <xdr:cNvSpPr/>
      </xdr:nvSpPr>
      <xdr:spPr>
        <a:xfrm>
          <a:off x="12763500" y="1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50990</xdr:rowOff>
    </xdr:from>
    <xdr:ext cx="534377" cy="259045"/>
    <xdr:sp macro="" textlink="">
      <xdr:nvSpPr>
        <xdr:cNvPr id="730" name="テキスト ボックス 729"/>
        <xdr:cNvSpPr txBox="1"/>
      </xdr:nvSpPr>
      <xdr:spPr>
        <a:xfrm>
          <a:off x="12547111" y="166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・住民一人当たりの総務費は、</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千円増加している。増加した要因は、新型コロナウイルス感染症対策に係る事業等の実施や、減債基金等の積立金の増加が要因である。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・住民一人当たりの教育費は、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千円減少している。減少した要因は、白鳥中学校区学校再編事業などの大型事業の完了により事業費が減少したものである。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・住民一人当たりの商工費は、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千円増加している。増加した要因は、新型コロナウイルス感染症対策に係る事業者支援等の実施によるものである。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・住民一人当たりの公債費は、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千円増加している。増加した要因は、人の駅さんぼんまつの整備を行った際に借入した市債の償還の開始や、繰上償還を実施したことが要因である。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・前年度より増加した歳出額だけではなく、歳出額全体を考慮し、引続き適正な執行に努める。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・白鳥中学校区学校再編事業の校舎建設工事完了に伴う普通建設事業費の減や大型施設整備に係る公債費の交付税算入による普通交付税の増により、実質収支額が増加している。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・令和２年度決算において赤字はない。</a:t>
          </a:r>
        </a:p>
        <a:p>
          <a:r>
            <a:rPr kumimoji="1" lang="ja-JP" altLang="en-US" sz="1400">
              <a:latin typeface="ＭＳ ゴシック" pitchFamily="49" charset="-128"/>
              <a:ea typeface="ＭＳ ゴシック" pitchFamily="49" charset="-128"/>
            </a:rPr>
            <a:t>・下水道事業会計については、事業進捗による流動負債の増により黒字額が減少している。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・国民健康保険事業特別会計については、被保険者数及び療養給付費の減による保険者負担額の減により、黒字額が増加している。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22911562</v>
      </c>
      <c r="BO4" s="395"/>
      <c r="BP4" s="395"/>
      <c r="BQ4" s="395"/>
      <c r="BR4" s="395"/>
      <c r="BS4" s="395"/>
      <c r="BT4" s="395"/>
      <c r="BU4" s="396"/>
      <c r="BV4" s="394">
        <v>20877102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8.9</v>
      </c>
      <c r="CU4" s="401"/>
      <c r="CV4" s="401"/>
      <c r="CW4" s="401"/>
      <c r="CX4" s="401"/>
      <c r="CY4" s="401"/>
      <c r="CZ4" s="401"/>
      <c r="DA4" s="402"/>
      <c r="DB4" s="400">
        <v>7.7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21903620</v>
      </c>
      <c r="BO5" s="432"/>
      <c r="BP5" s="432"/>
      <c r="BQ5" s="432"/>
      <c r="BR5" s="432"/>
      <c r="BS5" s="432"/>
      <c r="BT5" s="432"/>
      <c r="BU5" s="433"/>
      <c r="BV5" s="431">
        <v>20030712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1007942</v>
      </c>
      <c r="BO6" s="432"/>
      <c r="BP6" s="432"/>
      <c r="BQ6" s="432"/>
      <c r="BR6" s="432"/>
      <c r="BS6" s="432"/>
      <c r="BT6" s="432"/>
      <c r="BU6" s="433"/>
      <c r="BV6" s="431">
        <v>846390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v>
      </c>
      <c r="CU6" s="469"/>
      <c r="CV6" s="469"/>
      <c r="CW6" s="469"/>
      <c r="CX6" s="469"/>
      <c r="CY6" s="469"/>
      <c r="CZ6" s="469"/>
      <c r="DA6" s="470"/>
      <c r="DB6" s="468">
        <v>95.5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90627</v>
      </c>
      <c r="BO7" s="432"/>
      <c r="BP7" s="432"/>
      <c r="BQ7" s="432"/>
      <c r="BR7" s="432"/>
      <c r="BS7" s="432"/>
      <c r="BT7" s="432"/>
      <c r="BU7" s="433"/>
      <c r="BV7" s="431">
        <v>88879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10251459</v>
      </c>
      <c r="CU7" s="432"/>
      <c r="CV7" s="432"/>
      <c r="CW7" s="432"/>
      <c r="CX7" s="432"/>
      <c r="CY7" s="432"/>
      <c r="CZ7" s="432"/>
      <c r="DA7" s="433"/>
      <c r="DB7" s="431">
        <v>9780650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917315</v>
      </c>
      <c r="BO8" s="432"/>
      <c r="BP8" s="432"/>
      <c r="BQ8" s="432"/>
      <c r="BR8" s="432"/>
      <c r="BS8" s="432"/>
      <c r="BT8" s="432"/>
      <c r="BU8" s="433"/>
      <c r="BV8" s="431">
        <v>757511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0.38</v>
      </c>
      <c r="CU8" s="472"/>
      <c r="CV8" s="472"/>
      <c r="CW8" s="472"/>
      <c r="CX8" s="472"/>
      <c r="CY8" s="472"/>
      <c r="CZ8" s="472"/>
      <c r="DA8" s="473"/>
      <c r="DB8" s="471">
        <v>0.39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28279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159804</v>
      </c>
      <c r="BO9" s="432"/>
      <c r="BP9" s="432"/>
      <c r="BQ9" s="432"/>
      <c r="BR9" s="432"/>
      <c r="BS9" s="432"/>
      <c r="BT9" s="432"/>
      <c r="BU9" s="433"/>
      <c r="BV9" s="431">
        <v>-240498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19.5</v>
      </c>
      <c r="CU9" s="429"/>
      <c r="CV9" s="429"/>
      <c r="CW9" s="429"/>
      <c r="CX9" s="429"/>
      <c r="CY9" s="429"/>
      <c r="CZ9" s="429"/>
      <c r="DA9" s="430"/>
      <c r="DB9" s="428">
        <v>15.2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31031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383164</v>
      </c>
      <c r="BO10" s="432"/>
      <c r="BP10" s="432"/>
      <c r="BQ10" s="432"/>
      <c r="BR10" s="432"/>
      <c r="BS10" s="432"/>
      <c r="BT10" s="432"/>
      <c r="BU10" s="433"/>
      <c r="BV10" s="431">
        <v>506163</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603006</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29628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121</v>
      </c>
      <c r="AV12" s="464"/>
      <c r="AW12" s="464"/>
      <c r="AX12" s="464"/>
      <c r="AY12" s="465" t="s">
        <v>137</v>
      </c>
      <c r="AZ12" s="466"/>
      <c r="BA12" s="466"/>
      <c r="BB12" s="466"/>
      <c r="BC12" s="466"/>
      <c r="BD12" s="466"/>
      <c r="BE12" s="466"/>
      <c r="BF12" s="466"/>
      <c r="BG12" s="466"/>
      <c r="BH12" s="466"/>
      <c r="BI12" s="466"/>
      <c r="BJ12" s="466"/>
      <c r="BK12" s="466"/>
      <c r="BL12" s="466"/>
      <c r="BM12" s="467"/>
      <c r="BN12" s="431">
        <v>146989</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29346</v>
      </c>
      <c r="S13" s="516"/>
      <c r="T13" s="516"/>
      <c r="U13" s="516"/>
      <c r="V13" s="517"/>
      <c r="W13" s="447" t="s">
        <v>140</v>
      </c>
      <c r="X13" s="448"/>
      <c r="Y13" s="448"/>
      <c r="Z13" s="448"/>
      <c r="AA13" s="448"/>
      <c r="AB13" s="438"/>
      <c r="AC13" s="482">
        <v>1277</v>
      </c>
      <c r="AD13" s="483"/>
      <c r="AE13" s="483"/>
      <c r="AF13" s="483"/>
      <c r="AG13" s="525"/>
      <c r="AH13" s="482">
        <v>1430</v>
      </c>
      <c r="AI13" s="483"/>
      <c r="AJ13" s="483"/>
      <c r="AK13" s="483"/>
      <c r="AL13" s="484"/>
      <c r="AM13" s="460" t="s">
        <v>141</v>
      </c>
      <c r="AN13" s="461"/>
      <c r="AO13" s="461"/>
      <c r="AP13" s="461"/>
      <c r="AQ13" s="461"/>
      <c r="AR13" s="461"/>
      <c r="AS13" s="461"/>
      <c r="AT13" s="462"/>
      <c r="AU13" s="463" t="s">
        <v>127</v>
      </c>
      <c r="AV13" s="464"/>
      <c r="AW13" s="464"/>
      <c r="AX13" s="464"/>
      <c r="AY13" s="465" t="s">
        <v>142</v>
      </c>
      <c r="AZ13" s="466"/>
      <c r="BA13" s="466"/>
      <c r="BB13" s="466"/>
      <c r="BC13" s="466"/>
      <c r="BD13" s="466"/>
      <c r="BE13" s="466"/>
      <c r="BF13" s="466"/>
      <c r="BG13" s="466"/>
      <c r="BH13" s="466"/>
      <c r="BI13" s="466"/>
      <c r="BJ13" s="466"/>
      <c r="BK13" s="466"/>
      <c r="BL13" s="466"/>
      <c r="BM13" s="467"/>
      <c r="BN13" s="431">
        <v>998985</v>
      </c>
      <c r="BO13" s="432"/>
      <c r="BP13" s="432"/>
      <c r="BQ13" s="432"/>
      <c r="BR13" s="432"/>
      <c r="BS13" s="432"/>
      <c r="BT13" s="432"/>
      <c r="BU13" s="433"/>
      <c r="BV13" s="431">
        <v>265665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2.7</v>
      </c>
      <c r="CU13" s="429"/>
      <c r="CV13" s="429"/>
      <c r="CW13" s="429"/>
      <c r="CX13" s="429"/>
      <c r="CY13" s="429"/>
      <c r="CZ13" s="429"/>
      <c r="DA13" s="430"/>
      <c r="DB13" s="428">
        <v>2.1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30212</v>
      </c>
      <c r="S14" s="516"/>
      <c r="T14" s="516"/>
      <c r="U14" s="516"/>
      <c r="V14" s="517"/>
      <c r="W14" s="421"/>
      <c r="X14" s="422"/>
      <c r="Y14" s="422"/>
      <c r="Z14" s="422"/>
      <c r="AA14" s="422"/>
      <c r="AB14" s="411"/>
      <c r="AC14" s="518">
        <v>8.9</v>
      </c>
      <c r="AD14" s="519"/>
      <c r="AE14" s="519"/>
      <c r="AF14" s="519"/>
      <c r="AG14" s="520"/>
      <c r="AH14" s="518">
        <v>9.1999999999999993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146</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29963</v>
      </c>
      <c r="S15" s="516"/>
      <c r="T15" s="516"/>
      <c r="U15" s="516"/>
      <c r="V15" s="517"/>
      <c r="W15" s="447" t="s">
        <v>148</v>
      </c>
      <c r="X15" s="448"/>
      <c r="Y15" s="448"/>
      <c r="Z15" s="448"/>
      <c r="AA15" s="448"/>
      <c r="AB15" s="438"/>
      <c r="AC15" s="482">
        <v>5263</v>
      </c>
      <c r="AD15" s="483"/>
      <c r="AE15" s="483"/>
      <c r="AF15" s="483"/>
      <c r="AG15" s="525"/>
      <c r="AH15" s="482">
        <v>5623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3355299</v>
      </c>
      <c r="BO15" s="395"/>
      <c r="BP15" s="395"/>
      <c r="BQ15" s="395"/>
      <c r="BR15" s="395"/>
      <c r="BS15" s="395"/>
      <c r="BT15" s="395"/>
      <c r="BU15" s="396"/>
      <c r="BV15" s="394">
        <v>3150083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36.700000000000003</v>
      </c>
      <c r="AD16" s="519"/>
      <c r="AE16" s="519"/>
      <c r="AF16" s="519"/>
      <c r="AG16" s="520"/>
      <c r="AH16" s="518">
        <v>36.1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8991002</v>
      </c>
      <c r="BO16" s="432"/>
      <c r="BP16" s="432"/>
      <c r="BQ16" s="432"/>
      <c r="BR16" s="432"/>
      <c r="BS16" s="432"/>
      <c r="BT16" s="432"/>
      <c r="BU16" s="433"/>
      <c r="BV16" s="431">
        <v>8510674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7820</v>
      </c>
      <c r="AD17" s="483"/>
      <c r="AE17" s="483"/>
      <c r="AF17" s="483"/>
      <c r="AG17" s="525"/>
      <c r="AH17" s="482">
        <v>8514</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4228108</v>
      </c>
      <c r="BO17" s="432"/>
      <c r="BP17" s="432"/>
      <c r="BQ17" s="432"/>
      <c r="BR17" s="432"/>
      <c r="BS17" s="432"/>
      <c r="BT17" s="432"/>
      <c r="BU17" s="433"/>
      <c r="BV17" s="431">
        <v>3995368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152.83000000000001</v>
      </c>
      <c r="M18" s="547"/>
      <c r="N18" s="547"/>
      <c r="O18" s="547"/>
      <c r="P18" s="547"/>
      <c r="Q18" s="547"/>
      <c r="R18" s="548"/>
      <c r="S18" s="548"/>
      <c r="T18" s="548"/>
      <c r="U18" s="548"/>
      <c r="V18" s="549"/>
      <c r="W18" s="449"/>
      <c r="X18" s="450"/>
      <c r="Y18" s="450"/>
      <c r="Z18" s="450"/>
      <c r="AA18" s="450"/>
      <c r="AB18" s="441"/>
      <c r="AC18" s="550">
        <v>54.5</v>
      </c>
      <c r="AD18" s="551"/>
      <c r="AE18" s="551"/>
      <c r="AF18" s="551"/>
      <c r="AG18" s="552"/>
      <c r="AH18" s="550">
        <v>54.7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9407313</v>
      </c>
      <c r="BO18" s="432"/>
      <c r="BP18" s="432"/>
      <c r="BQ18" s="432"/>
      <c r="BR18" s="432"/>
      <c r="BS18" s="432"/>
      <c r="BT18" s="432"/>
      <c r="BU18" s="433"/>
      <c r="BV18" s="431">
        <v>9085278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185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14029527</v>
      </c>
      <c r="BO19" s="432"/>
      <c r="BP19" s="432"/>
      <c r="BQ19" s="432"/>
      <c r="BR19" s="432"/>
      <c r="BS19" s="432"/>
      <c r="BT19" s="432"/>
      <c r="BU19" s="433"/>
      <c r="BV19" s="431">
        <v>12497513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11931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18853926</v>
      </c>
      <c r="BO23" s="432"/>
      <c r="BP23" s="432"/>
      <c r="BQ23" s="432"/>
      <c r="BR23" s="432"/>
      <c r="BS23" s="432"/>
      <c r="BT23" s="432"/>
      <c r="BU23" s="433"/>
      <c r="BV23" s="431">
        <v>19303255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8400</v>
      </c>
      <c r="R24" s="483"/>
      <c r="S24" s="483"/>
      <c r="T24" s="483"/>
      <c r="U24" s="483"/>
      <c r="V24" s="525"/>
      <c r="W24" s="584"/>
      <c r="X24" s="572"/>
      <c r="Y24" s="573"/>
      <c r="Z24" s="481" t="s">
        <v>172</v>
      </c>
      <c r="AA24" s="461"/>
      <c r="AB24" s="461"/>
      <c r="AC24" s="461"/>
      <c r="AD24" s="461"/>
      <c r="AE24" s="461"/>
      <c r="AF24" s="461"/>
      <c r="AG24" s="462"/>
      <c r="AH24" s="482">
        <v>262</v>
      </c>
      <c r="AI24" s="483"/>
      <c r="AJ24" s="483"/>
      <c r="AK24" s="483"/>
      <c r="AL24" s="525"/>
      <c r="AM24" s="482">
        <v>806698</v>
      </c>
      <c r="AN24" s="483"/>
      <c r="AO24" s="483"/>
      <c r="AP24" s="483"/>
      <c r="AQ24" s="483"/>
      <c r="AR24" s="525"/>
      <c r="AS24" s="482">
        <v>3079</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12048902</v>
      </c>
      <c r="BO24" s="432"/>
      <c r="BP24" s="432"/>
      <c r="BQ24" s="432"/>
      <c r="BR24" s="432"/>
      <c r="BS24" s="432"/>
      <c r="BT24" s="432"/>
      <c r="BU24" s="433"/>
      <c r="BV24" s="431">
        <v>12062183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6400</v>
      </c>
      <c r="R25" s="483"/>
      <c r="S25" s="483"/>
      <c r="T25" s="483"/>
      <c r="U25" s="483"/>
      <c r="V25" s="525"/>
      <c r="W25" s="584"/>
      <c r="X25" s="572"/>
      <c r="Y25" s="573"/>
      <c r="Z25" s="481" t="s">
        <v>175</v>
      </c>
      <c r="AA25" s="461"/>
      <c r="AB25" s="461"/>
      <c r="AC25" s="461"/>
      <c r="AD25" s="461"/>
      <c r="AE25" s="461"/>
      <c r="AF25" s="461"/>
      <c r="AG25" s="462"/>
      <c r="AH25" s="482" t="s">
        <v>130</v>
      </c>
      <c r="AI25" s="483"/>
      <c r="AJ25" s="483"/>
      <c r="AK25" s="483"/>
      <c r="AL25" s="525"/>
      <c r="AM25" s="482" t="s">
        <v>146</v>
      </c>
      <c r="AN25" s="483"/>
      <c r="AO25" s="483"/>
      <c r="AP25" s="483"/>
      <c r="AQ25" s="483"/>
      <c r="AR25" s="525"/>
      <c r="AS25" s="482" t="s">
        <v>146</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1226670</v>
      </c>
      <c r="BO25" s="395"/>
      <c r="BP25" s="395"/>
      <c r="BQ25" s="395"/>
      <c r="BR25" s="395"/>
      <c r="BS25" s="395"/>
      <c r="BT25" s="395"/>
      <c r="BU25" s="396"/>
      <c r="BV25" s="394">
        <v>1301342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5700</v>
      </c>
      <c r="R26" s="483"/>
      <c r="S26" s="483"/>
      <c r="T26" s="483"/>
      <c r="U26" s="483"/>
      <c r="V26" s="525"/>
      <c r="W26" s="584"/>
      <c r="X26" s="572"/>
      <c r="Y26" s="573"/>
      <c r="Z26" s="481" t="s">
        <v>178</v>
      </c>
      <c r="AA26" s="594"/>
      <c r="AB26" s="594"/>
      <c r="AC26" s="594"/>
      <c r="AD26" s="594"/>
      <c r="AE26" s="594"/>
      <c r="AF26" s="594"/>
      <c r="AG26" s="595"/>
      <c r="AH26" s="482">
        <v>8</v>
      </c>
      <c r="AI26" s="483"/>
      <c r="AJ26" s="483"/>
      <c r="AK26" s="483"/>
      <c r="AL26" s="525"/>
      <c r="AM26" s="482">
        <v>24792</v>
      </c>
      <c r="AN26" s="483"/>
      <c r="AO26" s="483"/>
      <c r="AP26" s="483"/>
      <c r="AQ26" s="483"/>
      <c r="AR26" s="525"/>
      <c r="AS26" s="482">
        <v>3099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131</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4900</v>
      </c>
      <c r="R27" s="483"/>
      <c r="S27" s="483"/>
      <c r="T27" s="483"/>
      <c r="U27" s="483"/>
      <c r="V27" s="525"/>
      <c r="W27" s="584"/>
      <c r="X27" s="572"/>
      <c r="Y27" s="573"/>
      <c r="Z27" s="481" t="s">
        <v>182</v>
      </c>
      <c r="AA27" s="461"/>
      <c r="AB27" s="461"/>
      <c r="AC27" s="461"/>
      <c r="AD27" s="461"/>
      <c r="AE27" s="461"/>
      <c r="AF27" s="461"/>
      <c r="AG27" s="462"/>
      <c r="AH27" s="482">
        <v>3</v>
      </c>
      <c r="AI27" s="483"/>
      <c r="AJ27" s="483"/>
      <c r="AK27" s="483"/>
      <c r="AL27" s="525"/>
      <c r="AM27" s="482">
        <v>9942</v>
      </c>
      <c r="AN27" s="483"/>
      <c r="AO27" s="483"/>
      <c r="AP27" s="483"/>
      <c r="AQ27" s="483"/>
      <c r="AR27" s="525"/>
      <c r="AS27" s="482">
        <v>3314</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370000</v>
      </c>
      <c r="BO27" s="608"/>
      <c r="BP27" s="608"/>
      <c r="BQ27" s="608"/>
      <c r="BR27" s="608"/>
      <c r="BS27" s="608"/>
      <c r="BT27" s="608"/>
      <c r="BU27" s="609"/>
      <c r="BV27" s="607">
        <v>370000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4400</v>
      </c>
      <c r="R28" s="483"/>
      <c r="S28" s="483"/>
      <c r="T28" s="483"/>
      <c r="U28" s="483"/>
      <c r="V28" s="525"/>
      <c r="W28" s="584"/>
      <c r="X28" s="572"/>
      <c r="Y28" s="573"/>
      <c r="Z28" s="481" t="s">
        <v>185</v>
      </c>
      <c r="AA28" s="461"/>
      <c r="AB28" s="461"/>
      <c r="AC28" s="461"/>
      <c r="AD28" s="461"/>
      <c r="AE28" s="461"/>
      <c r="AF28" s="461"/>
      <c r="AG28" s="462"/>
      <c r="AH28" s="482" t="s">
        <v>131</v>
      </c>
      <c r="AI28" s="483"/>
      <c r="AJ28" s="483"/>
      <c r="AK28" s="483"/>
      <c r="AL28" s="525"/>
      <c r="AM28" s="482" t="s">
        <v>130</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5503052</v>
      </c>
      <c r="BO28" s="395"/>
      <c r="BP28" s="395"/>
      <c r="BQ28" s="395"/>
      <c r="BR28" s="395"/>
      <c r="BS28" s="395"/>
      <c r="BT28" s="395"/>
      <c r="BU28" s="396"/>
      <c r="BV28" s="394">
        <v>5266877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16</v>
      </c>
      <c r="M29" s="483"/>
      <c r="N29" s="483"/>
      <c r="O29" s="483"/>
      <c r="P29" s="525"/>
      <c r="Q29" s="482">
        <v>4000</v>
      </c>
      <c r="R29" s="483"/>
      <c r="S29" s="483"/>
      <c r="T29" s="483"/>
      <c r="U29" s="483"/>
      <c r="V29" s="525"/>
      <c r="W29" s="585"/>
      <c r="X29" s="586"/>
      <c r="Y29" s="587"/>
      <c r="Z29" s="481" t="s">
        <v>188</v>
      </c>
      <c r="AA29" s="461"/>
      <c r="AB29" s="461"/>
      <c r="AC29" s="461"/>
      <c r="AD29" s="461"/>
      <c r="AE29" s="461"/>
      <c r="AF29" s="461"/>
      <c r="AG29" s="462"/>
      <c r="AH29" s="482">
        <v>265</v>
      </c>
      <c r="AI29" s="483"/>
      <c r="AJ29" s="483"/>
      <c r="AK29" s="483"/>
      <c r="AL29" s="525"/>
      <c r="AM29" s="482">
        <v>816640</v>
      </c>
      <c r="AN29" s="483"/>
      <c r="AO29" s="483"/>
      <c r="AP29" s="483"/>
      <c r="AQ29" s="483"/>
      <c r="AR29" s="525"/>
      <c r="AS29" s="482">
        <v>3082</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1438177</v>
      </c>
      <c r="BO29" s="432"/>
      <c r="BP29" s="432"/>
      <c r="BQ29" s="432"/>
      <c r="BR29" s="432"/>
      <c r="BS29" s="432"/>
      <c r="BT29" s="432"/>
      <c r="BU29" s="433"/>
      <c r="BV29" s="431">
        <v>1439894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3252191</v>
      </c>
      <c r="BO30" s="608"/>
      <c r="BP30" s="608"/>
      <c r="BQ30" s="608"/>
      <c r="BR30" s="608"/>
      <c r="BS30" s="608"/>
      <c r="BT30" s="608"/>
      <c r="BU30" s="609"/>
      <c r="BV30" s="607">
        <v>2521575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200</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200</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大川広域行政組合（一般会計）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東かがわ市土地開発公社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大川広域行政組合（介護サービス事業）</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一般財団法人東かがわ市スポーツ財団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大川広域行政組合（ふるさと市町村圏基金）</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株式会社ソルトレイクひけた</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香川県東部清掃施設組合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東かがわ市外一市一町組合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香川県市町村総合事務組合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香川県後期高齢者医療広域連合（一般会計）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香川県後期高齢者医療広域連合（後期高齢者医療事業）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香川県広域水道企業団（水道事業）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香川県広域水道企業団（工業用水道事業）</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MYQKHjGcqt477gQHwbv7Eqo4aS0FnHI41DULaBIQmGe46jT5Q8froBAmQfA7PyA+uBRfVF3yifNHbCy6/Hx/A==" saltValue="zNdJnPi286S0OsT5bk+p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1" t="s">
        <v>574</v>
      </c>
      <c r="D34" s="1211"/>
      <c r="E34" s="1212"/>
      <c r="F34" s="32">
        <v>13.22</v>
      </c>
      <c r="G34" s="33">
        <v>15.84</v>
      </c>
      <c r="H34" s="33">
        <v>10.32</v>
      </c>
      <c r="I34" s="33">
        <v>7.74</v>
      </c>
      <c r="J34" s="34">
        <v>8.94</v>
      </c>
      <c r="K34" s="22"/>
      <c r="L34" s="22"/>
      <c r="M34" s="22"/>
      <c r="N34" s="22"/>
      <c r="O34" s="22"/>
      <c r="P34" s="22"/>
    </row>
    <row r="35" spans="1:16" ht="39" customHeight="1" x14ac:dyDescent="0.15">
      <c r="A35" s="22"/>
      <c r="B35" s="35"/>
      <c r="C35" s="1205" t="s">
        <v>575</v>
      </c>
      <c r="D35" s="1206"/>
      <c r="E35" s="1207"/>
      <c r="F35" s="36">
        <v>1.03</v>
      </c>
      <c r="G35" s="37">
        <v>1.1100000000000001</v>
      </c>
      <c r="H35" s="37">
        <v>2.4700000000000002</v>
      </c>
      <c r="I35" s="37">
        <v>1.17</v>
      </c>
      <c r="J35" s="38">
        <v>1.1100000000000001</v>
      </c>
      <c r="K35" s="22"/>
      <c r="L35" s="22"/>
      <c r="M35" s="22"/>
      <c r="N35" s="22"/>
      <c r="O35" s="22"/>
      <c r="P35" s="22"/>
    </row>
    <row r="36" spans="1:16" ht="39" customHeight="1" x14ac:dyDescent="0.15">
      <c r="A36" s="22"/>
      <c r="B36" s="35"/>
      <c r="C36" s="1205" t="s">
        <v>576</v>
      </c>
      <c r="D36" s="1206"/>
      <c r="E36" s="1207"/>
      <c r="F36" s="36">
        <v>3.36</v>
      </c>
      <c r="G36" s="37">
        <v>3.59</v>
      </c>
      <c r="H36" s="37">
        <v>0.98</v>
      </c>
      <c r="I36" s="37">
        <v>0.59</v>
      </c>
      <c r="J36" s="38">
        <v>0.86</v>
      </c>
      <c r="K36" s="22"/>
      <c r="L36" s="22"/>
      <c r="M36" s="22"/>
      <c r="N36" s="22"/>
      <c r="O36" s="22"/>
      <c r="P36" s="22"/>
    </row>
    <row r="37" spans="1:16" ht="39" customHeight="1" x14ac:dyDescent="0.15">
      <c r="A37" s="22"/>
      <c r="B37" s="35"/>
      <c r="C37" s="1205" t="s">
        <v>577</v>
      </c>
      <c r="D37" s="1206"/>
      <c r="E37" s="1207"/>
      <c r="F37" s="36" t="s">
        <v>527</v>
      </c>
      <c r="G37" s="37" t="s">
        <v>527</v>
      </c>
      <c r="H37" s="37">
        <v>0.53</v>
      </c>
      <c r="I37" s="37">
        <v>0.46</v>
      </c>
      <c r="J37" s="38">
        <v>7.0000000000000007E-2</v>
      </c>
      <c r="K37" s="22"/>
      <c r="L37" s="22"/>
      <c r="M37" s="22"/>
      <c r="N37" s="22"/>
      <c r="O37" s="22"/>
      <c r="P37" s="22"/>
    </row>
    <row r="38" spans="1:16" ht="39" customHeight="1" x14ac:dyDescent="0.15">
      <c r="A38" s="22"/>
      <c r="B38" s="35"/>
      <c r="C38" s="1205" t="s">
        <v>578</v>
      </c>
      <c r="D38" s="1206"/>
      <c r="E38" s="1207"/>
      <c r="F38" s="36">
        <v>0.02</v>
      </c>
      <c r="G38" s="37">
        <v>0.05</v>
      </c>
      <c r="H38" s="37">
        <v>0</v>
      </c>
      <c r="I38" s="37">
        <v>0.01</v>
      </c>
      <c r="J38" s="38">
        <v>0</v>
      </c>
      <c r="K38" s="22"/>
      <c r="L38" s="22"/>
      <c r="M38" s="22"/>
      <c r="N38" s="22"/>
      <c r="O38" s="22"/>
      <c r="P38" s="22"/>
    </row>
    <row r="39" spans="1:16" ht="39" customHeight="1" x14ac:dyDescent="0.15">
      <c r="A39" s="22"/>
      <c r="B39" s="35"/>
      <c r="C39" s="1205" t="s">
        <v>579</v>
      </c>
      <c r="D39" s="1206"/>
      <c r="E39" s="1207"/>
      <c r="F39" s="36">
        <v>0.08</v>
      </c>
      <c r="G39" s="37">
        <v>0.09</v>
      </c>
      <c r="H39" s="37">
        <v>0.06</v>
      </c>
      <c r="I39" s="37">
        <v>0.02</v>
      </c>
      <c r="J39" s="38">
        <v>0</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580</v>
      </c>
      <c r="D42" s="1206"/>
      <c r="E42" s="1207"/>
      <c r="F42" s="36" t="s">
        <v>527</v>
      </c>
      <c r="G42" s="37" t="s">
        <v>527</v>
      </c>
      <c r="H42" s="37" t="s">
        <v>527</v>
      </c>
      <c r="I42" s="37" t="s">
        <v>527</v>
      </c>
      <c r="J42" s="38" t="s">
        <v>527</v>
      </c>
      <c r="K42" s="22"/>
      <c r="L42" s="22"/>
      <c r="M42" s="22"/>
      <c r="N42" s="22"/>
      <c r="O42" s="22"/>
      <c r="P42" s="22"/>
    </row>
    <row r="43" spans="1:16" ht="39" customHeight="1" thickBot="1" x14ac:dyDescent="0.2">
      <c r="A43" s="22"/>
      <c r="B43" s="40"/>
      <c r="C43" s="1208" t="s">
        <v>581</v>
      </c>
      <c r="D43" s="1209"/>
      <c r="E43" s="1210"/>
      <c r="F43" s="41">
        <v>8.33</v>
      </c>
      <c r="G43" s="42">
        <v>9.26</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fNywUj6vS7Hz7c5ftbv7um8VGMKVs80jrMF756XX1puyhG8PFALhgYSxNLdj54lILSF0YhNeGPW0xped6a2gA==" saltValue="geSMQWNVc3Siqv+/xrWR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1586</v>
      </c>
      <c r="L45" s="60">
        <v>1640</v>
      </c>
      <c r="M45" s="60">
        <v>1754</v>
      </c>
      <c r="N45" s="60">
        <v>1911</v>
      </c>
      <c r="O45" s="61">
        <v>2155</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527</v>
      </c>
      <c r="L46" s="64" t="s">
        <v>527</v>
      </c>
      <c r="M46" s="64" t="s">
        <v>527</v>
      </c>
      <c r="N46" s="64" t="s">
        <v>527</v>
      </c>
      <c r="O46" s="65" t="s">
        <v>527</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527</v>
      </c>
      <c r="L47" s="64" t="s">
        <v>527</v>
      </c>
      <c r="M47" s="64" t="s">
        <v>527</v>
      </c>
      <c r="N47" s="64" t="s">
        <v>527</v>
      </c>
      <c r="O47" s="65" t="s">
        <v>527</v>
      </c>
      <c r="P47" s="48"/>
      <c r="Q47" s="48"/>
      <c r="R47" s="48"/>
      <c r="S47" s="48"/>
      <c r="T47" s="48"/>
      <c r="U47" s="48"/>
    </row>
    <row r="48" spans="1:21" ht="30.75" customHeight="1" x14ac:dyDescent="0.15">
      <c r="A48" s="48"/>
      <c r="B48" s="1215"/>
      <c r="C48" s="1216"/>
      <c r="D48" s="62"/>
      <c r="E48" s="1221" t="s">
        <v>15</v>
      </c>
      <c r="F48" s="1221"/>
      <c r="G48" s="1221"/>
      <c r="H48" s="1221"/>
      <c r="I48" s="1221"/>
      <c r="J48" s="1222"/>
      <c r="K48" s="63">
        <v>243</v>
      </c>
      <c r="L48" s="64">
        <v>262</v>
      </c>
      <c r="M48" s="64">
        <v>282</v>
      </c>
      <c r="N48" s="64">
        <v>277</v>
      </c>
      <c r="O48" s="65">
        <v>275</v>
      </c>
      <c r="P48" s="48"/>
      <c r="Q48" s="48"/>
      <c r="R48" s="48"/>
      <c r="S48" s="48"/>
      <c r="T48" s="48"/>
      <c r="U48" s="48"/>
    </row>
    <row r="49" spans="1:21" ht="30.75" customHeight="1" x14ac:dyDescent="0.15">
      <c r="A49" s="48"/>
      <c r="B49" s="1215"/>
      <c r="C49" s="1216"/>
      <c r="D49" s="62"/>
      <c r="E49" s="1221" t="s">
        <v>16</v>
      </c>
      <c r="F49" s="1221"/>
      <c r="G49" s="1221"/>
      <c r="H49" s="1221"/>
      <c r="I49" s="1221"/>
      <c r="J49" s="1222"/>
      <c r="K49" s="63">
        <v>46</v>
      </c>
      <c r="L49" s="64">
        <v>41</v>
      </c>
      <c r="M49" s="64">
        <v>41</v>
      </c>
      <c r="N49" s="64">
        <v>41</v>
      </c>
      <c r="O49" s="65">
        <v>44</v>
      </c>
      <c r="P49" s="48"/>
      <c r="Q49" s="48"/>
      <c r="R49" s="48"/>
      <c r="S49" s="48"/>
      <c r="T49" s="48"/>
      <c r="U49" s="48"/>
    </row>
    <row r="50" spans="1:21" ht="30.75" customHeight="1" x14ac:dyDescent="0.15">
      <c r="A50" s="48"/>
      <c r="B50" s="1215"/>
      <c r="C50" s="1216"/>
      <c r="D50" s="62"/>
      <c r="E50" s="1221" t="s">
        <v>17</v>
      </c>
      <c r="F50" s="1221"/>
      <c r="G50" s="1221"/>
      <c r="H50" s="1221"/>
      <c r="I50" s="1221"/>
      <c r="J50" s="1222"/>
      <c r="K50" s="63">
        <v>0</v>
      </c>
      <c r="L50" s="64">
        <v>0</v>
      </c>
      <c r="M50" s="64">
        <v>0</v>
      </c>
      <c r="N50" s="64">
        <v>0</v>
      </c>
      <c r="O50" s="65">
        <v>0</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v>1</v>
      </c>
      <c r="M51" s="64">
        <v>2</v>
      </c>
      <c r="N51" s="64">
        <v>1</v>
      </c>
      <c r="O51" s="65">
        <v>1</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1788</v>
      </c>
      <c r="L52" s="64">
        <v>1798</v>
      </c>
      <c r="M52" s="64">
        <v>1919</v>
      </c>
      <c r="N52" s="64">
        <v>2020</v>
      </c>
      <c r="O52" s="65">
        <v>2197</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87</v>
      </c>
      <c r="L53" s="69">
        <v>146</v>
      </c>
      <c r="M53" s="69">
        <v>160</v>
      </c>
      <c r="N53" s="69">
        <v>210</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b3VjpKgG+5DHpuR1z81JNnuVjojTNaPIeDd9m9so01+BVyk/HgRM4Xj643wVQwc6IjQLbCKIqYo6m5pnv5FNw==" saltValue="JDyHUUO9uCt4E1S6bZ6Q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39" t="s">
        <v>30</v>
      </c>
      <c r="C41" s="1240"/>
      <c r="D41" s="102"/>
      <c r="E41" s="1245" t="s">
        <v>31</v>
      </c>
      <c r="F41" s="1245"/>
      <c r="G41" s="1245"/>
      <c r="H41" s="1246"/>
      <c r="I41" s="103">
        <v>13667</v>
      </c>
      <c r="J41" s="104">
        <v>14615</v>
      </c>
      <c r="K41" s="104">
        <v>16594</v>
      </c>
      <c r="L41" s="104">
        <v>19303</v>
      </c>
      <c r="M41" s="105">
        <v>18854</v>
      </c>
    </row>
    <row r="42" spans="2:13" ht="27.75" customHeight="1" x14ac:dyDescent="0.15">
      <c r="B42" s="1241"/>
      <c r="C42" s="1242"/>
      <c r="D42" s="106"/>
      <c r="E42" s="1247" t="s">
        <v>32</v>
      </c>
      <c r="F42" s="1247"/>
      <c r="G42" s="1247"/>
      <c r="H42" s="1248"/>
      <c r="I42" s="107" t="s">
        <v>527</v>
      </c>
      <c r="J42" s="108" t="s">
        <v>527</v>
      </c>
      <c r="K42" s="108" t="s">
        <v>527</v>
      </c>
      <c r="L42" s="108" t="s">
        <v>527</v>
      </c>
      <c r="M42" s="109" t="s">
        <v>527</v>
      </c>
    </row>
    <row r="43" spans="2:13" ht="27.75" customHeight="1" x14ac:dyDescent="0.15">
      <c r="B43" s="1241"/>
      <c r="C43" s="1242"/>
      <c r="D43" s="106"/>
      <c r="E43" s="1247" t="s">
        <v>33</v>
      </c>
      <c r="F43" s="1247"/>
      <c r="G43" s="1247"/>
      <c r="H43" s="1248"/>
      <c r="I43" s="107">
        <v>3763</v>
      </c>
      <c r="J43" s="108">
        <v>4085</v>
      </c>
      <c r="K43" s="108">
        <v>3733</v>
      </c>
      <c r="L43" s="108">
        <v>3436</v>
      </c>
      <c r="M43" s="109">
        <v>3068</v>
      </c>
    </row>
    <row r="44" spans="2:13" ht="27.75" customHeight="1" x14ac:dyDescent="0.15">
      <c r="B44" s="1241"/>
      <c r="C44" s="1242"/>
      <c r="D44" s="106"/>
      <c r="E44" s="1247" t="s">
        <v>34</v>
      </c>
      <c r="F44" s="1247"/>
      <c r="G44" s="1247"/>
      <c r="H44" s="1248"/>
      <c r="I44" s="107">
        <v>333</v>
      </c>
      <c r="J44" s="108">
        <v>304</v>
      </c>
      <c r="K44" s="108">
        <v>274</v>
      </c>
      <c r="L44" s="108">
        <v>323</v>
      </c>
      <c r="M44" s="109">
        <v>288</v>
      </c>
    </row>
    <row r="45" spans="2:13" ht="27.75" customHeight="1" x14ac:dyDescent="0.15">
      <c r="B45" s="1241"/>
      <c r="C45" s="1242"/>
      <c r="D45" s="106"/>
      <c r="E45" s="1247" t="s">
        <v>35</v>
      </c>
      <c r="F45" s="1247"/>
      <c r="G45" s="1247"/>
      <c r="H45" s="1248"/>
      <c r="I45" s="107">
        <v>2749</v>
      </c>
      <c r="J45" s="108">
        <v>2594</v>
      </c>
      <c r="K45" s="108">
        <v>2331</v>
      </c>
      <c r="L45" s="108">
        <v>2215</v>
      </c>
      <c r="M45" s="109">
        <v>2115</v>
      </c>
    </row>
    <row r="46" spans="2:13" ht="27.75" customHeight="1" x14ac:dyDescent="0.15">
      <c r="B46" s="1241"/>
      <c r="C46" s="1242"/>
      <c r="D46" s="110"/>
      <c r="E46" s="1247" t="s">
        <v>36</v>
      </c>
      <c r="F46" s="1247"/>
      <c r="G46" s="1247"/>
      <c r="H46" s="1248"/>
      <c r="I46" s="107" t="s">
        <v>527</v>
      </c>
      <c r="J46" s="108" t="s">
        <v>527</v>
      </c>
      <c r="K46" s="108" t="s">
        <v>527</v>
      </c>
      <c r="L46" s="108" t="s">
        <v>527</v>
      </c>
      <c r="M46" s="109" t="s">
        <v>527</v>
      </c>
    </row>
    <row r="47" spans="2:13" ht="27.75" customHeight="1" x14ac:dyDescent="0.15">
      <c r="B47" s="1241"/>
      <c r="C47" s="1242"/>
      <c r="D47" s="111"/>
      <c r="E47" s="1249" t="s">
        <v>37</v>
      </c>
      <c r="F47" s="1250"/>
      <c r="G47" s="1250"/>
      <c r="H47" s="1251"/>
      <c r="I47" s="107" t="s">
        <v>527</v>
      </c>
      <c r="J47" s="108" t="s">
        <v>527</v>
      </c>
      <c r="K47" s="108" t="s">
        <v>527</v>
      </c>
      <c r="L47" s="108" t="s">
        <v>527</v>
      </c>
      <c r="M47" s="109" t="s">
        <v>527</v>
      </c>
    </row>
    <row r="48" spans="2:13" ht="27.75" customHeight="1" x14ac:dyDescent="0.15">
      <c r="B48" s="1241"/>
      <c r="C48" s="1242"/>
      <c r="D48" s="106"/>
      <c r="E48" s="1247" t="s">
        <v>38</v>
      </c>
      <c r="F48" s="1247"/>
      <c r="G48" s="1247"/>
      <c r="H48" s="1248"/>
      <c r="I48" s="107" t="s">
        <v>527</v>
      </c>
      <c r="J48" s="108" t="s">
        <v>527</v>
      </c>
      <c r="K48" s="108" t="s">
        <v>527</v>
      </c>
      <c r="L48" s="108" t="s">
        <v>527</v>
      </c>
      <c r="M48" s="109" t="s">
        <v>527</v>
      </c>
    </row>
    <row r="49" spans="2:13" ht="27.75" customHeight="1" x14ac:dyDescent="0.15">
      <c r="B49" s="1243"/>
      <c r="C49" s="1244"/>
      <c r="D49" s="106"/>
      <c r="E49" s="1247" t="s">
        <v>39</v>
      </c>
      <c r="F49" s="1247"/>
      <c r="G49" s="1247"/>
      <c r="H49" s="1248"/>
      <c r="I49" s="107" t="s">
        <v>527</v>
      </c>
      <c r="J49" s="108" t="s">
        <v>527</v>
      </c>
      <c r="K49" s="108" t="s">
        <v>527</v>
      </c>
      <c r="L49" s="108" t="s">
        <v>527</v>
      </c>
      <c r="M49" s="109" t="s">
        <v>527</v>
      </c>
    </row>
    <row r="50" spans="2:13" ht="27.75" customHeight="1" x14ac:dyDescent="0.15">
      <c r="B50" s="1252" t="s">
        <v>40</v>
      </c>
      <c r="C50" s="1253"/>
      <c r="D50" s="112"/>
      <c r="E50" s="1247" t="s">
        <v>41</v>
      </c>
      <c r="F50" s="1247"/>
      <c r="G50" s="1247"/>
      <c r="H50" s="1248"/>
      <c r="I50" s="107">
        <v>6216</v>
      </c>
      <c r="J50" s="108">
        <v>6718</v>
      </c>
      <c r="K50" s="108">
        <v>7776</v>
      </c>
      <c r="L50" s="108">
        <v>8693</v>
      </c>
      <c r="M50" s="109">
        <v>9283</v>
      </c>
    </row>
    <row r="51" spans="2:13" ht="27.75" customHeight="1" x14ac:dyDescent="0.15">
      <c r="B51" s="1241"/>
      <c r="C51" s="1242"/>
      <c r="D51" s="106"/>
      <c r="E51" s="1247" t="s">
        <v>42</v>
      </c>
      <c r="F51" s="1247"/>
      <c r="G51" s="1247"/>
      <c r="H51" s="1248"/>
      <c r="I51" s="107">
        <v>312</v>
      </c>
      <c r="J51" s="108">
        <v>242</v>
      </c>
      <c r="K51" s="108">
        <v>206</v>
      </c>
      <c r="L51" s="108">
        <v>157</v>
      </c>
      <c r="M51" s="109">
        <v>21</v>
      </c>
    </row>
    <row r="52" spans="2:13" ht="27.75" customHeight="1" x14ac:dyDescent="0.15">
      <c r="B52" s="1243"/>
      <c r="C52" s="1244"/>
      <c r="D52" s="106"/>
      <c r="E52" s="1247" t="s">
        <v>43</v>
      </c>
      <c r="F52" s="1247"/>
      <c r="G52" s="1247"/>
      <c r="H52" s="1248"/>
      <c r="I52" s="107">
        <v>18108</v>
      </c>
      <c r="J52" s="108">
        <v>18857</v>
      </c>
      <c r="K52" s="108">
        <v>19573</v>
      </c>
      <c r="L52" s="108">
        <v>20437</v>
      </c>
      <c r="M52" s="109">
        <v>21845</v>
      </c>
    </row>
    <row r="53" spans="2:13" ht="27.75" customHeight="1" thickBot="1" x14ac:dyDescent="0.2">
      <c r="B53" s="1254" t="s">
        <v>44</v>
      </c>
      <c r="C53" s="1255"/>
      <c r="D53" s="113"/>
      <c r="E53" s="1256" t="s">
        <v>45</v>
      </c>
      <c r="F53" s="1256"/>
      <c r="G53" s="1256"/>
      <c r="H53" s="1257"/>
      <c r="I53" s="114">
        <v>-4124</v>
      </c>
      <c r="J53" s="115">
        <v>-4219</v>
      </c>
      <c r="K53" s="115">
        <v>-4623</v>
      </c>
      <c r="L53" s="115">
        <v>-4010</v>
      </c>
      <c r="M53" s="116">
        <v>-6824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t5Uf0uTLNlT6tOJNNp/41dsUanZcr2/SZNiIA5Koc7eQwWtuRpfnDjph64EpsU2YWAwcQBn7kt4m70CvYcQg==" saltValue="tSrmJxab7WtFCihIO0tw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6" t="s">
        <v>48</v>
      </c>
      <c r="D55" s="1266"/>
      <c r="E55" s="1267"/>
      <c r="F55" s="128">
        <v>4761</v>
      </c>
      <c r="G55" s="128">
        <v>5267</v>
      </c>
      <c r="H55" s="129">
        <v>5503</v>
      </c>
    </row>
    <row r="56" spans="2:8" ht="52.5" customHeight="1" x14ac:dyDescent="0.15">
      <c r="B56" s="130"/>
      <c r="C56" s="1268" t="s">
        <v>49</v>
      </c>
      <c r="D56" s="1268"/>
      <c r="E56" s="1269"/>
      <c r="F56" s="131">
        <v>1437</v>
      </c>
      <c r="G56" s="131">
        <v>1440</v>
      </c>
      <c r="H56" s="132">
        <v>1438</v>
      </c>
    </row>
    <row r="57" spans="2:8" ht="53.25" customHeight="1" x14ac:dyDescent="0.15">
      <c r="B57" s="130"/>
      <c r="C57" s="1270" t="s">
        <v>50</v>
      </c>
      <c r="D57" s="1270"/>
      <c r="E57" s="1271"/>
      <c r="F57" s="133">
        <v>2317</v>
      </c>
      <c r="G57" s="133">
        <v>2522</v>
      </c>
      <c r="H57" s="134">
        <v>3252</v>
      </c>
    </row>
    <row r="58" spans="2:8" ht="45.75" customHeight="1" x14ac:dyDescent="0.15">
      <c r="B58" s="135"/>
      <c r="C58" s="1258" t="s">
        <v>604</v>
      </c>
      <c r="D58" s="1259"/>
      <c r="E58" s="1260"/>
      <c r="F58" s="136">
        <v>1563</v>
      </c>
      <c r="G58" s="136">
        <v>1771</v>
      </c>
      <c r="H58" s="137">
        <v>2489</v>
      </c>
    </row>
    <row r="59" spans="2:8" ht="45.75" customHeight="1" x14ac:dyDescent="0.15">
      <c r="B59" s="135"/>
      <c r="C59" s="1258" t="s">
        <v>605</v>
      </c>
      <c r="D59" s="1259"/>
      <c r="E59" s="1260"/>
      <c r="F59" s="136">
        <v>613</v>
      </c>
      <c r="G59" s="136">
        <v>613</v>
      </c>
      <c r="H59" s="137">
        <v>613</v>
      </c>
    </row>
    <row r="60" spans="2:8" ht="45.75" customHeight="1" x14ac:dyDescent="0.15">
      <c r="B60" s="135"/>
      <c r="C60" s="1258" t="s">
        <v>606</v>
      </c>
      <c r="D60" s="1259"/>
      <c r="E60" s="1260"/>
      <c r="F60" s="136">
        <v>101</v>
      </c>
      <c r="G60" s="136">
        <v>102</v>
      </c>
      <c r="H60" s="137">
        <v>102</v>
      </c>
    </row>
    <row r="61" spans="2:8" ht="45.75" customHeight="1" x14ac:dyDescent="0.15">
      <c r="B61" s="135"/>
      <c r="C61" s="1258" t="s">
        <v>607</v>
      </c>
      <c r="D61" s="1259"/>
      <c r="E61" s="1260"/>
      <c r="F61" s="136">
        <v>20</v>
      </c>
      <c r="G61" s="136">
        <v>20</v>
      </c>
      <c r="H61" s="137">
        <v>20</v>
      </c>
    </row>
    <row r="62" spans="2:8" ht="45.75" customHeight="1" thickBot="1" x14ac:dyDescent="0.2">
      <c r="B62" s="138"/>
      <c r="C62" s="1261" t="s">
        <v>608</v>
      </c>
      <c r="D62" s="1262"/>
      <c r="E62" s="1263"/>
      <c r="F62" s="139">
        <v>16</v>
      </c>
      <c r="G62" s="139">
        <v>16</v>
      </c>
      <c r="H62" s="140">
        <v>16</v>
      </c>
    </row>
    <row r="63" spans="2:8" ht="52.5" customHeight="1" thickBot="1" x14ac:dyDescent="0.2">
      <c r="B63" s="141"/>
      <c r="C63" s="1264" t="s">
        <v>51</v>
      </c>
      <c r="D63" s="1264"/>
      <c r="E63" s="1265"/>
      <c r="F63" s="142">
        <v>8515</v>
      </c>
      <c r="G63" s="142">
        <v>9228</v>
      </c>
      <c r="H63" s="143">
        <v>10193</v>
      </c>
    </row>
    <row r="64" spans="2:8" ht="15" customHeight="1" x14ac:dyDescent="0.15"/>
  </sheetData>
  <sheetProtection algorithmName="SHA-512" hashValue="4/dapz204I6uQ+2DDfNHKDrFe0FuffWXT1oJ2PxFJnUwYgQfrdNdjDWHpgVlgOMm3efDlmW2M4lLvqrksVxFCQ==" saltValue="kyjl5AQu4thw/cl+bFQ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53149</v>
      </c>
      <c r="E3" s="162"/>
      <c r="F3" s="163">
        <v>78864</v>
      </c>
      <c r="G3" s="164"/>
      <c r="H3" s="165"/>
    </row>
    <row r="4" spans="1:8" x14ac:dyDescent="0.15">
      <c r="A4" s="166"/>
      <c r="B4" s="167"/>
      <c r="C4" s="168"/>
      <c r="D4" s="169">
        <v>42472</v>
      </c>
      <c r="E4" s="170"/>
      <c r="F4" s="171">
        <v>46136</v>
      </c>
      <c r="G4" s="172"/>
      <c r="H4" s="173"/>
    </row>
    <row r="5" spans="1:8" x14ac:dyDescent="0.15">
      <c r="A5" s="154" t="s">
        <v>560</v>
      </c>
      <c r="B5" s="159"/>
      <c r="C5" s="160"/>
      <c r="D5" s="161">
        <v>68626</v>
      </c>
      <c r="E5" s="162"/>
      <c r="F5" s="163">
        <v>85042</v>
      </c>
      <c r="G5" s="164"/>
      <c r="H5" s="165"/>
    </row>
    <row r="6" spans="1:8" x14ac:dyDescent="0.15">
      <c r="A6" s="166"/>
      <c r="B6" s="167"/>
      <c r="C6" s="168"/>
      <c r="D6" s="169">
        <v>54783</v>
      </c>
      <c r="E6" s="170"/>
      <c r="F6" s="171">
        <v>50806</v>
      </c>
      <c r="G6" s="172"/>
      <c r="H6" s="173"/>
    </row>
    <row r="7" spans="1:8" x14ac:dyDescent="0.15">
      <c r="A7" s="154" t="s">
        <v>561</v>
      </c>
      <c r="B7" s="159"/>
      <c r="C7" s="160"/>
      <c r="D7" s="161">
        <v>135626</v>
      </c>
      <c r="E7" s="162"/>
      <c r="F7" s="163">
        <v>83774</v>
      </c>
      <c r="G7" s="164"/>
      <c r="H7" s="165"/>
    </row>
    <row r="8" spans="1:8" x14ac:dyDescent="0.15">
      <c r="A8" s="166"/>
      <c r="B8" s="167"/>
      <c r="C8" s="168"/>
      <c r="D8" s="169">
        <v>116515</v>
      </c>
      <c r="E8" s="170"/>
      <c r="F8" s="171">
        <v>52179</v>
      </c>
      <c r="G8" s="172"/>
      <c r="H8" s="173"/>
    </row>
    <row r="9" spans="1:8" x14ac:dyDescent="0.15">
      <c r="A9" s="154" t="s">
        <v>562</v>
      </c>
      <c r="B9" s="159"/>
      <c r="C9" s="160"/>
      <c r="D9" s="161">
        <v>180003</v>
      </c>
      <c r="E9" s="162"/>
      <c r="F9" s="163">
        <v>132981</v>
      </c>
      <c r="G9" s="164"/>
      <c r="H9" s="165"/>
    </row>
    <row r="10" spans="1:8" x14ac:dyDescent="0.15">
      <c r="A10" s="166"/>
      <c r="B10" s="167"/>
      <c r="C10" s="168"/>
      <c r="D10" s="169">
        <v>126406</v>
      </c>
      <c r="E10" s="170"/>
      <c r="F10" s="171">
        <v>56973</v>
      </c>
      <c r="G10" s="172"/>
      <c r="H10" s="173"/>
    </row>
    <row r="11" spans="1:8" x14ac:dyDescent="0.15">
      <c r="A11" s="154" t="s">
        <v>563</v>
      </c>
      <c r="B11" s="159"/>
      <c r="C11" s="160"/>
      <c r="D11" s="161">
        <v>68558</v>
      </c>
      <c r="E11" s="162"/>
      <c r="F11" s="163">
        <v>128523</v>
      </c>
      <c r="G11" s="164"/>
      <c r="H11" s="165"/>
    </row>
    <row r="12" spans="1:8" x14ac:dyDescent="0.15">
      <c r="A12" s="166"/>
      <c r="B12" s="167"/>
      <c r="C12" s="174"/>
      <c r="D12" s="169">
        <v>56840</v>
      </c>
      <c r="E12" s="170"/>
      <c r="F12" s="171">
        <v>56792</v>
      </c>
      <c r="G12" s="172"/>
      <c r="H12" s="173"/>
    </row>
    <row r="13" spans="1:8" x14ac:dyDescent="0.15">
      <c r="A13" s="154"/>
      <c r="B13" s="159"/>
      <c r="C13" s="175"/>
      <c r="D13" s="176">
        <v>101192</v>
      </c>
      <c r="E13" s="177"/>
      <c r="F13" s="178">
        <v>101837</v>
      </c>
      <c r="G13" s="179"/>
      <c r="H13" s="165"/>
    </row>
    <row r="14" spans="1:8" x14ac:dyDescent="0.15">
      <c r="A14" s="166"/>
      <c r="B14" s="167"/>
      <c r="C14" s="168"/>
      <c r="D14" s="169">
        <v>79403</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13.22</v>
      </c>
      <c r="C19" s="180">
        <f>ROUND(VALUE(SUBSTITUTE(実質収支比率等に係る経年分析!G$48,"▲","-")),2)</f>
        <v>15.84</v>
      </c>
      <c r="D19" s="180">
        <f>ROUND(VALUE(SUBSTITUTE(実質収支比率等に係る経年分析!H$48,"▲","-")),2)</f>
        <v>10.32</v>
      </c>
      <c r="E19" s="180">
        <f>ROUND(VALUE(SUBSTITUTE(実質収支比率等に係る経年分析!I$48,"▲","-")),2)</f>
        <v>7.74</v>
      </c>
      <c r="F19" s="180">
        <f>ROUND(VALUE(SUBSTITUTE(実質収支比率等に係る経年分析!J$48,"▲","-")),2)</f>
        <v>8.9499999999999993</v>
      </c>
    </row>
    <row r="20" spans="1:11" x14ac:dyDescent="0.15">
      <c r="A20" s="180" t="s">
        <v>55</v>
      </c>
      <c r="B20" s="180">
        <f>ROUND(VALUE(SUBSTITUTE(実質収支比率等に係る経年分析!F$47,"▲","-")),2)</f>
        <v>34.119999999999997</v>
      </c>
      <c r="C20" s="180">
        <f>ROUND(VALUE(SUBSTITUTE(実質収支比率等に係る経年分析!G$47,"▲","-")),2)</f>
        <v>41.26</v>
      </c>
      <c r="D20" s="180">
        <f>ROUND(VALUE(SUBSTITUTE(実質収支比率等に係る経年分析!H$47,"▲","-")),2)</f>
        <v>49.25</v>
      </c>
      <c r="E20" s="180">
        <f>ROUND(VALUE(SUBSTITUTE(実質収支比率等に係る経年分析!I$47,"▲","-")),2)</f>
        <v>53.85</v>
      </c>
      <c r="F20" s="180">
        <f>ROUND(VALUE(SUBSTITUTE(実質収支比率等に係る経年分析!J$47,"▲","-")),2)</f>
        <v>53.68</v>
      </c>
    </row>
    <row r="21" spans="1:11" x14ac:dyDescent="0.15">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9.1999999999999993</v>
      </c>
      <c r="D21" s="180">
        <f>IF(ISNUMBER(VALUE(SUBSTITUTE(実質収支比率等に係る経年分析!H$49,"▲","-"))),ROUND(VALUE(SUBSTITUTE(実質収支比率等に係る経年分析!H$49,"▲","-")),2),NA())</f>
        <v>2.46</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9.74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9.26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1788</v>
      </c>
      <c r="E42" s="182"/>
      <c r="F42" s="182"/>
      <c r="G42" s="182">
        <f>'実質公債費比率（分子）の構造'!L$52</f>
        <v>1798</v>
      </c>
      <c r="H42" s="182"/>
      <c r="I42" s="182"/>
      <c r="J42" s="182">
        <f>'実質公債費比率（分子）の構造'!M$52</f>
        <v>1919</v>
      </c>
      <c r="K42" s="182"/>
      <c r="L42" s="182"/>
      <c r="M42" s="182">
        <f>'実質公債費比率（分子）の構造'!N$52</f>
        <v>2020</v>
      </c>
      <c r="N42" s="182"/>
      <c r="O42" s="182"/>
      <c r="P42" s="182">
        <f>'実質公債費比率（分子）の構造'!O$52</f>
        <v>2197</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46</v>
      </c>
      <c r="C45" s="182"/>
      <c r="D45" s="182"/>
      <c r="E45" s="182">
        <f>'実質公債費比率（分子）の構造'!L$49</f>
        <v>41</v>
      </c>
      <c r="F45" s="182"/>
      <c r="G45" s="182"/>
      <c r="H45" s="182">
        <f>'実質公債費比率（分子）の構造'!M$49</f>
        <v>41</v>
      </c>
      <c r="I45" s="182"/>
      <c r="J45" s="182"/>
      <c r="K45" s="182">
        <f>'実質公債費比率（分子）の構造'!N$49</f>
        <v>41</v>
      </c>
      <c r="L45" s="182"/>
      <c r="M45" s="182"/>
      <c r="N45" s="182">
        <f>'実質公債費比率（分子）の構造'!O$49</f>
        <v>44</v>
      </c>
      <c r="O45" s="182"/>
      <c r="P45" s="182"/>
    </row>
    <row r="46" spans="1:16" x14ac:dyDescent="0.15">
      <c r="A46" s="182" t="s">
        <v>67</v>
      </c>
      <c r="B46" s="182">
        <f>'実質公債費比率（分子）の構造'!K$48</f>
        <v>243</v>
      </c>
      <c r="C46" s="182"/>
      <c r="D46" s="182"/>
      <c r="E46" s="182">
        <f>'実質公債費比率（分子）の構造'!L$48</f>
        <v>262</v>
      </c>
      <c r="F46" s="182"/>
      <c r="G46" s="182"/>
      <c r="H46" s="182">
        <f>'実質公債費比率（分子）の構造'!M$48</f>
        <v>282</v>
      </c>
      <c r="I46" s="182"/>
      <c r="J46" s="182"/>
      <c r="K46" s="182">
        <f>'実質公債費比率（分子）の構造'!N$48</f>
        <v>277</v>
      </c>
      <c r="L46" s="182"/>
      <c r="M46" s="182"/>
      <c r="N46" s="182">
        <f>'実質公債費比率（分子）の構造'!O$48</f>
        <v>275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1586</v>
      </c>
      <c r="C49" s="182"/>
      <c r="D49" s="182"/>
      <c r="E49" s="182">
        <f>'実質公債費比率（分子）の構造'!L$45</f>
        <v>1640</v>
      </c>
      <c r="F49" s="182"/>
      <c r="G49" s="182"/>
      <c r="H49" s="182">
        <f>'実質公債費比率（分子）の構造'!M$45</f>
        <v>1754</v>
      </c>
      <c r="I49" s="182"/>
      <c r="J49" s="182"/>
      <c r="K49" s="182">
        <f>'実質公債費比率（分子）の構造'!N$45</f>
        <v>1911</v>
      </c>
      <c r="L49" s="182"/>
      <c r="M49" s="182"/>
      <c r="N49" s="182">
        <f>'実質公債費比率（分子）の構造'!O$45</f>
        <v>2155</v>
      </c>
      <c r="O49" s="182"/>
      <c r="P49" s="182"/>
    </row>
    <row r="50" spans="1:16" x14ac:dyDescent="0.15">
      <c r="A50" s="182" t="s">
        <v>71</v>
      </c>
      <c r="B50" s="182" t="e">
        <f>NA()</f>
        <v>#N/A</v>
      </c>
      <c r="C50" s="182">
        <f>IF(ISNUMBER('実質公債費比率（分子）の構造'!K$53),'実質公債費比率（分子）の構造'!K$53,NA())</f>
        <v>87</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278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18108</v>
      </c>
      <c r="E56" s="181"/>
      <c r="F56" s="181"/>
      <c r="G56" s="181">
        <f>'将来負担比率（分子）の構造'!J$52</f>
        <v>18857</v>
      </c>
      <c r="H56" s="181"/>
      <c r="I56" s="181"/>
      <c r="J56" s="181">
        <f>'将来負担比率（分子）の構造'!K$52</f>
        <v>19573</v>
      </c>
      <c r="K56" s="181"/>
      <c r="L56" s="181"/>
      <c r="M56" s="181">
        <f>'将来負担比率（分子）の構造'!L$52</f>
        <v>20437</v>
      </c>
      <c r="N56" s="181"/>
      <c r="O56" s="181"/>
      <c r="P56" s="181">
        <f>'将来負担比率（分子）の構造'!M$52</f>
        <v>21845</v>
      </c>
    </row>
    <row r="57" spans="1:16" x14ac:dyDescent="0.15">
      <c r="A57" s="181" t="s">
        <v>42</v>
      </c>
      <c r="B57" s="181"/>
      <c r="C57" s="181"/>
      <c r="D57" s="181">
        <f>'将来負担比率（分子）の構造'!I$51</f>
        <v>312</v>
      </c>
      <c r="E57" s="181"/>
      <c r="F57" s="181"/>
      <c r="G57" s="181">
        <f>'将来負担比率（分子）の構造'!J$51</f>
        <v>242</v>
      </c>
      <c r="H57" s="181"/>
      <c r="I57" s="181"/>
      <c r="J57" s="181">
        <f>'将来負担比率（分子）の構造'!K$51</f>
        <v>206</v>
      </c>
      <c r="K57" s="181"/>
      <c r="L57" s="181"/>
      <c r="M57" s="181">
        <f>'将来負担比率（分子）の構造'!L$51</f>
        <v>157</v>
      </c>
      <c r="N57" s="181"/>
      <c r="O57" s="181"/>
      <c r="P57" s="181">
        <f>'将来負担比率（分子）の構造'!M$51</f>
        <v>21</v>
      </c>
    </row>
    <row r="58" spans="1:16" x14ac:dyDescent="0.15">
      <c r="A58" s="181" t="s">
        <v>41</v>
      </c>
      <c r="B58" s="181"/>
      <c r="C58" s="181"/>
      <c r="D58" s="181">
        <f>'将来負担比率（分子）の構造'!I$50</f>
        <v>6216</v>
      </c>
      <c r="E58" s="181"/>
      <c r="F58" s="181"/>
      <c r="G58" s="181">
        <f>'将来負担比率（分子）の構造'!J$50</f>
        <v>6718</v>
      </c>
      <c r="H58" s="181"/>
      <c r="I58" s="181"/>
      <c r="J58" s="181">
        <f>'将来負担比率（分子）の構造'!K$50</f>
        <v>7776</v>
      </c>
      <c r="K58" s="181"/>
      <c r="L58" s="181"/>
      <c r="M58" s="181">
        <f>'将来負担比率（分子）の構造'!L$50</f>
        <v>8693</v>
      </c>
      <c r="N58" s="181"/>
      <c r="O58" s="181"/>
      <c r="P58" s="181">
        <f>'将来負担比率（分子）の構造'!M$50</f>
        <v>9283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2749</v>
      </c>
      <c r="C62" s="181"/>
      <c r="D62" s="181"/>
      <c r="E62" s="181">
        <f>'将来負担比率（分子）の構造'!J$45</f>
        <v>2594</v>
      </c>
      <c r="F62" s="181"/>
      <c r="G62" s="181"/>
      <c r="H62" s="181">
        <f>'将来負担比率（分子）の構造'!K$45</f>
        <v>2331</v>
      </c>
      <c r="I62" s="181"/>
      <c r="J62" s="181"/>
      <c r="K62" s="181">
        <f>'将来負担比率（分子）の構造'!L$45</f>
        <v>2215</v>
      </c>
      <c r="L62" s="181"/>
      <c r="M62" s="181"/>
      <c r="N62" s="181">
        <f>'将来負担比率（分子）の構造'!M$45</f>
        <v>2115</v>
      </c>
      <c r="O62" s="181"/>
      <c r="P62" s="181"/>
    </row>
    <row r="63" spans="1:16" x14ac:dyDescent="0.15">
      <c r="A63" s="181" t="s">
        <v>34</v>
      </c>
      <c r="B63" s="181">
        <f>'将来負担比率（分子）の構造'!I$44</f>
        <v>333</v>
      </c>
      <c r="C63" s="181"/>
      <c r="D63" s="181"/>
      <c r="E63" s="181">
        <f>'将来負担比率（分子）の構造'!J$44</f>
        <v>304</v>
      </c>
      <c r="F63" s="181"/>
      <c r="G63" s="181"/>
      <c r="H63" s="181">
        <f>'将来負担比率（分子）の構造'!K$44</f>
        <v>274</v>
      </c>
      <c r="I63" s="181"/>
      <c r="J63" s="181"/>
      <c r="K63" s="181">
        <f>'将来負担比率（分子）の構造'!L$44</f>
        <v>323</v>
      </c>
      <c r="L63" s="181"/>
      <c r="M63" s="181"/>
      <c r="N63" s="181">
        <f>'将来負担比率（分子）の構造'!M$44</f>
        <v>288</v>
      </c>
      <c r="O63" s="181"/>
      <c r="P63" s="181"/>
    </row>
    <row r="64" spans="1:16" x14ac:dyDescent="0.15">
      <c r="A64" s="181" t="s">
        <v>33</v>
      </c>
      <c r="B64" s="181">
        <f>'将来負担比率（分子）の構造'!I$43</f>
        <v>3763</v>
      </c>
      <c r="C64" s="181"/>
      <c r="D64" s="181"/>
      <c r="E64" s="181">
        <f>'将来負担比率（分子）の構造'!J$43</f>
        <v>4085</v>
      </c>
      <c r="F64" s="181"/>
      <c r="G64" s="181"/>
      <c r="H64" s="181">
        <f>'将来負担比率（分子）の構造'!K$43</f>
        <v>3733</v>
      </c>
      <c r="I64" s="181"/>
      <c r="J64" s="181"/>
      <c r="K64" s="181">
        <f>'将来負担比率（分子）の構造'!L$43</f>
        <v>3436</v>
      </c>
      <c r="L64" s="181"/>
      <c r="M64" s="181"/>
      <c r="N64" s="181">
        <f>'将来負担比率（分子）の構造'!M$43</f>
        <v>3068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13667</v>
      </c>
      <c r="C66" s="181"/>
      <c r="D66" s="181"/>
      <c r="E66" s="181">
        <f>'将来負担比率（分子）の構造'!J$41</f>
        <v>14615</v>
      </c>
      <c r="F66" s="181"/>
      <c r="G66" s="181"/>
      <c r="H66" s="181">
        <f>'将来負担比率（分子）の構造'!K$41</f>
        <v>16594</v>
      </c>
      <c r="I66" s="181"/>
      <c r="J66" s="181"/>
      <c r="K66" s="181">
        <f>'将来負担比率（分子）の構造'!L$41</f>
        <v>19303</v>
      </c>
      <c r="L66" s="181"/>
      <c r="M66" s="181"/>
      <c r="N66" s="181">
        <f>'将来負担比率（分子）の構造'!M$41</f>
        <v>18854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4761</v>
      </c>
      <c r="C72" s="185">
        <f>基金残高に係る経年分析!G55</f>
        <v>5267</v>
      </c>
      <c r="D72" s="185">
        <f>基金残高に係る経年分析!H55</f>
        <v>5503</v>
      </c>
    </row>
    <row r="73" spans="1:16" x14ac:dyDescent="0.15">
      <c r="A73" s="184" t="s">
        <v>78</v>
      </c>
      <c r="B73" s="185">
        <f>基金残高に係る経年分析!F56</f>
        <v>1437</v>
      </c>
      <c r="C73" s="185">
        <f>基金残高に係る経年分析!G56</f>
        <v>1440</v>
      </c>
      <c r="D73" s="185">
        <f>基金残高に係る経年分析!H56</f>
        <v>1438</v>
      </c>
    </row>
    <row r="74" spans="1:16" x14ac:dyDescent="0.15">
      <c r="A74" s="184" t="s">
        <v>79</v>
      </c>
      <c r="B74" s="185">
        <f>基金残高に係る経年分析!F57</f>
        <v>2317</v>
      </c>
      <c r="C74" s="185">
        <f>基金残高に係る経年分析!G57</f>
        <v>2522</v>
      </c>
      <c r="D74" s="185">
        <f>基金残高に係る経年分析!H57</f>
        <v>3252</v>
      </c>
    </row>
  </sheetData>
  <sheetProtection algorithmName="SHA-512" hashValue="FxwqKZXALsEoD6pOHevTK3PZ5wRI/FPQviJVFmeEYoHRN5L7xiPjsUIKnLmira0/uW2pjg9mj576MY/hx2K4yg==" saltValue="pahiNe5A2pJ6kBZID0Oa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3378917</v>
      </c>
      <c r="S5" s="637"/>
      <c r="T5" s="637"/>
      <c r="U5" s="637"/>
      <c r="V5" s="637"/>
      <c r="W5" s="637"/>
      <c r="X5" s="637"/>
      <c r="Y5" s="638"/>
      <c r="Z5" s="639">
        <v>14.7</v>
      </c>
      <c r="AA5" s="639"/>
      <c r="AB5" s="639"/>
      <c r="AC5" s="639"/>
      <c r="AD5" s="640">
        <v>3378917</v>
      </c>
      <c r="AE5" s="640"/>
      <c r="AF5" s="640"/>
      <c r="AG5" s="640"/>
      <c r="AH5" s="640"/>
      <c r="AI5" s="640"/>
      <c r="AJ5" s="640"/>
      <c r="AK5" s="640"/>
      <c r="AL5" s="641">
        <v>34.1</v>
      </c>
      <c r="AM5" s="642"/>
      <c r="AN5" s="642"/>
      <c r="AO5" s="643"/>
      <c r="AP5" s="633" t="s">
        <v>229</v>
      </c>
      <c r="AQ5" s="634"/>
      <c r="AR5" s="634"/>
      <c r="AS5" s="634"/>
      <c r="AT5" s="634"/>
      <c r="AU5" s="634"/>
      <c r="AV5" s="634"/>
      <c r="AW5" s="634"/>
      <c r="AX5" s="634"/>
      <c r="AY5" s="634"/>
      <c r="AZ5" s="634"/>
      <c r="BA5" s="634"/>
      <c r="BB5" s="634"/>
      <c r="BC5" s="634"/>
      <c r="BD5" s="634"/>
      <c r="BE5" s="634"/>
      <c r="BF5" s="635"/>
      <c r="BG5" s="647">
        <v>3378917</v>
      </c>
      <c r="BH5" s="648"/>
      <c r="BI5" s="648"/>
      <c r="BJ5" s="648"/>
      <c r="BK5" s="648"/>
      <c r="BL5" s="648"/>
      <c r="BM5" s="648"/>
      <c r="BN5" s="649"/>
      <c r="BO5" s="650">
        <v>100</v>
      </c>
      <c r="BP5" s="650"/>
      <c r="BQ5" s="650"/>
      <c r="BR5" s="650"/>
      <c r="BS5" s="651">
        <v>49719</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120169</v>
      </c>
      <c r="S6" s="648"/>
      <c r="T6" s="648"/>
      <c r="U6" s="648"/>
      <c r="V6" s="648"/>
      <c r="W6" s="648"/>
      <c r="X6" s="648"/>
      <c r="Y6" s="649"/>
      <c r="Z6" s="650">
        <v>0.5</v>
      </c>
      <c r="AA6" s="650"/>
      <c r="AB6" s="650"/>
      <c r="AC6" s="650"/>
      <c r="AD6" s="651">
        <v>120169</v>
      </c>
      <c r="AE6" s="651"/>
      <c r="AF6" s="651"/>
      <c r="AG6" s="651"/>
      <c r="AH6" s="651"/>
      <c r="AI6" s="651"/>
      <c r="AJ6" s="651"/>
      <c r="AK6" s="651"/>
      <c r="AL6" s="652">
        <v>1.2</v>
      </c>
      <c r="AM6" s="653"/>
      <c r="AN6" s="653"/>
      <c r="AO6" s="654"/>
      <c r="AP6" s="644" t="s">
        <v>234</v>
      </c>
      <c r="AQ6" s="645"/>
      <c r="AR6" s="645"/>
      <c r="AS6" s="645"/>
      <c r="AT6" s="645"/>
      <c r="AU6" s="645"/>
      <c r="AV6" s="645"/>
      <c r="AW6" s="645"/>
      <c r="AX6" s="645"/>
      <c r="AY6" s="645"/>
      <c r="AZ6" s="645"/>
      <c r="BA6" s="645"/>
      <c r="BB6" s="645"/>
      <c r="BC6" s="645"/>
      <c r="BD6" s="645"/>
      <c r="BE6" s="645"/>
      <c r="BF6" s="646"/>
      <c r="BG6" s="647">
        <v>3378917</v>
      </c>
      <c r="BH6" s="648"/>
      <c r="BI6" s="648"/>
      <c r="BJ6" s="648"/>
      <c r="BK6" s="648"/>
      <c r="BL6" s="648"/>
      <c r="BM6" s="648"/>
      <c r="BN6" s="649"/>
      <c r="BO6" s="650">
        <v>100</v>
      </c>
      <c r="BP6" s="650"/>
      <c r="BQ6" s="650"/>
      <c r="BR6" s="650"/>
      <c r="BS6" s="651">
        <v>49719</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189035</v>
      </c>
      <c r="CS6" s="648"/>
      <c r="CT6" s="648"/>
      <c r="CU6" s="648"/>
      <c r="CV6" s="648"/>
      <c r="CW6" s="648"/>
      <c r="CX6" s="648"/>
      <c r="CY6" s="649"/>
      <c r="CZ6" s="641">
        <v>0.9</v>
      </c>
      <c r="DA6" s="642"/>
      <c r="DB6" s="642"/>
      <c r="DC6" s="661"/>
      <c r="DD6" s="656" t="s">
        <v>131</v>
      </c>
      <c r="DE6" s="648"/>
      <c r="DF6" s="648"/>
      <c r="DG6" s="648"/>
      <c r="DH6" s="648"/>
      <c r="DI6" s="648"/>
      <c r="DJ6" s="648"/>
      <c r="DK6" s="648"/>
      <c r="DL6" s="648"/>
      <c r="DM6" s="648"/>
      <c r="DN6" s="648"/>
      <c r="DO6" s="648"/>
      <c r="DP6" s="649"/>
      <c r="DQ6" s="656">
        <v>189035</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5322</v>
      </c>
      <c r="S7" s="648"/>
      <c r="T7" s="648"/>
      <c r="U7" s="648"/>
      <c r="V7" s="648"/>
      <c r="W7" s="648"/>
      <c r="X7" s="648"/>
      <c r="Y7" s="649"/>
      <c r="Z7" s="650">
        <v>0</v>
      </c>
      <c r="AA7" s="650"/>
      <c r="AB7" s="650"/>
      <c r="AC7" s="650"/>
      <c r="AD7" s="651">
        <v>5322</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1425997</v>
      </c>
      <c r="BH7" s="648"/>
      <c r="BI7" s="648"/>
      <c r="BJ7" s="648"/>
      <c r="BK7" s="648"/>
      <c r="BL7" s="648"/>
      <c r="BM7" s="648"/>
      <c r="BN7" s="649"/>
      <c r="BO7" s="650">
        <v>42.2</v>
      </c>
      <c r="BP7" s="650"/>
      <c r="BQ7" s="650"/>
      <c r="BR7" s="650"/>
      <c r="BS7" s="651">
        <v>49719</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7454882</v>
      </c>
      <c r="CS7" s="648"/>
      <c r="CT7" s="648"/>
      <c r="CU7" s="648"/>
      <c r="CV7" s="648"/>
      <c r="CW7" s="648"/>
      <c r="CX7" s="648"/>
      <c r="CY7" s="649"/>
      <c r="CZ7" s="650">
        <v>34</v>
      </c>
      <c r="DA7" s="650"/>
      <c r="DB7" s="650"/>
      <c r="DC7" s="650"/>
      <c r="DD7" s="656">
        <v>161761</v>
      </c>
      <c r="DE7" s="648"/>
      <c r="DF7" s="648"/>
      <c r="DG7" s="648"/>
      <c r="DH7" s="648"/>
      <c r="DI7" s="648"/>
      <c r="DJ7" s="648"/>
      <c r="DK7" s="648"/>
      <c r="DL7" s="648"/>
      <c r="DM7" s="648"/>
      <c r="DN7" s="648"/>
      <c r="DO7" s="648"/>
      <c r="DP7" s="649"/>
      <c r="DQ7" s="656">
        <v>2854970</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17715</v>
      </c>
      <c r="S8" s="648"/>
      <c r="T8" s="648"/>
      <c r="U8" s="648"/>
      <c r="V8" s="648"/>
      <c r="W8" s="648"/>
      <c r="X8" s="648"/>
      <c r="Y8" s="649"/>
      <c r="Z8" s="650">
        <v>0.1</v>
      </c>
      <c r="AA8" s="650"/>
      <c r="AB8" s="650"/>
      <c r="AC8" s="650"/>
      <c r="AD8" s="651">
        <v>17715</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48451</v>
      </c>
      <c r="BH8" s="648"/>
      <c r="BI8" s="648"/>
      <c r="BJ8" s="648"/>
      <c r="BK8" s="648"/>
      <c r="BL8" s="648"/>
      <c r="BM8" s="648"/>
      <c r="BN8" s="649"/>
      <c r="BO8" s="650">
        <v>1.4</v>
      </c>
      <c r="BP8" s="650"/>
      <c r="BQ8" s="650"/>
      <c r="BR8" s="650"/>
      <c r="BS8" s="656" t="s">
        <v>131</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4829615</v>
      </c>
      <c r="CS8" s="648"/>
      <c r="CT8" s="648"/>
      <c r="CU8" s="648"/>
      <c r="CV8" s="648"/>
      <c r="CW8" s="648"/>
      <c r="CX8" s="648"/>
      <c r="CY8" s="649"/>
      <c r="CZ8" s="650">
        <v>22</v>
      </c>
      <c r="DA8" s="650"/>
      <c r="DB8" s="650"/>
      <c r="DC8" s="650"/>
      <c r="DD8" s="656">
        <v>10202</v>
      </c>
      <c r="DE8" s="648"/>
      <c r="DF8" s="648"/>
      <c r="DG8" s="648"/>
      <c r="DH8" s="648"/>
      <c r="DI8" s="648"/>
      <c r="DJ8" s="648"/>
      <c r="DK8" s="648"/>
      <c r="DL8" s="648"/>
      <c r="DM8" s="648"/>
      <c r="DN8" s="648"/>
      <c r="DO8" s="648"/>
      <c r="DP8" s="649"/>
      <c r="DQ8" s="656">
        <v>2930388</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17662</v>
      </c>
      <c r="S9" s="648"/>
      <c r="T9" s="648"/>
      <c r="U9" s="648"/>
      <c r="V9" s="648"/>
      <c r="W9" s="648"/>
      <c r="X9" s="648"/>
      <c r="Y9" s="649"/>
      <c r="Z9" s="650">
        <v>0.1</v>
      </c>
      <c r="AA9" s="650"/>
      <c r="AB9" s="650"/>
      <c r="AC9" s="650"/>
      <c r="AD9" s="651">
        <v>17662</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1114762</v>
      </c>
      <c r="BH9" s="648"/>
      <c r="BI9" s="648"/>
      <c r="BJ9" s="648"/>
      <c r="BK9" s="648"/>
      <c r="BL9" s="648"/>
      <c r="BM9" s="648"/>
      <c r="BN9" s="649"/>
      <c r="BO9" s="650">
        <v>33</v>
      </c>
      <c r="BP9" s="650"/>
      <c r="BQ9" s="650"/>
      <c r="BR9" s="650"/>
      <c r="BS9" s="656" t="s">
        <v>131</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1221610</v>
      </c>
      <c r="CS9" s="648"/>
      <c r="CT9" s="648"/>
      <c r="CU9" s="648"/>
      <c r="CV9" s="648"/>
      <c r="CW9" s="648"/>
      <c r="CX9" s="648"/>
      <c r="CY9" s="649"/>
      <c r="CZ9" s="650">
        <v>5.6</v>
      </c>
      <c r="DA9" s="650"/>
      <c r="DB9" s="650"/>
      <c r="DC9" s="650"/>
      <c r="DD9" s="656">
        <v>26682</v>
      </c>
      <c r="DE9" s="648"/>
      <c r="DF9" s="648"/>
      <c r="DG9" s="648"/>
      <c r="DH9" s="648"/>
      <c r="DI9" s="648"/>
      <c r="DJ9" s="648"/>
      <c r="DK9" s="648"/>
      <c r="DL9" s="648"/>
      <c r="DM9" s="648"/>
      <c r="DN9" s="648"/>
      <c r="DO9" s="648"/>
      <c r="DP9" s="649"/>
      <c r="DQ9" s="656">
        <v>904204</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131</v>
      </c>
      <c r="S10" s="648"/>
      <c r="T10" s="648"/>
      <c r="U10" s="648"/>
      <c r="V10" s="648"/>
      <c r="W10" s="648"/>
      <c r="X10" s="648"/>
      <c r="Y10" s="649"/>
      <c r="Z10" s="650" t="s">
        <v>131</v>
      </c>
      <c r="AA10" s="650"/>
      <c r="AB10" s="650"/>
      <c r="AC10" s="650"/>
      <c r="AD10" s="651" t="s">
        <v>131</v>
      </c>
      <c r="AE10" s="651"/>
      <c r="AF10" s="651"/>
      <c r="AG10" s="651"/>
      <c r="AH10" s="651"/>
      <c r="AI10" s="651"/>
      <c r="AJ10" s="651"/>
      <c r="AK10" s="651"/>
      <c r="AL10" s="652" t="s">
        <v>131</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91326</v>
      </c>
      <c r="BH10" s="648"/>
      <c r="BI10" s="648"/>
      <c r="BJ10" s="648"/>
      <c r="BK10" s="648"/>
      <c r="BL10" s="648"/>
      <c r="BM10" s="648"/>
      <c r="BN10" s="649"/>
      <c r="BO10" s="650">
        <v>2.7</v>
      </c>
      <c r="BP10" s="650"/>
      <c r="BQ10" s="650"/>
      <c r="BR10" s="650"/>
      <c r="BS10" s="656">
        <v>15768</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6327</v>
      </c>
      <c r="CS10" s="648"/>
      <c r="CT10" s="648"/>
      <c r="CU10" s="648"/>
      <c r="CV10" s="648"/>
      <c r="CW10" s="648"/>
      <c r="CX10" s="648"/>
      <c r="CY10" s="649"/>
      <c r="CZ10" s="650">
        <v>0</v>
      </c>
      <c r="DA10" s="650"/>
      <c r="DB10" s="650"/>
      <c r="DC10" s="650"/>
      <c r="DD10" s="656" t="s">
        <v>248</v>
      </c>
      <c r="DE10" s="648"/>
      <c r="DF10" s="648"/>
      <c r="DG10" s="648"/>
      <c r="DH10" s="648"/>
      <c r="DI10" s="648"/>
      <c r="DJ10" s="648"/>
      <c r="DK10" s="648"/>
      <c r="DL10" s="648"/>
      <c r="DM10" s="648"/>
      <c r="DN10" s="648"/>
      <c r="DO10" s="648"/>
      <c r="DP10" s="649"/>
      <c r="DQ10" s="656">
        <v>6327</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670079</v>
      </c>
      <c r="S11" s="648"/>
      <c r="T11" s="648"/>
      <c r="U11" s="648"/>
      <c r="V11" s="648"/>
      <c r="W11" s="648"/>
      <c r="X11" s="648"/>
      <c r="Y11" s="649"/>
      <c r="Z11" s="652">
        <v>2.9</v>
      </c>
      <c r="AA11" s="653"/>
      <c r="AB11" s="653"/>
      <c r="AC11" s="665"/>
      <c r="AD11" s="656">
        <v>670079</v>
      </c>
      <c r="AE11" s="648"/>
      <c r="AF11" s="648"/>
      <c r="AG11" s="648"/>
      <c r="AH11" s="648"/>
      <c r="AI11" s="648"/>
      <c r="AJ11" s="648"/>
      <c r="AK11" s="649"/>
      <c r="AL11" s="652">
        <v>6.8</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171458</v>
      </c>
      <c r="BH11" s="648"/>
      <c r="BI11" s="648"/>
      <c r="BJ11" s="648"/>
      <c r="BK11" s="648"/>
      <c r="BL11" s="648"/>
      <c r="BM11" s="648"/>
      <c r="BN11" s="649"/>
      <c r="BO11" s="650">
        <v>5.0999999999999996</v>
      </c>
      <c r="BP11" s="650"/>
      <c r="BQ11" s="650"/>
      <c r="BR11" s="650"/>
      <c r="BS11" s="656">
        <v>33951</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867710</v>
      </c>
      <c r="CS11" s="648"/>
      <c r="CT11" s="648"/>
      <c r="CU11" s="648"/>
      <c r="CV11" s="648"/>
      <c r="CW11" s="648"/>
      <c r="CX11" s="648"/>
      <c r="CY11" s="649"/>
      <c r="CZ11" s="650">
        <v>4</v>
      </c>
      <c r="DA11" s="650"/>
      <c r="DB11" s="650"/>
      <c r="DC11" s="650"/>
      <c r="DD11" s="656">
        <v>279440</v>
      </c>
      <c r="DE11" s="648"/>
      <c r="DF11" s="648"/>
      <c r="DG11" s="648"/>
      <c r="DH11" s="648"/>
      <c r="DI11" s="648"/>
      <c r="DJ11" s="648"/>
      <c r="DK11" s="648"/>
      <c r="DL11" s="648"/>
      <c r="DM11" s="648"/>
      <c r="DN11" s="648"/>
      <c r="DO11" s="648"/>
      <c r="DP11" s="649"/>
      <c r="DQ11" s="656">
        <v>501124</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131</v>
      </c>
      <c r="S12" s="648"/>
      <c r="T12" s="648"/>
      <c r="U12" s="648"/>
      <c r="V12" s="648"/>
      <c r="W12" s="648"/>
      <c r="X12" s="648"/>
      <c r="Y12" s="649"/>
      <c r="Z12" s="650" t="s">
        <v>131</v>
      </c>
      <c r="AA12" s="650"/>
      <c r="AB12" s="650"/>
      <c r="AC12" s="650"/>
      <c r="AD12" s="651" t="s">
        <v>248</v>
      </c>
      <c r="AE12" s="651"/>
      <c r="AF12" s="651"/>
      <c r="AG12" s="651"/>
      <c r="AH12" s="651"/>
      <c r="AI12" s="651"/>
      <c r="AJ12" s="651"/>
      <c r="AK12" s="651"/>
      <c r="AL12" s="652" t="s">
        <v>131</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1672528</v>
      </c>
      <c r="BH12" s="648"/>
      <c r="BI12" s="648"/>
      <c r="BJ12" s="648"/>
      <c r="BK12" s="648"/>
      <c r="BL12" s="648"/>
      <c r="BM12" s="648"/>
      <c r="BN12" s="649"/>
      <c r="BO12" s="650">
        <v>49.5</v>
      </c>
      <c r="BP12" s="650"/>
      <c r="BQ12" s="650"/>
      <c r="BR12" s="650"/>
      <c r="BS12" s="656" t="s">
        <v>131</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805716</v>
      </c>
      <c r="CS12" s="648"/>
      <c r="CT12" s="648"/>
      <c r="CU12" s="648"/>
      <c r="CV12" s="648"/>
      <c r="CW12" s="648"/>
      <c r="CX12" s="648"/>
      <c r="CY12" s="649"/>
      <c r="CZ12" s="650">
        <v>3.7</v>
      </c>
      <c r="DA12" s="650"/>
      <c r="DB12" s="650"/>
      <c r="DC12" s="650"/>
      <c r="DD12" s="656">
        <v>159254</v>
      </c>
      <c r="DE12" s="648"/>
      <c r="DF12" s="648"/>
      <c r="DG12" s="648"/>
      <c r="DH12" s="648"/>
      <c r="DI12" s="648"/>
      <c r="DJ12" s="648"/>
      <c r="DK12" s="648"/>
      <c r="DL12" s="648"/>
      <c r="DM12" s="648"/>
      <c r="DN12" s="648"/>
      <c r="DO12" s="648"/>
      <c r="DP12" s="649"/>
      <c r="DQ12" s="656">
        <v>657518</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131</v>
      </c>
      <c r="S13" s="648"/>
      <c r="T13" s="648"/>
      <c r="U13" s="648"/>
      <c r="V13" s="648"/>
      <c r="W13" s="648"/>
      <c r="X13" s="648"/>
      <c r="Y13" s="649"/>
      <c r="Z13" s="650" t="s">
        <v>131</v>
      </c>
      <c r="AA13" s="650"/>
      <c r="AB13" s="650"/>
      <c r="AC13" s="650"/>
      <c r="AD13" s="651" t="s">
        <v>131</v>
      </c>
      <c r="AE13" s="651"/>
      <c r="AF13" s="651"/>
      <c r="AG13" s="651"/>
      <c r="AH13" s="651"/>
      <c r="AI13" s="651"/>
      <c r="AJ13" s="651"/>
      <c r="AK13" s="651"/>
      <c r="AL13" s="652" t="s">
        <v>248</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1669811</v>
      </c>
      <c r="BH13" s="648"/>
      <c r="BI13" s="648"/>
      <c r="BJ13" s="648"/>
      <c r="BK13" s="648"/>
      <c r="BL13" s="648"/>
      <c r="BM13" s="648"/>
      <c r="BN13" s="649"/>
      <c r="BO13" s="650">
        <v>49.4</v>
      </c>
      <c r="BP13" s="650"/>
      <c r="BQ13" s="650"/>
      <c r="BR13" s="650"/>
      <c r="BS13" s="656" t="s">
        <v>131</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1327156</v>
      </c>
      <c r="CS13" s="648"/>
      <c r="CT13" s="648"/>
      <c r="CU13" s="648"/>
      <c r="CV13" s="648"/>
      <c r="CW13" s="648"/>
      <c r="CX13" s="648"/>
      <c r="CY13" s="649"/>
      <c r="CZ13" s="650">
        <v>6.1</v>
      </c>
      <c r="DA13" s="650"/>
      <c r="DB13" s="650"/>
      <c r="DC13" s="650"/>
      <c r="DD13" s="656">
        <v>865937</v>
      </c>
      <c r="DE13" s="648"/>
      <c r="DF13" s="648"/>
      <c r="DG13" s="648"/>
      <c r="DH13" s="648"/>
      <c r="DI13" s="648"/>
      <c r="DJ13" s="648"/>
      <c r="DK13" s="648"/>
      <c r="DL13" s="648"/>
      <c r="DM13" s="648"/>
      <c r="DN13" s="648"/>
      <c r="DO13" s="648"/>
      <c r="DP13" s="649"/>
      <c r="DQ13" s="656">
        <v>498854</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131</v>
      </c>
      <c r="S14" s="648"/>
      <c r="T14" s="648"/>
      <c r="U14" s="648"/>
      <c r="V14" s="648"/>
      <c r="W14" s="648"/>
      <c r="X14" s="648"/>
      <c r="Y14" s="649"/>
      <c r="Z14" s="650" t="s">
        <v>131</v>
      </c>
      <c r="AA14" s="650"/>
      <c r="AB14" s="650"/>
      <c r="AC14" s="650"/>
      <c r="AD14" s="651" t="s">
        <v>131</v>
      </c>
      <c r="AE14" s="651"/>
      <c r="AF14" s="651"/>
      <c r="AG14" s="651"/>
      <c r="AH14" s="651"/>
      <c r="AI14" s="651"/>
      <c r="AJ14" s="651"/>
      <c r="AK14" s="651"/>
      <c r="AL14" s="652" t="s">
        <v>248</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121781</v>
      </c>
      <c r="BH14" s="648"/>
      <c r="BI14" s="648"/>
      <c r="BJ14" s="648"/>
      <c r="BK14" s="648"/>
      <c r="BL14" s="648"/>
      <c r="BM14" s="648"/>
      <c r="BN14" s="649"/>
      <c r="BO14" s="650">
        <v>3.6</v>
      </c>
      <c r="BP14" s="650"/>
      <c r="BQ14" s="650"/>
      <c r="BR14" s="650"/>
      <c r="BS14" s="656" t="s">
        <v>131</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596177</v>
      </c>
      <c r="CS14" s="648"/>
      <c r="CT14" s="648"/>
      <c r="CU14" s="648"/>
      <c r="CV14" s="648"/>
      <c r="CW14" s="648"/>
      <c r="CX14" s="648"/>
      <c r="CY14" s="649"/>
      <c r="CZ14" s="650">
        <v>2.7</v>
      </c>
      <c r="DA14" s="650"/>
      <c r="DB14" s="650"/>
      <c r="DC14" s="650"/>
      <c r="DD14" s="656">
        <v>38521</v>
      </c>
      <c r="DE14" s="648"/>
      <c r="DF14" s="648"/>
      <c r="DG14" s="648"/>
      <c r="DH14" s="648"/>
      <c r="DI14" s="648"/>
      <c r="DJ14" s="648"/>
      <c r="DK14" s="648"/>
      <c r="DL14" s="648"/>
      <c r="DM14" s="648"/>
      <c r="DN14" s="648"/>
      <c r="DO14" s="648"/>
      <c r="DP14" s="649"/>
      <c r="DQ14" s="656">
        <v>525619</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131</v>
      </c>
      <c r="S15" s="648"/>
      <c r="T15" s="648"/>
      <c r="U15" s="648"/>
      <c r="V15" s="648"/>
      <c r="W15" s="648"/>
      <c r="X15" s="648"/>
      <c r="Y15" s="649"/>
      <c r="Z15" s="650" t="s">
        <v>248</v>
      </c>
      <c r="AA15" s="650"/>
      <c r="AB15" s="650"/>
      <c r="AC15" s="650"/>
      <c r="AD15" s="651" t="s">
        <v>131</v>
      </c>
      <c r="AE15" s="651"/>
      <c r="AF15" s="651"/>
      <c r="AG15" s="651"/>
      <c r="AH15" s="651"/>
      <c r="AI15" s="651"/>
      <c r="AJ15" s="651"/>
      <c r="AK15" s="651"/>
      <c r="AL15" s="652" t="s">
        <v>131</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158611</v>
      </c>
      <c r="BH15" s="648"/>
      <c r="BI15" s="648"/>
      <c r="BJ15" s="648"/>
      <c r="BK15" s="648"/>
      <c r="BL15" s="648"/>
      <c r="BM15" s="648"/>
      <c r="BN15" s="649"/>
      <c r="BO15" s="650">
        <v>4.7</v>
      </c>
      <c r="BP15" s="650"/>
      <c r="BQ15" s="650"/>
      <c r="BR15" s="650"/>
      <c r="BS15" s="656" t="s">
        <v>248</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1846141</v>
      </c>
      <c r="CS15" s="648"/>
      <c r="CT15" s="648"/>
      <c r="CU15" s="648"/>
      <c r="CV15" s="648"/>
      <c r="CW15" s="648"/>
      <c r="CX15" s="648"/>
      <c r="CY15" s="649"/>
      <c r="CZ15" s="650">
        <v>8.4</v>
      </c>
      <c r="DA15" s="650"/>
      <c r="DB15" s="650"/>
      <c r="DC15" s="650"/>
      <c r="DD15" s="656">
        <v>489431</v>
      </c>
      <c r="DE15" s="648"/>
      <c r="DF15" s="648"/>
      <c r="DG15" s="648"/>
      <c r="DH15" s="648"/>
      <c r="DI15" s="648"/>
      <c r="DJ15" s="648"/>
      <c r="DK15" s="648"/>
      <c r="DL15" s="648"/>
      <c r="DM15" s="648"/>
      <c r="DN15" s="648"/>
      <c r="DO15" s="648"/>
      <c r="DP15" s="649"/>
      <c r="DQ15" s="656">
        <v>1218099</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11104</v>
      </c>
      <c r="S16" s="648"/>
      <c r="T16" s="648"/>
      <c r="U16" s="648"/>
      <c r="V16" s="648"/>
      <c r="W16" s="648"/>
      <c r="X16" s="648"/>
      <c r="Y16" s="649"/>
      <c r="Z16" s="650">
        <v>0</v>
      </c>
      <c r="AA16" s="650"/>
      <c r="AB16" s="650"/>
      <c r="AC16" s="650"/>
      <c r="AD16" s="651">
        <v>11104</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131</v>
      </c>
      <c r="BH16" s="648"/>
      <c r="BI16" s="648"/>
      <c r="BJ16" s="648"/>
      <c r="BK16" s="648"/>
      <c r="BL16" s="648"/>
      <c r="BM16" s="648"/>
      <c r="BN16" s="649"/>
      <c r="BO16" s="650" t="s">
        <v>131</v>
      </c>
      <c r="BP16" s="650"/>
      <c r="BQ16" s="650"/>
      <c r="BR16" s="650"/>
      <c r="BS16" s="656" t="s">
        <v>131</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131</v>
      </c>
      <c r="CS16" s="648"/>
      <c r="CT16" s="648"/>
      <c r="CU16" s="648"/>
      <c r="CV16" s="648"/>
      <c r="CW16" s="648"/>
      <c r="CX16" s="648"/>
      <c r="CY16" s="649"/>
      <c r="CZ16" s="650" t="s">
        <v>248</v>
      </c>
      <c r="DA16" s="650"/>
      <c r="DB16" s="650"/>
      <c r="DC16" s="650"/>
      <c r="DD16" s="656" t="s">
        <v>131</v>
      </c>
      <c r="DE16" s="648"/>
      <c r="DF16" s="648"/>
      <c r="DG16" s="648"/>
      <c r="DH16" s="648"/>
      <c r="DI16" s="648"/>
      <c r="DJ16" s="648"/>
      <c r="DK16" s="648"/>
      <c r="DL16" s="648"/>
      <c r="DM16" s="648"/>
      <c r="DN16" s="648"/>
      <c r="DO16" s="648"/>
      <c r="DP16" s="649"/>
      <c r="DQ16" s="656" t="s">
        <v>248</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18137</v>
      </c>
      <c r="S17" s="648"/>
      <c r="T17" s="648"/>
      <c r="U17" s="648"/>
      <c r="V17" s="648"/>
      <c r="W17" s="648"/>
      <c r="X17" s="648"/>
      <c r="Y17" s="649"/>
      <c r="Z17" s="650">
        <v>0.1</v>
      </c>
      <c r="AA17" s="650"/>
      <c r="AB17" s="650"/>
      <c r="AC17" s="650"/>
      <c r="AD17" s="651">
        <v>18137</v>
      </c>
      <c r="AE17" s="651"/>
      <c r="AF17" s="651"/>
      <c r="AG17" s="651"/>
      <c r="AH17" s="651"/>
      <c r="AI17" s="651"/>
      <c r="AJ17" s="651"/>
      <c r="AK17" s="651"/>
      <c r="AL17" s="652">
        <v>0.2</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131</v>
      </c>
      <c r="BH17" s="648"/>
      <c r="BI17" s="648"/>
      <c r="BJ17" s="648"/>
      <c r="BK17" s="648"/>
      <c r="BL17" s="648"/>
      <c r="BM17" s="648"/>
      <c r="BN17" s="649"/>
      <c r="BO17" s="650" t="s">
        <v>131</v>
      </c>
      <c r="BP17" s="650"/>
      <c r="BQ17" s="650"/>
      <c r="BR17" s="650"/>
      <c r="BS17" s="656" t="s">
        <v>131</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2759251</v>
      </c>
      <c r="CS17" s="648"/>
      <c r="CT17" s="648"/>
      <c r="CU17" s="648"/>
      <c r="CV17" s="648"/>
      <c r="CW17" s="648"/>
      <c r="CX17" s="648"/>
      <c r="CY17" s="649"/>
      <c r="CZ17" s="650">
        <v>12.6</v>
      </c>
      <c r="DA17" s="650"/>
      <c r="DB17" s="650"/>
      <c r="DC17" s="650"/>
      <c r="DD17" s="656" t="s">
        <v>131</v>
      </c>
      <c r="DE17" s="648"/>
      <c r="DF17" s="648"/>
      <c r="DG17" s="648"/>
      <c r="DH17" s="648"/>
      <c r="DI17" s="648"/>
      <c r="DJ17" s="648"/>
      <c r="DK17" s="648"/>
      <c r="DL17" s="648"/>
      <c r="DM17" s="648"/>
      <c r="DN17" s="648"/>
      <c r="DO17" s="648"/>
      <c r="DP17" s="649"/>
      <c r="DQ17" s="656">
        <v>2735447</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20864</v>
      </c>
      <c r="S18" s="648"/>
      <c r="T18" s="648"/>
      <c r="U18" s="648"/>
      <c r="V18" s="648"/>
      <c r="W18" s="648"/>
      <c r="X18" s="648"/>
      <c r="Y18" s="649"/>
      <c r="Z18" s="650">
        <v>0.1</v>
      </c>
      <c r="AA18" s="650"/>
      <c r="AB18" s="650"/>
      <c r="AC18" s="650"/>
      <c r="AD18" s="651">
        <v>20864</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131</v>
      </c>
      <c r="BH18" s="648"/>
      <c r="BI18" s="648"/>
      <c r="BJ18" s="648"/>
      <c r="BK18" s="648"/>
      <c r="BL18" s="648"/>
      <c r="BM18" s="648"/>
      <c r="BN18" s="649"/>
      <c r="BO18" s="650" t="s">
        <v>131</v>
      </c>
      <c r="BP18" s="650"/>
      <c r="BQ18" s="650"/>
      <c r="BR18" s="650"/>
      <c r="BS18" s="656" t="s">
        <v>248</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131</v>
      </c>
      <c r="CS18" s="648"/>
      <c r="CT18" s="648"/>
      <c r="CU18" s="648"/>
      <c r="CV18" s="648"/>
      <c r="CW18" s="648"/>
      <c r="CX18" s="648"/>
      <c r="CY18" s="649"/>
      <c r="CZ18" s="650" t="s">
        <v>131</v>
      </c>
      <c r="DA18" s="650"/>
      <c r="DB18" s="650"/>
      <c r="DC18" s="650"/>
      <c r="DD18" s="656" t="s">
        <v>131</v>
      </c>
      <c r="DE18" s="648"/>
      <c r="DF18" s="648"/>
      <c r="DG18" s="648"/>
      <c r="DH18" s="648"/>
      <c r="DI18" s="648"/>
      <c r="DJ18" s="648"/>
      <c r="DK18" s="648"/>
      <c r="DL18" s="648"/>
      <c r="DM18" s="648"/>
      <c r="DN18" s="648"/>
      <c r="DO18" s="648"/>
      <c r="DP18" s="649"/>
      <c r="DQ18" s="656" t="s">
        <v>248</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13706</v>
      </c>
      <c r="S19" s="648"/>
      <c r="T19" s="648"/>
      <c r="U19" s="648"/>
      <c r="V19" s="648"/>
      <c r="W19" s="648"/>
      <c r="X19" s="648"/>
      <c r="Y19" s="649"/>
      <c r="Z19" s="650">
        <v>0.1</v>
      </c>
      <c r="AA19" s="650"/>
      <c r="AB19" s="650"/>
      <c r="AC19" s="650"/>
      <c r="AD19" s="651">
        <v>13706</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131</v>
      </c>
      <c r="BH19" s="648"/>
      <c r="BI19" s="648"/>
      <c r="BJ19" s="648"/>
      <c r="BK19" s="648"/>
      <c r="BL19" s="648"/>
      <c r="BM19" s="648"/>
      <c r="BN19" s="649"/>
      <c r="BO19" s="650" t="s">
        <v>131</v>
      </c>
      <c r="BP19" s="650"/>
      <c r="BQ19" s="650"/>
      <c r="BR19" s="650"/>
      <c r="BS19" s="656" t="s">
        <v>131</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131</v>
      </c>
      <c r="CS19" s="648"/>
      <c r="CT19" s="648"/>
      <c r="CU19" s="648"/>
      <c r="CV19" s="648"/>
      <c r="CW19" s="648"/>
      <c r="CX19" s="648"/>
      <c r="CY19" s="649"/>
      <c r="CZ19" s="650" t="s">
        <v>131</v>
      </c>
      <c r="DA19" s="650"/>
      <c r="DB19" s="650"/>
      <c r="DC19" s="650"/>
      <c r="DD19" s="656" t="s">
        <v>131</v>
      </c>
      <c r="DE19" s="648"/>
      <c r="DF19" s="648"/>
      <c r="DG19" s="648"/>
      <c r="DH19" s="648"/>
      <c r="DI19" s="648"/>
      <c r="DJ19" s="648"/>
      <c r="DK19" s="648"/>
      <c r="DL19" s="648"/>
      <c r="DM19" s="648"/>
      <c r="DN19" s="648"/>
      <c r="DO19" s="648"/>
      <c r="DP19" s="649"/>
      <c r="DQ19" s="656" t="s">
        <v>131</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4982</v>
      </c>
      <c r="S20" s="648"/>
      <c r="T20" s="648"/>
      <c r="U20" s="648"/>
      <c r="V20" s="648"/>
      <c r="W20" s="648"/>
      <c r="X20" s="648"/>
      <c r="Y20" s="649"/>
      <c r="Z20" s="650">
        <v>0</v>
      </c>
      <c r="AA20" s="650"/>
      <c r="AB20" s="650"/>
      <c r="AC20" s="650"/>
      <c r="AD20" s="651">
        <v>4982</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131</v>
      </c>
      <c r="BH20" s="648"/>
      <c r="BI20" s="648"/>
      <c r="BJ20" s="648"/>
      <c r="BK20" s="648"/>
      <c r="BL20" s="648"/>
      <c r="BM20" s="648"/>
      <c r="BN20" s="649"/>
      <c r="BO20" s="650" t="s">
        <v>131</v>
      </c>
      <c r="BP20" s="650"/>
      <c r="BQ20" s="650"/>
      <c r="BR20" s="650"/>
      <c r="BS20" s="656" t="s">
        <v>131</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21903620</v>
      </c>
      <c r="CS20" s="648"/>
      <c r="CT20" s="648"/>
      <c r="CU20" s="648"/>
      <c r="CV20" s="648"/>
      <c r="CW20" s="648"/>
      <c r="CX20" s="648"/>
      <c r="CY20" s="649"/>
      <c r="CZ20" s="650">
        <v>100</v>
      </c>
      <c r="DA20" s="650"/>
      <c r="DB20" s="650"/>
      <c r="DC20" s="650"/>
      <c r="DD20" s="656">
        <v>2031228</v>
      </c>
      <c r="DE20" s="648"/>
      <c r="DF20" s="648"/>
      <c r="DG20" s="648"/>
      <c r="DH20" s="648"/>
      <c r="DI20" s="648"/>
      <c r="DJ20" s="648"/>
      <c r="DK20" s="648"/>
      <c r="DL20" s="648"/>
      <c r="DM20" s="648"/>
      <c r="DN20" s="648"/>
      <c r="DO20" s="648"/>
      <c r="DP20" s="649"/>
      <c r="DQ20" s="656">
        <v>13021585</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2176</v>
      </c>
      <c r="S21" s="648"/>
      <c r="T21" s="648"/>
      <c r="U21" s="648"/>
      <c r="V21" s="648"/>
      <c r="W21" s="648"/>
      <c r="X21" s="648"/>
      <c r="Y21" s="649"/>
      <c r="Z21" s="650">
        <v>0</v>
      </c>
      <c r="AA21" s="650"/>
      <c r="AB21" s="650"/>
      <c r="AC21" s="650"/>
      <c r="AD21" s="651">
        <v>2176</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131</v>
      </c>
      <c r="BH21" s="648"/>
      <c r="BI21" s="648"/>
      <c r="BJ21" s="648"/>
      <c r="BK21" s="648"/>
      <c r="BL21" s="648"/>
      <c r="BM21" s="648"/>
      <c r="BN21" s="649"/>
      <c r="BO21" s="650" t="s">
        <v>131</v>
      </c>
      <c r="BP21" s="650"/>
      <c r="BQ21" s="650"/>
      <c r="BR21" s="650"/>
      <c r="BS21" s="656" t="s">
        <v>248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6304641</v>
      </c>
      <c r="S22" s="648"/>
      <c r="T22" s="648"/>
      <c r="U22" s="648"/>
      <c r="V22" s="648"/>
      <c r="W22" s="648"/>
      <c r="X22" s="648"/>
      <c r="Y22" s="649"/>
      <c r="Z22" s="650">
        <v>27.5</v>
      </c>
      <c r="AA22" s="650"/>
      <c r="AB22" s="650"/>
      <c r="AC22" s="650"/>
      <c r="AD22" s="651">
        <v>5631110</v>
      </c>
      <c r="AE22" s="651"/>
      <c r="AF22" s="651"/>
      <c r="AG22" s="651"/>
      <c r="AH22" s="651"/>
      <c r="AI22" s="651"/>
      <c r="AJ22" s="651"/>
      <c r="AK22" s="651"/>
      <c r="AL22" s="652">
        <v>56.8</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131</v>
      </c>
      <c r="BH22" s="648"/>
      <c r="BI22" s="648"/>
      <c r="BJ22" s="648"/>
      <c r="BK22" s="648"/>
      <c r="BL22" s="648"/>
      <c r="BM22" s="648"/>
      <c r="BN22" s="649"/>
      <c r="BO22" s="650" t="s">
        <v>131</v>
      </c>
      <c r="BP22" s="650"/>
      <c r="BQ22" s="650"/>
      <c r="BR22" s="650"/>
      <c r="BS22" s="656" t="s">
        <v>248</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5631110</v>
      </c>
      <c r="S23" s="648"/>
      <c r="T23" s="648"/>
      <c r="U23" s="648"/>
      <c r="V23" s="648"/>
      <c r="W23" s="648"/>
      <c r="X23" s="648"/>
      <c r="Y23" s="649"/>
      <c r="Z23" s="650">
        <v>24.6</v>
      </c>
      <c r="AA23" s="650"/>
      <c r="AB23" s="650"/>
      <c r="AC23" s="650"/>
      <c r="AD23" s="651">
        <v>5631110</v>
      </c>
      <c r="AE23" s="651"/>
      <c r="AF23" s="651"/>
      <c r="AG23" s="651"/>
      <c r="AH23" s="651"/>
      <c r="AI23" s="651"/>
      <c r="AJ23" s="651"/>
      <c r="AK23" s="651"/>
      <c r="AL23" s="652">
        <v>56.8</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131</v>
      </c>
      <c r="BH23" s="648"/>
      <c r="BI23" s="648"/>
      <c r="BJ23" s="648"/>
      <c r="BK23" s="648"/>
      <c r="BL23" s="648"/>
      <c r="BM23" s="648"/>
      <c r="BN23" s="649"/>
      <c r="BO23" s="650" t="s">
        <v>131</v>
      </c>
      <c r="BP23" s="650"/>
      <c r="BQ23" s="650"/>
      <c r="BR23" s="650"/>
      <c r="BS23" s="656" t="s">
        <v>131</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673531</v>
      </c>
      <c r="S24" s="648"/>
      <c r="T24" s="648"/>
      <c r="U24" s="648"/>
      <c r="V24" s="648"/>
      <c r="W24" s="648"/>
      <c r="X24" s="648"/>
      <c r="Y24" s="649"/>
      <c r="Z24" s="650">
        <v>2.9</v>
      </c>
      <c r="AA24" s="650"/>
      <c r="AB24" s="650"/>
      <c r="AC24" s="650"/>
      <c r="AD24" s="651" t="s">
        <v>131</v>
      </c>
      <c r="AE24" s="651"/>
      <c r="AF24" s="651"/>
      <c r="AG24" s="651"/>
      <c r="AH24" s="651"/>
      <c r="AI24" s="651"/>
      <c r="AJ24" s="651"/>
      <c r="AK24" s="651"/>
      <c r="AL24" s="652" t="s">
        <v>131</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131</v>
      </c>
      <c r="BH24" s="648"/>
      <c r="BI24" s="648"/>
      <c r="BJ24" s="648"/>
      <c r="BK24" s="648"/>
      <c r="BL24" s="648"/>
      <c r="BM24" s="648"/>
      <c r="BN24" s="649"/>
      <c r="BO24" s="650" t="s">
        <v>131</v>
      </c>
      <c r="BP24" s="650"/>
      <c r="BQ24" s="650"/>
      <c r="BR24" s="650"/>
      <c r="BS24" s="656" t="s">
        <v>131</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7235378</v>
      </c>
      <c r="CS24" s="637"/>
      <c r="CT24" s="637"/>
      <c r="CU24" s="637"/>
      <c r="CV24" s="637"/>
      <c r="CW24" s="637"/>
      <c r="CX24" s="637"/>
      <c r="CY24" s="638"/>
      <c r="CZ24" s="641">
        <v>33</v>
      </c>
      <c r="DA24" s="642"/>
      <c r="DB24" s="642"/>
      <c r="DC24" s="661"/>
      <c r="DD24" s="686">
        <v>5638441</v>
      </c>
      <c r="DE24" s="637"/>
      <c r="DF24" s="637"/>
      <c r="DG24" s="637"/>
      <c r="DH24" s="637"/>
      <c r="DI24" s="637"/>
      <c r="DJ24" s="637"/>
      <c r="DK24" s="638"/>
      <c r="DL24" s="686">
        <v>4987778</v>
      </c>
      <c r="DM24" s="637"/>
      <c r="DN24" s="637"/>
      <c r="DO24" s="637"/>
      <c r="DP24" s="637"/>
      <c r="DQ24" s="637"/>
      <c r="DR24" s="637"/>
      <c r="DS24" s="637"/>
      <c r="DT24" s="637"/>
      <c r="DU24" s="637"/>
      <c r="DV24" s="638"/>
      <c r="DW24" s="641">
        <v>48.8</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131</v>
      </c>
      <c r="S25" s="648"/>
      <c r="T25" s="648"/>
      <c r="U25" s="648"/>
      <c r="V25" s="648"/>
      <c r="W25" s="648"/>
      <c r="X25" s="648"/>
      <c r="Y25" s="649"/>
      <c r="Z25" s="650" t="s">
        <v>131</v>
      </c>
      <c r="AA25" s="650"/>
      <c r="AB25" s="650"/>
      <c r="AC25" s="650"/>
      <c r="AD25" s="651" t="s">
        <v>131</v>
      </c>
      <c r="AE25" s="651"/>
      <c r="AF25" s="651"/>
      <c r="AG25" s="651"/>
      <c r="AH25" s="651"/>
      <c r="AI25" s="651"/>
      <c r="AJ25" s="651"/>
      <c r="AK25" s="651"/>
      <c r="AL25" s="652" t="s">
        <v>131</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131</v>
      </c>
      <c r="BH25" s="648"/>
      <c r="BI25" s="648"/>
      <c r="BJ25" s="648"/>
      <c r="BK25" s="648"/>
      <c r="BL25" s="648"/>
      <c r="BM25" s="648"/>
      <c r="BN25" s="649"/>
      <c r="BO25" s="650" t="s">
        <v>248</v>
      </c>
      <c r="BP25" s="650"/>
      <c r="BQ25" s="650"/>
      <c r="BR25" s="650"/>
      <c r="BS25" s="656" t="s">
        <v>131</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2546246</v>
      </c>
      <c r="CS25" s="683"/>
      <c r="CT25" s="683"/>
      <c r="CU25" s="683"/>
      <c r="CV25" s="683"/>
      <c r="CW25" s="683"/>
      <c r="CX25" s="683"/>
      <c r="CY25" s="684"/>
      <c r="CZ25" s="652">
        <v>11.6</v>
      </c>
      <c r="DA25" s="681"/>
      <c r="DB25" s="681"/>
      <c r="DC25" s="685"/>
      <c r="DD25" s="656">
        <v>2292401</v>
      </c>
      <c r="DE25" s="683"/>
      <c r="DF25" s="683"/>
      <c r="DG25" s="683"/>
      <c r="DH25" s="683"/>
      <c r="DI25" s="683"/>
      <c r="DJ25" s="683"/>
      <c r="DK25" s="684"/>
      <c r="DL25" s="656">
        <v>2290974</v>
      </c>
      <c r="DM25" s="683"/>
      <c r="DN25" s="683"/>
      <c r="DO25" s="683"/>
      <c r="DP25" s="683"/>
      <c r="DQ25" s="683"/>
      <c r="DR25" s="683"/>
      <c r="DS25" s="683"/>
      <c r="DT25" s="683"/>
      <c r="DU25" s="683"/>
      <c r="DV25" s="684"/>
      <c r="DW25" s="652">
        <v>22.4</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10564610</v>
      </c>
      <c r="S26" s="648"/>
      <c r="T26" s="648"/>
      <c r="U26" s="648"/>
      <c r="V26" s="648"/>
      <c r="W26" s="648"/>
      <c r="X26" s="648"/>
      <c r="Y26" s="649"/>
      <c r="Z26" s="650">
        <v>46.1</v>
      </c>
      <c r="AA26" s="650"/>
      <c r="AB26" s="650"/>
      <c r="AC26" s="650"/>
      <c r="AD26" s="651">
        <v>9891079</v>
      </c>
      <c r="AE26" s="651"/>
      <c r="AF26" s="651"/>
      <c r="AG26" s="651"/>
      <c r="AH26" s="651"/>
      <c r="AI26" s="651"/>
      <c r="AJ26" s="651"/>
      <c r="AK26" s="651"/>
      <c r="AL26" s="652">
        <v>99.8</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248</v>
      </c>
      <c r="BH26" s="648"/>
      <c r="BI26" s="648"/>
      <c r="BJ26" s="648"/>
      <c r="BK26" s="648"/>
      <c r="BL26" s="648"/>
      <c r="BM26" s="648"/>
      <c r="BN26" s="649"/>
      <c r="BO26" s="650" t="s">
        <v>131</v>
      </c>
      <c r="BP26" s="650"/>
      <c r="BQ26" s="650"/>
      <c r="BR26" s="650"/>
      <c r="BS26" s="656" t="s">
        <v>131</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1607077</v>
      </c>
      <c r="CS26" s="648"/>
      <c r="CT26" s="648"/>
      <c r="CU26" s="648"/>
      <c r="CV26" s="648"/>
      <c r="CW26" s="648"/>
      <c r="CX26" s="648"/>
      <c r="CY26" s="649"/>
      <c r="CZ26" s="652">
        <v>7.3</v>
      </c>
      <c r="DA26" s="681"/>
      <c r="DB26" s="681"/>
      <c r="DC26" s="685"/>
      <c r="DD26" s="656">
        <v>1401152</v>
      </c>
      <c r="DE26" s="648"/>
      <c r="DF26" s="648"/>
      <c r="DG26" s="648"/>
      <c r="DH26" s="648"/>
      <c r="DI26" s="648"/>
      <c r="DJ26" s="648"/>
      <c r="DK26" s="649"/>
      <c r="DL26" s="656" t="s">
        <v>131</v>
      </c>
      <c r="DM26" s="648"/>
      <c r="DN26" s="648"/>
      <c r="DO26" s="648"/>
      <c r="DP26" s="648"/>
      <c r="DQ26" s="648"/>
      <c r="DR26" s="648"/>
      <c r="DS26" s="648"/>
      <c r="DT26" s="648"/>
      <c r="DU26" s="648"/>
      <c r="DV26" s="649"/>
      <c r="DW26" s="652" t="s">
        <v>131</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3536</v>
      </c>
      <c r="S27" s="648"/>
      <c r="T27" s="648"/>
      <c r="U27" s="648"/>
      <c r="V27" s="648"/>
      <c r="W27" s="648"/>
      <c r="X27" s="648"/>
      <c r="Y27" s="649"/>
      <c r="Z27" s="650">
        <v>0</v>
      </c>
      <c r="AA27" s="650"/>
      <c r="AB27" s="650"/>
      <c r="AC27" s="650"/>
      <c r="AD27" s="651">
        <v>3536</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3378917</v>
      </c>
      <c r="BH27" s="648"/>
      <c r="BI27" s="648"/>
      <c r="BJ27" s="648"/>
      <c r="BK27" s="648"/>
      <c r="BL27" s="648"/>
      <c r="BM27" s="648"/>
      <c r="BN27" s="649"/>
      <c r="BO27" s="650">
        <v>100</v>
      </c>
      <c r="BP27" s="650"/>
      <c r="BQ27" s="650"/>
      <c r="BR27" s="650"/>
      <c r="BS27" s="656">
        <v>49719</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1929881</v>
      </c>
      <c r="CS27" s="683"/>
      <c r="CT27" s="683"/>
      <c r="CU27" s="683"/>
      <c r="CV27" s="683"/>
      <c r="CW27" s="683"/>
      <c r="CX27" s="683"/>
      <c r="CY27" s="684"/>
      <c r="CZ27" s="652">
        <v>8.8000000000000007</v>
      </c>
      <c r="DA27" s="681"/>
      <c r="DB27" s="681"/>
      <c r="DC27" s="685"/>
      <c r="DD27" s="656">
        <v>610593</v>
      </c>
      <c r="DE27" s="683"/>
      <c r="DF27" s="683"/>
      <c r="DG27" s="683"/>
      <c r="DH27" s="683"/>
      <c r="DI27" s="683"/>
      <c r="DJ27" s="683"/>
      <c r="DK27" s="684"/>
      <c r="DL27" s="656">
        <v>564363</v>
      </c>
      <c r="DM27" s="683"/>
      <c r="DN27" s="683"/>
      <c r="DO27" s="683"/>
      <c r="DP27" s="683"/>
      <c r="DQ27" s="683"/>
      <c r="DR27" s="683"/>
      <c r="DS27" s="683"/>
      <c r="DT27" s="683"/>
      <c r="DU27" s="683"/>
      <c r="DV27" s="684"/>
      <c r="DW27" s="652">
        <v>5.5</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317522</v>
      </c>
      <c r="S28" s="648"/>
      <c r="T28" s="648"/>
      <c r="U28" s="648"/>
      <c r="V28" s="648"/>
      <c r="W28" s="648"/>
      <c r="X28" s="648"/>
      <c r="Y28" s="649"/>
      <c r="Z28" s="650">
        <v>1.4</v>
      </c>
      <c r="AA28" s="650"/>
      <c r="AB28" s="650"/>
      <c r="AC28" s="650"/>
      <c r="AD28" s="651">
        <v>145</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2759251</v>
      </c>
      <c r="CS28" s="648"/>
      <c r="CT28" s="648"/>
      <c r="CU28" s="648"/>
      <c r="CV28" s="648"/>
      <c r="CW28" s="648"/>
      <c r="CX28" s="648"/>
      <c r="CY28" s="649"/>
      <c r="CZ28" s="652">
        <v>12.6</v>
      </c>
      <c r="DA28" s="681"/>
      <c r="DB28" s="681"/>
      <c r="DC28" s="685"/>
      <c r="DD28" s="656">
        <v>2735447</v>
      </c>
      <c r="DE28" s="648"/>
      <c r="DF28" s="648"/>
      <c r="DG28" s="648"/>
      <c r="DH28" s="648"/>
      <c r="DI28" s="648"/>
      <c r="DJ28" s="648"/>
      <c r="DK28" s="649"/>
      <c r="DL28" s="656">
        <v>2132441</v>
      </c>
      <c r="DM28" s="648"/>
      <c r="DN28" s="648"/>
      <c r="DO28" s="648"/>
      <c r="DP28" s="648"/>
      <c r="DQ28" s="648"/>
      <c r="DR28" s="648"/>
      <c r="DS28" s="648"/>
      <c r="DT28" s="648"/>
      <c r="DU28" s="648"/>
      <c r="DV28" s="649"/>
      <c r="DW28" s="652">
        <v>20.9</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126452</v>
      </c>
      <c r="S29" s="648"/>
      <c r="T29" s="648"/>
      <c r="U29" s="648"/>
      <c r="V29" s="648"/>
      <c r="W29" s="648"/>
      <c r="X29" s="648"/>
      <c r="Y29" s="649"/>
      <c r="Z29" s="650">
        <v>0.6</v>
      </c>
      <c r="AA29" s="650"/>
      <c r="AB29" s="650"/>
      <c r="AC29" s="650"/>
      <c r="AD29" s="651">
        <v>10220</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70</v>
      </c>
      <c r="CG29" s="663"/>
      <c r="CH29" s="663"/>
      <c r="CI29" s="663"/>
      <c r="CJ29" s="663"/>
      <c r="CK29" s="663"/>
      <c r="CL29" s="663"/>
      <c r="CM29" s="663"/>
      <c r="CN29" s="663"/>
      <c r="CO29" s="663"/>
      <c r="CP29" s="663"/>
      <c r="CQ29" s="664"/>
      <c r="CR29" s="647">
        <v>2758320</v>
      </c>
      <c r="CS29" s="683"/>
      <c r="CT29" s="683"/>
      <c r="CU29" s="683"/>
      <c r="CV29" s="683"/>
      <c r="CW29" s="683"/>
      <c r="CX29" s="683"/>
      <c r="CY29" s="684"/>
      <c r="CZ29" s="652">
        <v>12.6</v>
      </c>
      <c r="DA29" s="681"/>
      <c r="DB29" s="681"/>
      <c r="DC29" s="685"/>
      <c r="DD29" s="656">
        <v>2734516</v>
      </c>
      <c r="DE29" s="683"/>
      <c r="DF29" s="683"/>
      <c r="DG29" s="683"/>
      <c r="DH29" s="683"/>
      <c r="DI29" s="683"/>
      <c r="DJ29" s="683"/>
      <c r="DK29" s="684"/>
      <c r="DL29" s="656">
        <v>2131510</v>
      </c>
      <c r="DM29" s="683"/>
      <c r="DN29" s="683"/>
      <c r="DO29" s="683"/>
      <c r="DP29" s="683"/>
      <c r="DQ29" s="683"/>
      <c r="DR29" s="683"/>
      <c r="DS29" s="683"/>
      <c r="DT29" s="683"/>
      <c r="DU29" s="683"/>
      <c r="DV29" s="684"/>
      <c r="DW29" s="652">
        <v>20.9</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105968</v>
      </c>
      <c r="S30" s="648"/>
      <c r="T30" s="648"/>
      <c r="U30" s="648"/>
      <c r="V30" s="648"/>
      <c r="W30" s="648"/>
      <c r="X30" s="648"/>
      <c r="Y30" s="649"/>
      <c r="Z30" s="650">
        <v>0.5</v>
      </c>
      <c r="AA30" s="650"/>
      <c r="AB30" s="650"/>
      <c r="AC30" s="650"/>
      <c r="AD30" s="651">
        <v>1</v>
      </c>
      <c r="AE30" s="651"/>
      <c r="AF30" s="651"/>
      <c r="AG30" s="651"/>
      <c r="AH30" s="651"/>
      <c r="AI30" s="651"/>
      <c r="AJ30" s="651"/>
      <c r="AK30" s="651"/>
      <c r="AL30" s="652">
        <v>0</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2712029</v>
      </c>
      <c r="CS30" s="648"/>
      <c r="CT30" s="648"/>
      <c r="CU30" s="648"/>
      <c r="CV30" s="648"/>
      <c r="CW30" s="648"/>
      <c r="CX30" s="648"/>
      <c r="CY30" s="649"/>
      <c r="CZ30" s="652">
        <v>12.4</v>
      </c>
      <c r="DA30" s="681"/>
      <c r="DB30" s="681"/>
      <c r="DC30" s="685"/>
      <c r="DD30" s="656">
        <v>2688225</v>
      </c>
      <c r="DE30" s="648"/>
      <c r="DF30" s="648"/>
      <c r="DG30" s="648"/>
      <c r="DH30" s="648"/>
      <c r="DI30" s="648"/>
      <c r="DJ30" s="648"/>
      <c r="DK30" s="649"/>
      <c r="DL30" s="656">
        <v>2085219</v>
      </c>
      <c r="DM30" s="648"/>
      <c r="DN30" s="648"/>
      <c r="DO30" s="648"/>
      <c r="DP30" s="648"/>
      <c r="DQ30" s="648"/>
      <c r="DR30" s="648"/>
      <c r="DS30" s="648"/>
      <c r="DT30" s="648"/>
      <c r="DU30" s="648"/>
      <c r="DV30" s="649"/>
      <c r="DW30" s="652">
        <v>20.399999999999999</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5112997</v>
      </c>
      <c r="S31" s="648"/>
      <c r="T31" s="648"/>
      <c r="U31" s="648"/>
      <c r="V31" s="648"/>
      <c r="W31" s="648"/>
      <c r="X31" s="648"/>
      <c r="Y31" s="649"/>
      <c r="Z31" s="650">
        <v>22.3</v>
      </c>
      <c r="AA31" s="650"/>
      <c r="AB31" s="650"/>
      <c r="AC31" s="650"/>
      <c r="AD31" s="651" t="s">
        <v>131</v>
      </c>
      <c r="AE31" s="651"/>
      <c r="AF31" s="651"/>
      <c r="AG31" s="651"/>
      <c r="AH31" s="651"/>
      <c r="AI31" s="651"/>
      <c r="AJ31" s="651"/>
      <c r="AK31" s="651"/>
      <c r="AL31" s="652" t="s">
        <v>248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98.6</v>
      </c>
      <c r="BH31" s="702"/>
      <c r="BI31" s="702"/>
      <c r="BJ31" s="702"/>
      <c r="BK31" s="702"/>
      <c r="BL31" s="702"/>
      <c r="BM31" s="642">
        <v>96.3</v>
      </c>
      <c r="BN31" s="702"/>
      <c r="BO31" s="702"/>
      <c r="BP31" s="702"/>
      <c r="BQ31" s="703"/>
      <c r="BR31" s="715">
        <v>98.6</v>
      </c>
      <c r="BS31" s="702"/>
      <c r="BT31" s="702"/>
      <c r="BU31" s="702"/>
      <c r="BV31" s="702"/>
      <c r="BW31" s="702"/>
      <c r="BX31" s="642">
        <v>95.9</v>
      </c>
      <c r="BY31" s="702"/>
      <c r="BZ31" s="702"/>
      <c r="CA31" s="702"/>
      <c r="CB31" s="703"/>
      <c r="CD31" s="689"/>
      <c r="CE31" s="690"/>
      <c r="CF31" s="662" t="s">
        <v>314</v>
      </c>
      <c r="CG31" s="663"/>
      <c r="CH31" s="663"/>
      <c r="CI31" s="663"/>
      <c r="CJ31" s="663"/>
      <c r="CK31" s="663"/>
      <c r="CL31" s="663"/>
      <c r="CM31" s="663"/>
      <c r="CN31" s="663"/>
      <c r="CO31" s="663"/>
      <c r="CP31" s="663"/>
      <c r="CQ31" s="664"/>
      <c r="CR31" s="647">
        <v>46291</v>
      </c>
      <c r="CS31" s="683"/>
      <c r="CT31" s="683"/>
      <c r="CU31" s="683"/>
      <c r="CV31" s="683"/>
      <c r="CW31" s="683"/>
      <c r="CX31" s="683"/>
      <c r="CY31" s="684"/>
      <c r="CZ31" s="652">
        <v>0.2</v>
      </c>
      <c r="DA31" s="681"/>
      <c r="DB31" s="681"/>
      <c r="DC31" s="685"/>
      <c r="DD31" s="656">
        <v>46291</v>
      </c>
      <c r="DE31" s="683"/>
      <c r="DF31" s="683"/>
      <c r="DG31" s="683"/>
      <c r="DH31" s="683"/>
      <c r="DI31" s="683"/>
      <c r="DJ31" s="683"/>
      <c r="DK31" s="684"/>
      <c r="DL31" s="656">
        <v>46291</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t="s">
        <v>131</v>
      </c>
      <c r="S32" s="648"/>
      <c r="T32" s="648"/>
      <c r="U32" s="648"/>
      <c r="V32" s="648"/>
      <c r="W32" s="648"/>
      <c r="X32" s="648"/>
      <c r="Y32" s="649"/>
      <c r="Z32" s="650" t="s">
        <v>248</v>
      </c>
      <c r="AA32" s="650"/>
      <c r="AB32" s="650"/>
      <c r="AC32" s="650"/>
      <c r="AD32" s="651" t="s">
        <v>131</v>
      </c>
      <c r="AE32" s="651"/>
      <c r="AF32" s="651"/>
      <c r="AG32" s="651"/>
      <c r="AH32" s="651"/>
      <c r="AI32" s="651"/>
      <c r="AJ32" s="651"/>
      <c r="AK32" s="651"/>
      <c r="AL32" s="652" t="s">
        <v>131</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99.1</v>
      </c>
      <c r="BH32" s="683"/>
      <c r="BI32" s="683"/>
      <c r="BJ32" s="683"/>
      <c r="BK32" s="683"/>
      <c r="BL32" s="683"/>
      <c r="BM32" s="653">
        <v>97</v>
      </c>
      <c r="BN32" s="713"/>
      <c r="BO32" s="713"/>
      <c r="BP32" s="713"/>
      <c r="BQ32" s="714"/>
      <c r="BR32" s="716">
        <v>98.6</v>
      </c>
      <c r="BS32" s="683"/>
      <c r="BT32" s="683"/>
      <c r="BU32" s="683"/>
      <c r="BV32" s="683"/>
      <c r="BW32" s="683"/>
      <c r="BX32" s="653">
        <v>96.1</v>
      </c>
      <c r="BY32" s="713"/>
      <c r="BZ32" s="713"/>
      <c r="CA32" s="713"/>
      <c r="CB32" s="714"/>
      <c r="CD32" s="691"/>
      <c r="CE32" s="692"/>
      <c r="CF32" s="662" t="s">
        <v>318</v>
      </c>
      <c r="CG32" s="663"/>
      <c r="CH32" s="663"/>
      <c r="CI32" s="663"/>
      <c r="CJ32" s="663"/>
      <c r="CK32" s="663"/>
      <c r="CL32" s="663"/>
      <c r="CM32" s="663"/>
      <c r="CN32" s="663"/>
      <c r="CO32" s="663"/>
      <c r="CP32" s="663"/>
      <c r="CQ32" s="664"/>
      <c r="CR32" s="647">
        <v>931</v>
      </c>
      <c r="CS32" s="648"/>
      <c r="CT32" s="648"/>
      <c r="CU32" s="648"/>
      <c r="CV32" s="648"/>
      <c r="CW32" s="648"/>
      <c r="CX32" s="648"/>
      <c r="CY32" s="649"/>
      <c r="CZ32" s="652">
        <v>0</v>
      </c>
      <c r="DA32" s="681"/>
      <c r="DB32" s="681"/>
      <c r="DC32" s="685"/>
      <c r="DD32" s="656">
        <v>931</v>
      </c>
      <c r="DE32" s="648"/>
      <c r="DF32" s="648"/>
      <c r="DG32" s="648"/>
      <c r="DH32" s="648"/>
      <c r="DI32" s="648"/>
      <c r="DJ32" s="648"/>
      <c r="DK32" s="649"/>
      <c r="DL32" s="656">
        <v>931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961717</v>
      </c>
      <c r="S33" s="648"/>
      <c r="T33" s="648"/>
      <c r="U33" s="648"/>
      <c r="V33" s="648"/>
      <c r="W33" s="648"/>
      <c r="X33" s="648"/>
      <c r="Y33" s="649"/>
      <c r="Z33" s="650">
        <v>4.2</v>
      </c>
      <c r="AA33" s="650"/>
      <c r="AB33" s="650"/>
      <c r="AC33" s="650"/>
      <c r="AD33" s="651" t="s">
        <v>131</v>
      </c>
      <c r="AE33" s="651"/>
      <c r="AF33" s="651"/>
      <c r="AG33" s="651"/>
      <c r="AH33" s="651"/>
      <c r="AI33" s="651"/>
      <c r="AJ33" s="651"/>
      <c r="AK33" s="651"/>
      <c r="AL33" s="652" t="s">
        <v>131</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98.1</v>
      </c>
      <c r="BH33" s="718"/>
      <c r="BI33" s="718"/>
      <c r="BJ33" s="718"/>
      <c r="BK33" s="718"/>
      <c r="BL33" s="718"/>
      <c r="BM33" s="719">
        <v>95.6</v>
      </c>
      <c r="BN33" s="718"/>
      <c r="BO33" s="718"/>
      <c r="BP33" s="718"/>
      <c r="BQ33" s="720"/>
      <c r="BR33" s="717">
        <v>98.6</v>
      </c>
      <c r="BS33" s="718"/>
      <c r="BT33" s="718"/>
      <c r="BU33" s="718"/>
      <c r="BV33" s="718"/>
      <c r="BW33" s="718"/>
      <c r="BX33" s="719">
        <v>95.7</v>
      </c>
      <c r="BY33" s="718"/>
      <c r="BZ33" s="718"/>
      <c r="CA33" s="718"/>
      <c r="CB33" s="720"/>
      <c r="CD33" s="662" t="s">
        <v>321</v>
      </c>
      <c r="CE33" s="663"/>
      <c r="CF33" s="663"/>
      <c r="CG33" s="663"/>
      <c r="CH33" s="663"/>
      <c r="CI33" s="663"/>
      <c r="CJ33" s="663"/>
      <c r="CK33" s="663"/>
      <c r="CL33" s="663"/>
      <c r="CM33" s="663"/>
      <c r="CN33" s="663"/>
      <c r="CO33" s="663"/>
      <c r="CP33" s="663"/>
      <c r="CQ33" s="664"/>
      <c r="CR33" s="647">
        <v>12637014</v>
      </c>
      <c r="CS33" s="683"/>
      <c r="CT33" s="683"/>
      <c r="CU33" s="683"/>
      <c r="CV33" s="683"/>
      <c r="CW33" s="683"/>
      <c r="CX33" s="683"/>
      <c r="CY33" s="684"/>
      <c r="CZ33" s="652">
        <v>57.7</v>
      </c>
      <c r="DA33" s="681"/>
      <c r="DB33" s="681"/>
      <c r="DC33" s="685"/>
      <c r="DD33" s="656">
        <v>7084300</v>
      </c>
      <c r="DE33" s="683"/>
      <c r="DF33" s="683"/>
      <c r="DG33" s="683"/>
      <c r="DH33" s="683"/>
      <c r="DI33" s="683"/>
      <c r="DJ33" s="683"/>
      <c r="DK33" s="684"/>
      <c r="DL33" s="656">
        <v>4419535</v>
      </c>
      <c r="DM33" s="683"/>
      <c r="DN33" s="683"/>
      <c r="DO33" s="683"/>
      <c r="DP33" s="683"/>
      <c r="DQ33" s="683"/>
      <c r="DR33" s="683"/>
      <c r="DS33" s="683"/>
      <c r="DT33" s="683"/>
      <c r="DU33" s="683"/>
      <c r="DV33" s="684"/>
      <c r="DW33" s="652">
        <v>43.2</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102260</v>
      </c>
      <c r="S34" s="648"/>
      <c r="T34" s="648"/>
      <c r="U34" s="648"/>
      <c r="V34" s="648"/>
      <c r="W34" s="648"/>
      <c r="X34" s="648"/>
      <c r="Y34" s="649"/>
      <c r="Z34" s="650">
        <v>0.4</v>
      </c>
      <c r="AA34" s="650"/>
      <c r="AB34" s="650"/>
      <c r="AC34" s="650"/>
      <c r="AD34" s="651">
        <v>244</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2620859</v>
      </c>
      <c r="CS34" s="648"/>
      <c r="CT34" s="648"/>
      <c r="CU34" s="648"/>
      <c r="CV34" s="648"/>
      <c r="CW34" s="648"/>
      <c r="CX34" s="648"/>
      <c r="CY34" s="649"/>
      <c r="CZ34" s="652">
        <v>12</v>
      </c>
      <c r="DA34" s="681"/>
      <c r="DB34" s="681"/>
      <c r="DC34" s="685"/>
      <c r="DD34" s="656">
        <v>1974085</v>
      </c>
      <c r="DE34" s="648"/>
      <c r="DF34" s="648"/>
      <c r="DG34" s="648"/>
      <c r="DH34" s="648"/>
      <c r="DI34" s="648"/>
      <c r="DJ34" s="648"/>
      <c r="DK34" s="649"/>
      <c r="DL34" s="656">
        <v>1542738</v>
      </c>
      <c r="DM34" s="648"/>
      <c r="DN34" s="648"/>
      <c r="DO34" s="648"/>
      <c r="DP34" s="648"/>
      <c r="DQ34" s="648"/>
      <c r="DR34" s="648"/>
      <c r="DS34" s="648"/>
      <c r="DT34" s="648"/>
      <c r="DU34" s="648"/>
      <c r="DV34" s="649"/>
      <c r="DW34" s="652">
        <v>15.1</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792824</v>
      </c>
      <c r="S35" s="648"/>
      <c r="T35" s="648"/>
      <c r="U35" s="648"/>
      <c r="V35" s="648"/>
      <c r="W35" s="648"/>
      <c r="X35" s="648"/>
      <c r="Y35" s="649"/>
      <c r="Z35" s="650">
        <v>3.5</v>
      </c>
      <c r="AA35" s="650"/>
      <c r="AB35" s="650"/>
      <c r="AC35" s="650"/>
      <c r="AD35" s="651" t="s">
        <v>131</v>
      </c>
      <c r="AE35" s="651"/>
      <c r="AF35" s="651"/>
      <c r="AG35" s="651"/>
      <c r="AH35" s="651"/>
      <c r="AI35" s="651"/>
      <c r="AJ35" s="651"/>
      <c r="AK35" s="651"/>
      <c r="AL35" s="652" t="s">
        <v>131</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158883</v>
      </c>
      <c r="CS35" s="683"/>
      <c r="CT35" s="683"/>
      <c r="CU35" s="683"/>
      <c r="CV35" s="683"/>
      <c r="CW35" s="683"/>
      <c r="CX35" s="683"/>
      <c r="CY35" s="684"/>
      <c r="CZ35" s="652">
        <v>0.7</v>
      </c>
      <c r="DA35" s="681"/>
      <c r="DB35" s="681"/>
      <c r="DC35" s="685"/>
      <c r="DD35" s="656">
        <v>107467</v>
      </c>
      <c r="DE35" s="683"/>
      <c r="DF35" s="683"/>
      <c r="DG35" s="683"/>
      <c r="DH35" s="683"/>
      <c r="DI35" s="683"/>
      <c r="DJ35" s="683"/>
      <c r="DK35" s="684"/>
      <c r="DL35" s="656">
        <v>102954</v>
      </c>
      <c r="DM35" s="683"/>
      <c r="DN35" s="683"/>
      <c r="DO35" s="683"/>
      <c r="DP35" s="683"/>
      <c r="DQ35" s="683"/>
      <c r="DR35" s="683"/>
      <c r="DS35" s="683"/>
      <c r="DT35" s="683"/>
      <c r="DU35" s="683"/>
      <c r="DV35" s="684"/>
      <c r="DW35" s="652">
        <v>1</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1257351</v>
      </c>
      <c r="S36" s="648"/>
      <c r="T36" s="648"/>
      <c r="U36" s="648"/>
      <c r="V36" s="648"/>
      <c r="W36" s="648"/>
      <c r="X36" s="648"/>
      <c r="Y36" s="649"/>
      <c r="Z36" s="650">
        <v>5.5</v>
      </c>
      <c r="AA36" s="650"/>
      <c r="AB36" s="650"/>
      <c r="AC36" s="650"/>
      <c r="AD36" s="651" t="s">
        <v>131</v>
      </c>
      <c r="AE36" s="651"/>
      <c r="AF36" s="651"/>
      <c r="AG36" s="651"/>
      <c r="AH36" s="651"/>
      <c r="AI36" s="651"/>
      <c r="AJ36" s="651"/>
      <c r="AK36" s="651"/>
      <c r="AL36" s="652" t="s">
        <v>131</v>
      </c>
      <c r="AM36" s="653"/>
      <c r="AN36" s="653"/>
      <c r="AO36" s="654"/>
      <c r="AP36" s="235"/>
      <c r="AQ36" s="721" t="s">
        <v>329</v>
      </c>
      <c r="AR36" s="722"/>
      <c r="AS36" s="722"/>
      <c r="AT36" s="722"/>
      <c r="AU36" s="722"/>
      <c r="AV36" s="722"/>
      <c r="AW36" s="722"/>
      <c r="AX36" s="722"/>
      <c r="AY36" s="723"/>
      <c r="AZ36" s="636">
        <v>2274091</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88256</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5706741</v>
      </c>
      <c r="CS36" s="648"/>
      <c r="CT36" s="648"/>
      <c r="CU36" s="648"/>
      <c r="CV36" s="648"/>
      <c r="CW36" s="648"/>
      <c r="CX36" s="648"/>
      <c r="CY36" s="649"/>
      <c r="CZ36" s="652">
        <v>26.1</v>
      </c>
      <c r="DA36" s="681"/>
      <c r="DB36" s="681"/>
      <c r="DC36" s="685"/>
      <c r="DD36" s="656">
        <v>2060767</v>
      </c>
      <c r="DE36" s="648"/>
      <c r="DF36" s="648"/>
      <c r="DG36" s="648"/>
      <c r="DH36" s="648"/>
      <c r="DI36" s="648"/>
      <c r="DJ36" s="648"/>
      <c r="DK36" s="649"/>
      <c r="DL36" s="656">
        <v>1393888</v>
      </c>
      <c r="DM36" s="648"/>
      <c r="DN36" s="648"/>
      <c r="DO36" s="648"/>
      <c r="DP36" s="648"/>
      <c r="DQ36" s="648"/>
      <c r="DR36" s="648"/>
      <c r="DS36" s="648"/>
      <c r="DT36" s="648"/>
      <c r="DU36" s="648"/>
      <c r="DV36" s="649"/>
      <c r="DW36" s="652">
        <v>13.6</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846390</v>
      </c>
      <c r="S37" s="648"/>
      <c r="T37" s="648"/>
      <c r="U37" s="648"/>
      <c r="V37" s="648"/>
      <c r="W37" s="648"/>
      <c r="X37" s="648"/>
      <c r="Y37" s="649"/>
      <c r="Z37" s="650">
        <v>3.7</v>
      </c>
      <c r="AA37" s="650"/>
      <c r="AB37" s="650"/>
      <c r="AC37" s="650"/>
      <c r="AD37" s="651" t="s">
        <v>131</v>
      </c>
      <c r="AE37" s="651"/>
      <c r="AF37" s="651"/>
      <c r="AG37" s="651"/>
      <c r="AH37" s="651"/>
      <c r="AI37" s="651"/>
      <c r="AJ37" s="651"/>
      <c r="AK37" s="651"/>
      <c r="AL37" s="652" t="s">
        <v>131</v>
      </c>
      <c r="AM37" s="653"/>
      <c r="AN37" s="653"/>
      <c r="AO37" s="654"/>
      <c r="AQ37" s="725" t="s">
        <v>333</v>
      </c>
      <c r="AR37" s="726"/>
      <c r="AS37" s="726"/>
      <c r="AT37" s="726"/>
      <c r="AU37" s="726"/>
      <c r="AV37" s="726"/>
      <c r="AW37" s="726"/>
      <c r="AX37" s="726"/>
      <c r="AY37" s="727"/>
      <c r="AZ37" s="647">
        <v>434926</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29648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893595</v>
      </c>
      <c r="CS37" s="683"/>
      <c r="CT37" s="683"/>
      <c r="CU37" s="683"/>
      <c r="CV37" s="683"/>
      <c r="CW37" s="683"/>
      <c r="CX37" s="683"/>
      <c r="CY37" s="684"/>
      <c r="CZ37" s="652">
        <v>4.0999999999999996</v>
      </c>
      <c r="DA37" s="681"/>
      <c r="DB37" s="681"/>
      <c r="DC37" s="685"/>
      <c r="DD37" s="656">
        <v>756352</v>
      </c>
      <c r="DE37" s="683"/>
      <c r="DF37" s="683"/>
      <c r="DG37" s="683"/>
      <c r="DH37" s="683"/>
      <c r="DI37" s="683"/>
      <c r="DJ37" s="683"/>
      <c r="DK37" s="684"/>
      <c r="DL37" s="656">
        <v>748295</v>
      </c>
      <c r="DM37" s="683"/>
      <c r="DN37" s="683"/>
      <c r="DO37" s="683"/>
      <c r="DP37" s="683"/>
      <c r="DQ37" s="683"/>
      <c r="DR37" s="683"/>
      <c r="DS37" s="683"/>
      <c r="DT37" s="683"/>
      <c r="DU37" s="683"/>
      <c r="DV37" s="684"/>
      <c r="DW37" s="652">
        <v>7.3</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457235</v>
      </c>
      <c r="S38" s="648"/>
      <c r="T38" s="648"/>
      <c r="U38" s="648"/>
      <c r="V38" s="648"/>
      <c r="W38" s="648"/>
      <c r="X38" s="648"/>
      <c r="Y38" s="649"/>
      <c r="Z38" s="650">
        <v>2</v>
      </c>
      <c r="AA38" s="650"/>
      <c r="AB38" s="650"/>
      <c r="AC38" s="650"/>
      <c r="AD38" s="651">
        <v>2177</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93825</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4432</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1745340</v>
      </c>
      <c r="CS38" s="648"/>
      <c r="CT38" s="648"/>
      <c r="CU38" s="648"/>
      <c r="CV38" s="648"/>
      <c r="CW38" s="648"/>
      <c r="CX38" s="648"/>
      <c r="CY38" s="649"/>
      <c r="CZ38" s="652">
        <v>8</v>
      </c>
      <c r="DA38" s="681"/>
      <c r="DB38" s="681"/>
      <c r="DC38" s="685"/>
      <c r="DD38" s="656">
        <v>1380055</v>
      </c>
      <c r="DE38" s="648"/>
      <c r="DF38" s="648"/>
      <c r="DG38" s="648"/>
      <c r="DH38" s="648"/>
      <c r="DI38" s="648"/>
      <c r="DJ38" s="648"/>
      <c r="DK38" s="649"/>
      <c r="DL38" s="656">
        <v>1379955</v>
      </c>
      <c r="DM38" s="648"/>
      <c r="DN38" s="648"/>
      <c r="DO38" s="648"/>
      <c r="DP38" s="648"/>
      <c r="DQ38" s="648"/>
      <c r="DR38" s="648"/>
      <c r="DS38" s="648"/>
      <c r="DT38" s="648"/>
      <c r="DU38" s="648"/>
      <c r="DV38" s="649"/>
      <c r="DW38" s="652">
        <v>13.5</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2262700</v>
      </c>
      <c r="S39" s="648"/>
      <c r="T39" s="648"/>
      <c r="U39" s="648"/>
      <c r="V39" s="648"/>
      <c r="W39" s="648"/>
      <c r="X39" s="648"/>
      <c r="Y39" s="649"/>
      <c r="Z39" s="650">
        <v>9.9</v>
      </c>
      <c r="AA39" s="650"/>
      <c r="AB39" s="650"/>
      <c r="AC39" s="650"/>
      <c r="AD39" s="651" t="s">
        <v>131</v>
      </c>
      <c r="AE39" s="651"/>
      <c r="AF39" s="651"/>
      <c r="AG39" s="651"/>
      <c r="AH39" s="651"/>
      <c r="AI39" s="651"/>
      <c r="AJ39" s="651"/>
      <c r="AK39" s="651"/>
      <c r="AL39" s="652" t="s">
        <v>248</v>
      </c>
      <c r="AM39" s="653"/>
      <c r="AN39" s="653"/>
      <c r="AO39" s="654"/>
      <c r="AQ39" s="725" t="s">
        <v>341</v>
      </c>
      <c r="AR39" s="726"/>
      <c r="AS39" s="726"/>
      <c r="AT39" s="726"/>
      <c r="AU39" s="726"/>
      <c r="AV39" s="726"/>
      <c r="AW39" s="726"/>
      <c r="AX39" s="726"/>
      <c r="AY39" s="727"/>
      <c r="AZ39" s="647" t="s">
        <v>131</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6859</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2199288</v>
      </c>
      <c r="CS39" s="683"/>
      <c r="CT39" s="683"/>
      <c r="CU39" s="683"/>
      <c r="CV39" s="683"/>
      <c r="CW39" s="683"/>
      <c r="CX39" s="683"/>
      <c r="CY39" s="684"/>
      <c r="CZ39" s="652">
        <v>10</v>
      </c>
      <c r="DA39" s="681"/>
      <c r="DB39" s="681"/>
      <c r="DC39" s="685"/>
      <c r="DD39" s="656">
        <v>1377723</v>
      </c>
      <c r="DE39" s="683"/>
      <c r="DF39" s="683"/>
      <c r="DG39" s="683"/>
      <c r="DH39" s="683"/>
      <c r="DI39" s="683"/>
      <c r="DJ39" s="683"/>
      <c r="DK39" s="684"/>
      <c r="DL39" s="656" t="s">
        <v>131</v>
      </c>
      <c r="DM39" s="683"/>
      <c r="DN39" s="683"/>
      <c r="DO39" s="683"/>
      <c r="DP39" s="683"/>
      <c r="DQ39" s="683"/>
      <c r="DR39" s="683"/>
      <c r="DS39" s="683"/>
      <c r="DT39" s="683"/>
      <c r="DU39" s="683"/>
      <c r="DV39" s="684"/>
      <c r="DW39" s="652" t="s">
        <v>131</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v>13000</v>
      </c>
      <c r="S40" s="648"/>
      <c r="T40" s="648"/>
      <c r="U40" s="648"/>
      <c r="V40" s="648"/>
      <c r="W40" s="648"/>
      <c r="X40" s="648"/>
      <c r="Y40" s="649"/>
      <c r="Z40" s="650">
        <v>0.1</v>
      </c>
      <c r="AA40" s="650"/>
      <c r="AB40" s="650"/>
      <c r="AC40" s="650"/>
      <c r="AD40" s="651" t="s">
        <v>131</v>
      </c>
      <c r="AE40" s="651"/>
      <c r="AF40" s="651"/>
      <c r="AG40" s="651"/>
      <c r="AH40" s="651"/>
      <c r="AI40" s="651"/>
      <c r="AJ40" s="651"/>
      <c r="AK40" s="651"/>
      <c r="AL40" s="652" t="s">
        <v>131</v>
      </c>
      <c r="AM40" s="653"/>
      <c r="AN40" s="653"/>
      <c r="AO40" s="654"/>
      <c r="AQ40" s="725" t="s">
        <v>345</v>
      </c>
      <c r="AR40" s="726"/>
      <c r="AS40" s="726"/>
      <c r="AT40" s="726"/>
      <c r="AU40" s="726"/>
      <c r="AV40" s="726"/>
      <c r="AW40" s="726"/>
      <c r="AX40" s="726"/>
      <c r="AY40" s="727"/>
      <c r="AZ40" s="647" t="s">
        <v>131</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90</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205903</v>
      </c>
      <c r="CS40" s="648"/>
      <c r="CT40" s="648"/>
      <c r="CU40" s="648"/>
      <c r="CV40" s="648"/>
      <c r="CW40" s="648"/>
      <c r="CX40" s="648"/>
      <c r="CY40" s="649"/>
      <c r="CZ40" s="652">
        <v>0.9</v>
      </c>
      <c r="DA40" s="681"/>
      <c r="DB40" s="681"/>
      <c r="DC40" s="685"/>
      <c r="DD40" s="656">
        <v>184203</v>
      </c>
      <c r="DE40" s="648"/>
      <c r="DF40" s="648"/>
      <c r="DG40" s="648"/>
      <c r="DH40" s="648"/>
      <c r="DI40" s="648"/>
      <c r="DJ40" s="648"/>
      <c r="DK40" s="649"/>
      <c r="DL40" s="656" t="s">
        <v>131</v>
      </c>
      <c r="DM40" s="648"/>
      <c r="DN40" s="648"/>
      <c r="DO40" s="648"/>
      <c r="DP40" s="648"/>
      <c r="DQ40" s="648"/>
      <c r="DR40" s="648"/>
      <c r="DS40" s="648"/>
      <c r="DT40" s="648"/>
      <c r="DU40" s="648"/>
      <c r="DV40" s="649"/>
      <c r="DW40" s="652" t="s">
        <v>131</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131</v>
      </c>
      <c r="S41" s="648"/>
      <c r="T41" s="648"/>
      <c r="U41" s="648"/>
      <c r="V41" s="648"/>
      <c r="W41" s="648"/>
      <c r="X41" s="648"/>
      <c r="Y41" s="649"/>
      <c r="Z41" s="650" t="s">
        <v>131</v>
      </c>
      <c r="AA41" s="650"/>
      <c r="AB41" s="650"/>
      <c r="AC41" s="650"/>
      <c r="AD41" s="651" t="s">
        <v>131</v>
      </c>
      <c r="AE41" s="651"/>
      <c r="AF41" s="651"/>
      <c r="AG41" s="651"/>
      <c r="AH41" s="651"/>
      <c r="AI41" s="651"/>
      <c r="AJ41" s="651"/>
      <c r="AK41" s="651"/>
      <c r="AL41" s="652" t="s">
        <v>131</v>
      </c>
      <c r="AM41" s="653"/>
      <c r="AN41" s="653"/>
      <c r="AO41" s="654"/>
      <c r="AQ41" s="725" t="s">
        <v>350</v>
      </c>
      <c r="AR41" s="726"/>
      <c r="AS41" s="726"/>
      <c r="AT41" s="726"/>
      <c r="AU41" s="726"/>
      <c r="AV41" s="726"/>
      <c r="AW41" s="726"/>
      <c r="AX41" s="726"/>
      <c r="AY41" s="727"/>
      <c r="AZ41" s="647">
        <v>331742</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131</v>
      </c>
      <c r="CS41" s="683"/>
      <c r="CT41" s="683"/>
      <c r="CU41" s="683"/>
      <c r="CV41" s="683"/>
      <c r="CW41" s="683"/>
      <c r="CX41" s="683"/>
      <c r="CY41" s="684"/>
      <c r="CZ41" s="652" t="s">
        <v>131</v>
      </c>
      <c r="DA41" s="681"/>
      <c r="DB41" s="681"/>
      <c r="DC41" s="685"/>
      <c r="DD41" s="656" t="s">
        <v>131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300000</v>
      </c>
      <c r="S42" s="648"/>
      <c r="T42" s="648"/>
      <c r="U42" s="648"/>
      <c r="V42" s="648"/>
      <c r="W42" s="648"/>
      <c r="X42" s="648"/>
      <c r="Y42" s="649"/>
      <c r="Z42" s="650">
        <v>1.3</v>
      </c>
      <c r="AA42" s="650"/>
      <c r="AB42" s="650"/>
      <c r="AC42" s="650"/>
      <c r="AD42" s="651" t="s">
        <v>248</v>
      </c>
      <c r="AE42" s="651"/>
      <c r="AF42" s="651"/>
      <c r="AG42" s="651"/>
      <c r="AH42" s="651"/>
      <c r="AI42" s="651"/>
      <c r="AJ42" s="651"/>
      <c r="AK42" s="651"/>
      <c r="AL42" s="652" t="s">
        <v>248</v>
      </c>
      <c r="AM42" s="653"/>
      <c r="AN42" s="653"/>
      <c r="AO42" s="654"/>
      <c r="AQ42" s="746" t="s">
        <v>354</v>
      </c>
      <c r="AR42" s="747"/>
      <c r="AS42" s="747"/>
      <c r="AT42" s="747"/>
      <c r="AU42" s="747"/>
      <c r="AV42" s="747"/>
      <c r="AW42" s="747"/>
      <c r="AX42" s="747"/>
      <c r="AY42" s="748"/>
      <c r="AZ42" s="738">
        <v>1413598</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413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2031228</v>
      </c>
      <c r="CS42" s="648"/>
      <c r="CT42" s="648"/>
      <c r="CU42" s="648"/>
      <c r="CV42" s="648"/>
      <c r="CW42" s="648"/>
      <c r="CX42" s="648"/>
      <c r="CY42" s="649"/>
      <c r="CZ42" s="652">
        <v>9.3000000000000007</v>
      </c>
      <c r="DA42" s="653"/>
      <c r="DB42" s="653"/>
      <c r="DC42" s="665"/>
      <c r="DD42" s="656">
        <v>298844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22911562</v>
      </c>
      <c r="S43" s="739"/>
      <c r="T43" s="739"/>
      <c r="U43" s="739"/>
      <c r="V43" s="739"/>
      <c r="W43" s="739"/>
      <c r="X43" s="739"/>
      <c r="Y43" s="740"/>
      <c r="Z43" s="741">
        <v>100</v>
      </c>
      <c r="AA43" s="741"/>
      <c r="AB43" s="741"/>
      <c r="AC43" s="741"/>
      <c r="AD43" s="742">
        <v>9907402</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80758</v>
      </c>
      <c r="CS43" s="683"/>
      <c r="CT43" s="683"/>
      <c r="CU43" s="683"/>
      <c r="CV43" s="683"/>
      <c r="CW43" s="683"/>
      <c r="CX43" s="683"/>
      <c r="CY43" s="684"/>
      <c r="CZ43" s="652">
        <v>0.4</v>
      </c>
      <c r="DA43" s="681"/>
      <c r="DB43" s="681"/>
      <c r="DC43" s="685"/>
      <c r="DD43" s="656">
        <v>80758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2031228</v>
      </c>
      <c r="CS44" s="648"/>
      <c r="CT44" s="648"/>
      <c r="CU44" s="648"/>
      <c r="CV44" s="648"/>
      <c r="CW44" s="648"/>
      <c r="CX44" s="648"/>
      <c r="CY44" s="649"/>
      <c r="CZ44" s="652">
        <v>9.3000000000000007</v>
      </c>
      <c r="DA44" s="653"/>
      <c r="DB44" s="653"/>
      <c r="DC44" s="665"/>
      <c r="DD44" s="656">
        <v>298844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200380</v>
      </c>
      <c r="CS45" s="683"/>
      <c r="CT45" s="683"/>
      <c r="CU45" s="683"/>
      <c r="CV45" s="683"/>
      <c r="CW45" s="683"/>
      <c r="CX45" s="683"/>
      <c r="CY45" s="684"/>
      <c r="CZ45" s="652">
        <v>0.9</v>
      </c>
      <c r="DA45" s="681"/>
      <c r="DB45" s="681"/>
      <c r="DC45" s="685"/>
      <c r="DD45" s="656">
        <v>7039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1684062</v>
      </c>
      <c r="CS46" s="648"/>
      <c r="CT46" s="648"/>
      <c r="CU46" s="648"/>
      <c r="CV46" s="648"/>
      <c r="CW46" s="648"/>
      <c r="CX46" s="648"/>
      <c r="CY46" s="649"/>
      <c r="CZ46" s="652">
        <v>7.7</v>
      </c>
      <c r="DA46" s="653"/>
      <c r="DB46" s="653"/>
      <c r="DC46" s="665"/>
      <c r="DD46" s="656">
        <v>285634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131</v>
      </c>
      <c r="CS47" s="683"/>
      <c r="CT47" s="683"/>
      <c r="CU47" s="683"/>
      <c r="CV47" s="683"/>
      <c r="CW47" s="683"/>
      <c r="CX47" s="683"/>
      <c r="CY47" s="684"/>
      <c r="CZ47" s="652" t="s">
        <v>131</v>
      </c>
      <c r="DA47" s="681"/>
      <c r="DB47" s="681"/>
      <c r="DC47" s="685"/>
      <c r="DD47" s="656" t="s">
        <v>131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131</v>
      </c>
      <c r="CS48" s="648"/>
      <c r="CT48" s="648"/>
      <c r="CU48" s="648"/>
      <c r="CV48" s="648"/>
      <c r="CW48" s="648"/>
      <c r="CX48" s="648"/>
      <c r="CY48" s="649"/>
      <c r="CZ48" s="652" t="s">
        <v>131</v>
      </c>
      <c r="DA48" s="653"/>
      <c r="DB48" s="653"/>
      <c r="DC48" s="665"/>
      <c r="DD48" s="656" t="s">
        <v>131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21903620</v>
      </c>
      <c r="CS49" s="718"/>
      <c r="CT49" s="718"/>
      <c r="CU49" s="718"/>
      <c r="CV49" s="718"/>
      <c r="CW49" s="718"/>
      <c r="CX49" s="718"/>
      <c r="CY49" s="749"/>
      <c r="CZ49" s="743">
        <v>100</v>
      </c>
      <c r="DA49" s="750"/>
      <c r="DB49" s="750"/>
      <c r="DC49" s="751"/>
      <c r="DD49" s="752">
        <v>13021585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DuR1wcIwfDrCQ5j79jscvRre9jfA/DrjWrUBYDMrlWJmiiv7j3FOuldQblhLrJK2uV1bQvDghXy8XJaomZMkQ==" saltValue="Z7XtPIWQhVxk4jVWIqkj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22919</v>
      </c>
      <c r="R7" s="783"/>
      <c r="S7" s="783"/>
      <c r="T7" s="783"/>
      <c r="U7" s="783"/>
      <c r="V7" s="783">
        <v>21911</v>
      </c>
      <c r="W7" s="783"/>
      <c r="X7" s="783"/>
      <c r="Y7" s="783"/>
      <c r="Z7" s="783"/>
      <c r="AA7" s="783">
        <v>1008</v>
      </c>
      <c r="AB7" s="783"/>
      <c r="AC7" s="783"/>
      <c r="AD7" s="783"/>
      <c r="AE7" s="784"/>
      <c r="AF7" s="785">
        <v>917</v>
      </c>
      <c r="AG7" s="786"/>
      <c r="AH7" s="786"/>
      <c r="AI7" s="786"/>
      <c r="AJ7" s="787"/>
      <c r="AK7" s="822">
        <v>1257</v>
      </c>
      <c r="AL7" s="823"/>
      <c r="AM7" s="823"/>
      <c r="AN7" s="823"/>
      <c r="AO7" s="823"/>
      <c r="AP7" s="823">
        <v>18854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610</v>
      </c>
      <c r="BS7" s="826" t="s">
        <v>597</v>
      </c>
      <c r="BT7" s="827"/>
      <c r="BU7" s="827"/>
      <c r="BV7" s="827"/>
      <c r="BW7" s="827"/>
      <c r="BX7" s="827"/>
      <c r="BY7" s="827"/>
      <c r="BZ7" s="827"/>
      <c r="CA7" s="827"/>
      <c r="CB7" s="827"/>
      <c r="CC7" s="827"/>
      <c r="CD7" s="827"/>
      <c r="CE7" s="827"/>
      <c r="CF7" s="827"/>
      <c r="CG7" s="828"/>
      <c r="CH7" s="819">
        <v>-88</v>
      </c>
      <c r="CI7" s="820"/>
      <c r="CJ7" s="820"/>
      <c r="CK7" s="820"/>
      <c r="CL7" s="821"/>
      <c r="CM7" s="819">
        <v>148</v>
      </c>
      <c r="CN7" s="820"/>
      <c r="CO7" s="820"/>
      <c r="CP7" s="820"/>
      <c r="CQ7" s="821"/>
      <c r="CR7" s="819">
        <v>5</v>
      </c>
      <c r="CS7" s="820"/>
      <c r="CT7" s="820"/>
      <c r="CU7" s="820"/>
      <c r="CV7" s="821"/>
      <c r="CW7" s="819" t="s">
        <v>600</v>
      </c>
      <c r="CX7" s="820"/>
      <c r="CY7" s="820"/>
      <c r="CZ7" s="820"/>
      <c r="DA7" s="821"/>
      <c r="DB7" s="819" t="s">
        <v>600</v>
      </c>
      <c r="DC7" s="820"/>
      <c r="DD7" s="820"/>
      <c r="DE7" s="820"/>
      <c r="DF7" s="821"/>
      <c r="DG7" s="819">
        <v>845</v>
      </c>
      <c r="DH7" s="820"/>
      <c r="DI7" s="820"/>
      <c r="DJ7" s="820"/>
      <c r="DK7" s="821"/>
      <c r="DL7" s="819" t="s">
        <v>527</v>
      </c>
      <c r="DM7" s="820"/>
      <c r="DN7" s="820"/>
      <c r="DO7" s="820"/>
      <c r="DP7" s="821"/>
      <c r="DQ7" s="819" t="s">
        <v>527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t="s">
        <v>611</v>
      </c>
      <c r="CI8" s="830"/>
      <c r="CJ8" s="830"/>
      <c r="CK8" s="830"/>
      <c r="CL8" s="831"/>
      <c r="CM8" s="829">
        <v>24</v>
      </c>
      <c r="CN8" s="830"/>
      <c r="CO8" s="830"/>
      <c r="CP8" s="830"/>
      <c r="CQ8" s="831"/>
      <c r="CR8" s="829">
        <v>20</v>
      </c>
      <c r="CS8" s="830"/>
      <c r="CT8" s="830"/>
      <c r="CU8" s="830"/>
      <c r="CV8" s="831"/>
      <c r="CW8" s="829" t="s">
        <v>527</v>
      </c>
      <c r="CX8" s="830"/>
      <c r="CY8" s="830"/>
      <c r="CZ8" s="830"/>
      <c r="DA8" s="831"/>
      <c r="DB8" s="829" t="s">
        <v>527</v>
      </c>
      <c r="DC8" s="830"/>
      <c r="DD8" s="830"/>
      <c r="DE8" s="830"/>
      <c r="DF8" s="831"/>
      <c r="DG8" s="829" t="s">
        <v>527</v>
      </c>
      <c r="DH8" s="830"/>
      <c r="DI8" s="830"/>
      <c r="DJ8" s="830"/>
      <c r="DK8" s="831"/>
      <c r="DL8" s="829" t="s">
        <v>527</v>
      </c>
      <c r="DM8" s="830"/>
      <c r="DN8" s="830"/>
      <c r="DO8" s="830"/>
      <c r="DP8" s="831"/>
      <c r="DQ8" s="829" t="s">
        <v>527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v>8</v>
      </c>
      <c r="CI9" s="830"/>
      <c r="CJ9" s="830"/>
      <c r="CK9" s="830"/>
      <c r="CL9" s="831"/>
      <c r="CM9" s="829">
        <v>21</v>
      </c>
      <c r="CN9" s="830"/>
      <c r="CO9" s="830"/>
      <c r="CP9" s="830"/>
      <c r="CQ9" s="831"/>
      <c r="CR9" s="829">
        <v>7</v>
      </c>
      <c r="CS9" s="830"/>
      <c r="CT9" s="830"/>
      <c r="CU9" s="830"/>
      <c r="CV9" s="831"/>
      <c r="CW9" s="829" t="s">
        <v>527</v>
      </c>
      <c r="CX9" s="830"/>
      <c r="CY9" s="830"/>
      <c r="CZ9" s="830"/>
      <c r="DA9" s="831"/>
      <c r="DB9" s="829" t="s">
        <v>527</v>
      </c>
      <c r="DC9" s="830"/>
      <c r="DD9" s="830"/>
      <c r="DE9" s="830"/>
      <c r="DF9" s="831"/>
      <c r="DG9" s="829" t="s">
        <v>527</v>
      </c>
      <c r="DH9" s="830"/>
      <c r="DI9" s="830"/>
      <c r="DJ9" s="830"/>
      <c r="DK9" s="831"/>
      <c r="DL9" s="829" t="s">
        <v>527</v>
      </c>
      <c r="DM9" s="830"/>
      <c r="DN9" s="830"/>
      <c r="DO9" s="830"/>
      <c r="DP9" s="831"/>
      <c r="DQ9" s="829" t="s">
        <v>527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22919</v>
      </c>
      <c r="R23" s="842"/>
      <c r="S23" s="842"/>
      <c r="T23" s="842"/>
      <c r="U23" s="842"/>
      <c r="V23" s="842">
        <v>21911</v>
      </c>
      <c r="W23" s="842"/>
      <c r="X23" s="842"/>
      <c r="Y23" s="842"/>
      <c r="Z23" s="842"/>
      <c r="AA23" s="842">
        <v>1008</v>
      </c>
      <c r="AB23" s="842"/>
      <c r="AC23" s="842"/>
      <c r="AD23" s="842"/>
      <c r="AE23" s="843"/>
      <c r="AF23" s="844">
        <v>917</v>
      </c>
      <c r="AG23" s="842"/>
      <c r="AH23" s="842"/>
      <c r="AI23" s="842"/>
      <c r="AJ23" s="845"/>
      <c r="AK23" s="846"/>
      <c r="AL23" s="847"/>
      <c r="AM23" s="847"/>
      <c r="AN23" s="847"/>
      <c r="AO23" s="847"/>
      <c r="AP23" s="842">
        <v>18854</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69">
        <v>3852</v>
      </c>
      <c r="R28" s="870"/>
      <c r="S28" s="870"/>
      <c r="T28" s="870"/>
      <c r="U28" s="870"/>
      <c r="V28" s="870">
        <v>3764</v>
      </c>
      <c r="W28" s="870"/>
      <c r="X28" s="870"/>
      <c r="Y28" s="870"/>
      <c r="Z28" s="870"/>
      <c r="AA28" s="870">
        <v>88</v>
      </c>
      <c r="AB28" s="870"/>
      <c r="AC28" s="870"/>
      <c r="AD28" s="870"/>
      <c r="AE28" s="871"/>
      <c r="AF28" s="872">
        <v>88</v>
      </c>
      <c r="AG28" s="870"/>
      <c r="AH28" s="870"/>
      <c r="AI28" s="870"/>
      <c r="AJ28" s="873"/>
      <c r="AK28" s="874">
        <v>292</v>
      </c>
      <c r="AL28" s="866"/>
      <c r="AM28" s="866"/>
      <c r="AN28" s="866"/>
      <c r="AO28" s="866"/>
      <c r="AP28" s="866" t="s">
        <v>588</v>
      </c>
      <c r="AQ28" s="866"/>
      <c r="AR28" s="866"/>
      <c r="AS28" s="866"/>
      <c r="AT28" s="866"/>
      <c r="AU28" s="866" t="s">
        <v>588</v>
      </c>
      <c r="AV28" s="866"/>
      <c r="AW28" s="866"/>
      <c r="AX28" s="866"/>
      <c r="AY28" s="866"/>
      <c r="AZ28" s="866" t="s">
        <v>588</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4811</v>
      </c>
      <c r="R29" s="807"/>
      <c r="S29" s="807"/>
      <c r="T29" s="807"/>
      <c r="U29" s="807"/>
      <c r="V29" s="807">
        <v>4697</v>
      </c>
      <c r="W29" s="807"/>
      <c r="X29" s="807"/>
      <c r="Y29" s="807"/>
      <c r="Z29" s="807"/>
      <c r="AA29" s="807">
        <v>115</v>
      </c>
      <c r="AB29" s="807"/>
      <c r="AC29" s="807"/>
      <c r="AD29" s="807"/>
      <c r="AE29" s="808"/>
      <c r="AF29" s="809">
        <v>115</v>
      </c>
      <c r="AG29" s="810"/>
      <c r="AH29" s="810"/>
      <c r="AI29" s="810"/>
      <c r="AJ29" s="811"/>
      <c r="AK29" s="877">
        <v>684</v>
      </c>
      <c r="AL29" s="878"/>
      <c r="AM29" s="878"/>
      <c r="AN29" s="878"/>
      <c r="AO29" s="878"/>
      <c r="AP29" s="878" t="s">
        <v>588</v>
      </c>
      <c r="AQ29" s="878"/>
      <c r="AR29" s="878"/>
      <c r="AS29" s="878"/>
      <c r="AT29" s="878"/>
      <c r="AU29" s="878" t="s">
        <v>588</v>
      </c>
      <c r="AV29" s="878"/>
      <c r="AW29" s="878"/>
      <c r="AX29" s="878"/>
      <c r="AY29" s="878"/>
      <c r="AZ29" s="878" t="s">
        <v>588</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561</v>
      </c>
      <c r="R30" s="807"/>
      <c r="S30" s="807"/>
      <c r="T30" s="807"/>
      <c r="U30" s="807"/>
      <c r="V30" s="807">
        <v>560</v>
      </c>
      <c r="W30" s="807"/>
      <c r="X30" s="807"/>
      <c r="Y30" s="807"/>
      <c r="Z30" s="807"/>
      <c r="AA30" s="807">
        <v>0</v>
      </c>
      <c r="AB30" s="807"/>
      <c r="AC30" s="807"/>
      <c r="AD30" s="807"/>
      <c r="AE30" s="808"/>
      <c r="AF30" s="809">
        <v>0</v>
      </c>
      <c r="AG30" s="810"/>
      <c r="AH30" s="810"/>
      <c r="AI30" s="810"/>
      <c r="AJ30" s="811"/>
      <c r="AK30" s="877">
        <v>190</v>
      </c>
      <c r="AL30" s="878"/>
      <c r="AM30" s="878"/>
      <c r="AN30" s="878"/>
      <c r="AO30" s="878"/>
      <c r="AP30" s="878" t="s">
        <v>588</v>
      </c>
      <c r="AQ30" s="878"/>
      <c r="AR30" s="878"/>
      <c r="AS30" s="878"/>
      <c r="AT30" s="878"/>
      <c r="AU30" s="878" t="s">
        <v>588</v>
      </c>
      <c r="AV30" s="878"/>
      <c r="AW30" s="878"/>
      <c r="AX30" s="878"/>
      <c r="AY30" s="878"/>
      <c r="AZ30" s="878" t="s">
        <v>588</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23</v>
      </c>
      <c r="R31" s="807"/>
      <c r="S31" s="807"/>
      <c r="T31" s="807"/>
      <c r="U31" s="807"/>
      <c r="V31" s="807">
        <v>23</v>
      </c>
      <c r="W31" s="807"/>
      <c r="X31" s="807"/>
      <c r="Y31" s="807"/>
      <c r="Z31" s="807"/>
      <c r="AA31" s="807" t="s">
        <v>609</v>
      </c>
      <c r="AB31" s="807"/>
      <c r="AC31" s="807"/>
      <c r="AD31" s="807"/>
      <c r="AE31" s="808"/>
      <c r="AF31" s="809" t="s">
        <v>409</v>
      </c>
      <c r="AG31" s="810"/>
      <c r="AH31" s="810"/>
      <c r="AI31" s="810"/>
      <c r="AJ31" s="811"/>
      <c r="AK31" s="877">
        <v>5</v>
      </c>
      <c r="AL31" s="878"/>
      <c r="AM31" s="878"/>
      <c r="AN31" s="878"/>
      <c r="AO31" s="878"/>
      <c r="AP31" s="878" t="s">
        <v>588</v>
      </c>
      <c r="AQ31" s="878"/>
      <c r="AR31" s="878"/>
      <c r="AS31" s="878"/>
      <c r="AT31" s="878"/>
      <c r="AU31" s="878" t="s">
        <v>588</v>
      </c>
      <c r="AV31" s="878"/>
      <c r="AW31" s="878"/>
      <c r="AX31" s="878"/>
      <c r="AY31" s="878"/>
      <c r="AZ31" s="878" t="s">
        <v>588</v>
      </c>
      <c r="BA31" s="878"/>
      <c r="BB31" s="878"/>
      <c r="BC31" s="878"/>
      <c r="BD31" s="878"/>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553</v>
      </c>
      <c r="R32" s="807"/>
      <c r="S32" s="807"/>
      <c r="T32" s="807"/>
      <c r="U32" s="807"/>
      <c r="V32" s="807">
        <v>553</v>
      </c>
      <c r="W32" s="807"/>
      <c r="X32" s="807"/>
      <c r="Y32" s="807"/>
      <c r="Z32" s="807"/>
      <c r="AA32" s="807" t="s">
        <v>617</v>
      </c>
      <c r="AB32" s="807"/>
      <c r="AC32" s="807"/>
      <c r="AD32" s="807"/>
      <c r="AE32" s="808"/>
      <c r="AF32" s="809">
        <v>8</v>
      </c>
      <c r="AG32" s="810"/>
      <c r="AH32" s="810"/>
      <c r="AI32" s="810"/>
      <c r="AJ32" s="811"/>
      <c r="AK32" s="877">
        <v>284</v>
      </c>
      <c r="AL32" s="878"/>
      <c r="AM32" s="878"/>
      <c r="AN32" s="878"/>
      <c r="AO32" s="878"/>
      <c r="AP32" s="878">
        <v>3631</v>
      </c>
      <c r="AQ32" s="878"/>
      <c r="AR32" s="878"/>
      <c r="AS32" s="878"/>
      <c r="AT32" s="878"/>
      <c r="AU32" s="878">
        <v>3068</v>
      </c>
      <c r="AV32" s="878"/>
      <c r="AW32" s="878"/>
      <c r="AX32" s="878"/>
      <c r="AY32" s="878"/>
      <c r="AZ32" s="879" t="s">
        <v>588</v>
      </c>
      <c r="BA32" s="879"/>
      <c r="BB32" s="879"/>
      <c r="BC32" s="879"/>
      <c r="BD32" s="879"/>
      <c r="BE32" s="875" t="s">
        <v>411</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413</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211</v>
      </c>
      <c r="AG63" s="889"/>
      <c r="AH63" s="889"/>
      <c r="AI63" s="889"/>
      <c r="AJ63" s="890"/>
      <c r="AK63" s="891"/>
      <c r="AL63" s="886"/>
      <c r="AM63" s="886"/>
      <c r="AN63" s="886"/>
      <c r="AO63" s="886"/>
      <c r="AP63" s="889">
        <v>3631</v>
      </c>
      <c r="AQ63" s="889"/>
      <c r="AR63" s="889"/>
      <c r="AS63" s="889"/>
      <c r="AT63" s="889"/>
      <c r="AU63" s="889">
        <v>3068</v>
      </c>
      <c r="AV63" s="889"/>
      <c r="AW63" s="889"/>
      <c r="AX63" s="889"/>
      <c r="AY63" s="889"/>
      <c r="AZ63" s="893"/>
      <c r="BA63" s="893"/>
      <c r="BB63" s="893"/>
      <c r="BC63" s="893"/>
      <c r="BD63" s="893"/>
      <c r="BE63" s="894"/>
      <c r="BF63" s="894"/>
      <c r="BG63" s="894"/>
      <c r="BH63" s="894"/>
      <c r="BI63" s="895"/>
      <c r="BJ63" s="896" t="s">
        <v>394</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397</v>
      </c>
      <c r="R66" s="766"/>
      <c r="S66" s="766"/>
      <c r="T66" s="766"/>
      <c r="U66" s="767"/>
      <c r="V66" s="765" t="s">
        <v>416</v>
      </c>
      <c r="W66" s="766"/>
      <c r="X66" s="766"/>
      <c r="Y66" s="766"/>
      <c r="Z66" s="767"/>
      <c r="AA66" s="765" t="s">
        <v>417</v>
      </c>
      <c r="AB66" s="766"/>
      <c r="AC66" s="766"/>
      <c r="AD66" s="766"/>
      <c r="AE66" s="767"/>
      <c r="AF66" s="899" t="s">
        <v>418</v>
      </c>
      <c r="AG66" s="861"/>
      <c r="AH66" s="861"/>
      <c r="AI66" s="861"/>
      <c r="AJ66" s="900"/>
      <c r="AK66" s="765" t="s">
        <v>401</v>
      </c>
      <c r="AL66" s="789"/>
      <c r="AM66" s="789"/>
      <c r="AN66" s="789"/>
      <c r="AO66" s="790"/>
      <c r="AP66" s="765" t="s">
        <v>419</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589</v>
      </c>
      <c r="C68" s="917"/>
      <c r="D68" s="917"/>
      <c r="E68" s="917"/>
      <c r="F68" s="917"/>
      <c r="G68" s="917"/>
      <c r="H68" s="917"/>
      <c r="I68" s="917"/>
      <c r="J68" s="917"/>
      <c r="K68" s="917"/>
      <c r="L68" s="917"/>
      <c r="M68" s="917"/>
      <c r="N68" s="917"/>
      <c r="O68" s="917"/>
      <c r="P68" s="918"/>
      <c r="Q68" s="919">
        <v>1811</v>
      </c>
      <c r="R68" s="913"/>
      <c r="S68" s="913"/>
      <c r="T68" s="913"/>
      <c r="U68" s="913"/>
      <c r="V68" s="913">
        <v>1789</v>
      </c>
      <c r="W68" s="913"/>
      <c r="X68" s="913"/>
      <c r="Y68" s="913"/>
      <c r="Z68" s="913"/>
      <c r="AA68" s="913">
        <v>22</v>
      </c>
      <c r="AB68" s="913"/>
      <c r="AC68" s="913"/>
      <c r="AD68" s="913"/>
      <c r="AE68" s="913"/>
      <c r="AF68" s="913">
        <v>22</v>
      </c>
      <c r="AG68" s="913"/>
      <c r="AH68" s="913"/>
      <c r="AI68" s="913"/>
      <c r="AJ68" s="913"/>
      <c r="AK68" s="913">
        <v>15</v>
      </c>
      <c r="AL68" s="913"/>
      <c r="AM68" s="913"/>
      <c r="AN68" s="913"/>
      <c r="AO68" s="913"/>
      <c r="AP68" s="913">
        <v>694</v>
      </c>
      <c r="AQ68" s="913"/>
      <c r="AR68" s="913"/>
      <c r="AS68" s="913"/>
      <c r="AT68" s="913"/>
      <c r="AU68" s="913">
        <v>288</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590</v>
      </c>
      <c r="C69" s="921"/>
      <c r="D69" s="921"/>
      <c r="E69" s="921"/>
      <c r="F69" s="921"/>
      <c r="G69" s="921"/>
      <c r="H69" s="921"/>
      <c r="I69" s="921"/>
      <c r="J69" s="921"/>
      <c r="K69" s="921"/>
      <c r="L69" s="921"/>
      <c r="M69" s="921"/>
      <c r="N69" s="921"/>
      <c r="O69" s="921"/>
      <c r="P69" s="922"/>
      <c r="Q69" s="923">
        <v>284</v>
      </c>
      <c r="R69" s="878"/>
      <c r="S69" s="878"/>
      <c r="T69" s="878"/>
      <c r="U69" s="878"/>
      <c r="V69" s="878">
        <v>276</v>
      </c>
      <c r="W69" s="878"/>
      <c r="X69" s="878"/>
      <c r="Y69" s="878"/>
      <c r="Z69" s="878"/>
      <c r="AA69" s="878">
        <v>8</v>
      </c>
      <c r="AB69" s="878"/>
      <c r="AC69" s="878"/>
      <c r="AD69" s="878"/>
      <c r="AE69" s="878"/>
      <c r="AF69" s="878">
        <v>8</v>
      </c>
      <c r="AG69" s="878"/>
      <c r="AH69" s="878"/>
      <c r="AI69" s="878"/>
      <c r="AJ69" s="878"/>
      <c r="AK69" s="878">
        <v>14</v>
      </c>
      <c r="AL69" s="878"/>
      <c r="AM69" s="878"/>
      <c r="AN69" s="878"/>
      <c r="AO69" s="878"/>
      <c r="AP69" s="878">
        <v>2</v>
      </c>
      <c r="AQ69" s="878"/>
      <c r="AR69" s="878"/>
      <c r="AS69" s="878"/>
      <c r="AT69" s="878"/>
      <c r="AU69" s="878" t="s">
        <v>601</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591</v>
      </c>
      <c r="C70" s="921"/>
      <c r="D70" s="921"/>
      <c r="E70" s="921"/>
      <c r="F70" s="921"/>
      <c r="G70" s="921"/>
      <c r="H70" s="921"/>
      <c r="I70" s="921"/>
      <c r="J70" s="921"/>
      <c r="K70" s="921"/>
      <c r="L70" s="921"/>
      <c r="M70" s="921"/>
      <c r="N70" s="921"/>
      <c r="O70" s="921"/>
      <c r="P70" s="922"/>
      <c r="Q70" s="923">
        <v>1000</v>
      </c>
      <c r="R70" s="878"/>
      <c r="S70" s="878"/>
      <c r="T70" s="878"/>
      <c r="U70" s="878"/>
      <c r="V70" s="878">
        <v>1000</v>
      </c>
      <c r="W70" s="878"/>
      <c r="X70" s="878"/>
      <c r="Y70" s="878"/>
      <c r="Z70" s="878"/>
      <c r="AA70" s="878" t="s">
        <v>601</v>
      </c>
      <c r="AB70" s="878"/>
      <c r="AC70" s="878"/>
      <c r="AD70" s="878"/>
      <c r="AE70" s="878"/>
      <c r="AF70" s="878" t="s">
        <v>601</v>
      </c>
      <c r="AG70" s="878"/>
      <c r="AH70" s="878"/>
      <c r="AI70" s="878"/>
      <c r="AJ70" s="878"/>
      <c r="AK70" s="878">
        <v>1000</v>
      </c>
      <c r="AL70" s="878"/>
      <c r="AM70" s="878"/>
      <c r="AN70" s="878"/>
      <c r="AO70" s="878"/>
      <c r="AP70" s="878" t="s">
        <v>601</v>
      </c>
      <c r="AQ70" s="878"/>
      <c r="AR70" s="878"/>
      <c r="AS70" s="878"/>
      <c r="AT70" s="878"/>
      <c r="AU70" s="878" t="s">
        <v>601</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592</v>
      </c>
      <c r="C71" s="921"/>
      <c r="D71" s="921"/>
      <c r="E71" s="921"/>
      <c r="F71" s="921"/>
      <c r="G71" s="921"/>
      <c r="H71" s="921"/>
      <c r="I71" s="921"/>
      <c r="J71" s="921"/>
      <c r="K71" s="921"/>
      <c r="L71" s="921"/>
      <c r="M71" s="921"/>
      <c r="N71" s="921"/>
      <c r="O71" s="921"/>
      <c r="P71" s="922"/>
      <c r="Q71" s="923">
        <v>948</v>
      </c>
      <c r="R71" s="878"/>
      <c r="S71" s="878"/>
      <c r="T71" s="878"/>
      <c r="U71" s="878"/>
      <c r="V71" s="878">
        <v>919</v>
      </c>
      <c r="W71" s="878"/>
      <c r="X71" s="878"/>
      <c r="Y71" s="878"/>
      <c r="Z71" s="878"/>
      <c r="AA71" s="878">
        <v>29</v>
      </c>
      <c r="AB71" s="878"/>
      <c r="AC71" s="878"/>
      <c r="AD71" s="878"/>
      <c r="AE71" s="878"/>
      <c r="AF71" s="878">
        <v>29</v>
      </c>
      <c r="AG71" s="878"/>
      <c r="AH71" s="878"/>
      <c r="AI71" s="878"/>
      <c r="AJ71" s="878"/>
      <c r="AK71" s="878">
        <v>27</v>
      </c>
      <c r="AL71" s="878"/>
      <c r="AM71" s="878"/>
      <c r="AN71" s="878"/>
      <c r="AO71" s="878"/>
      <c r="AP71" s="878">
        <v>256</v>
      </c>
      <c r="AQ71" s="878"/>
      <c r="AR71" s="878"/>
      <c r="AS71" s="878"/>
      <c r="AT71" s="878"/>
      <c r="AU71" s="878" t="s">
        <v>601</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593</v>
      </c>
      <c r="C72" s="921"/>
      <c r="D72" s="921"/>
      <c r="E72" s="921"/>
      <c r="F72" s="921"/>
      <c r="G72" s="921"/>
      <c r="H72" s="921"/>
      <c r="I72" s="921"/>
      <c r="J72" s="921"/>
      <c r="K72" s="921"/>
      <c r="L72" s="921"/>
      <c r="M72" s="921"/>
      <c r="N72" s="921"/>
      <c r="O72" s="921"/>
      <c r="P72" s="922"/>
      <c r="Q72" s="923">
        <v>1</v>
      </c>
      <c r="R72" s="878"/>
      <c r="S72" s="878"/>
      <c r="T72" s="878"/>
      <c r="U72" s="878"/>
      <c r="V72" s="878">
        <v>0</v>
      </c>
      <c r="W72" s="878"/>
      <c r="X72" s="878"/>
      <c r="Y72" s="878"/>
      <c r="Z72" s="878"/>
      <c r="AA72" s="878">
        <v>0</v>
      </c>
      <c r="AB72" s="878"/>
      <c r="AC72" s="878"/>
      <c r="AD72" s="878"/>
      <c r="AE72" s="878"/>
      <c r="AF72" s="878">
        <v>0</v>
      </c>
      <c r="AG72" s="878"/>
      <c r="AH72" s="878"/>
      <c r="AI72" s="878"/>
      <c r="AJ72" s="878"/>
      <c r="AK72" s="878" t="s">
        <v>601</v>
      </c>
      <c r="AL72" s="878"/>
      <c r="AM72" s="878"/>
      <c r="AN72" s="878"/>
      <c r="AO72" s="878"/>
      <c r="AP72" s="878" t="s">
        <v>602</v>
      </c>
      <c r="AQ72" s="878"/>
      <c r="AR72" s="878"/>
      <c r="AS72" s="878"/>
      <c r="AT72" s="878"/>
      <c r="AU72" s="878" t="s">
        <v>601</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594</v>
      </c>
      <c r="C73" s="921"/>
      <c r="D73" s="921"/>
      <c r="E73" s="921"/>
      <c r="F73" s="921"/>
      <c r="G73" s="921"/>
      <c r="H73" s="921"/>
      <c r="I73" s="921"/>
      <c r="J73" s="921"/>
      <c r="K73" s="921"/>
      <c r="L73" s="921"/>
      <c r="M73" s="921"/>
      <c r="N73" s="921"/>
      <c r="O73" s="921"/>
      <c r="P73" s="922"/>
      <c r="Q73" s="923">
        <v>3826</v>
      </c>
      <c r="R73" s="878"/>
      <c r="S73" s="878"/>
      <c r="T73" s="878"/>
      <c r="U73" s="878"/>
      <c r="V73" s="878">
        <v>3374</v>
      </c>
      <c r="W73" s="878"/>
      <c r="X73" s="878"/>
      <c r="Y73" s="878"/>
      <c r="Z73" s="878"/>
      <c r="AA73" s="878">
        <v>452</v>
      </c>
      <c r="AB73" s="878"/>
      <c r="AC73" s="878"/>
      <c r="AD73" s="878"/>
      <c r="AE73" s="878"/>
      <c r="AF73" s="878">
        <v>452</v>
      </c>
      <c r="AG73" s="878"/>
      <c r="AH73" s="878"/>
      <c r="AI73" s="878"/>
      <c r="AJ73" s="878"/>
      <c r="AK73" s="878" t="s">
        <v>603</v>
      </c>
      <c r="AL73" s="878"/>
      <c r="AM73" s="878"/>
      <c r="AN73" s="878"/>
      <c r="AO73" s="878"/>
      <c r="AP73" s="878" t="s">
        <v>601</v>
      </c>
      <c r="AQ73" s="878"/>
      <c r="AR73" s="878"/>
      <c r="AS73" s="878"/>
      <c r="AT73" s="878"/>
      <c r="AU73" s="878" t="s">
        <v>601</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595</v>
      </c>
      <c r="C74" s="921"/>
      <c r="D74" s="921"/>
      <c r="E74" s="921"/>
      <c r="F74" s="921"/>
      <c r="G74" s="921"/>
      <c r="H74" s="921"/>
      <c r="I74" s="921"/>
      <c r="J74" s="921"/>
      <c r="K74" s="921"/>
      <c r="L74" s="921"/>
      <c r="M74" s="921"/>
      <c r="N74" s="921"/>
      <c r="O74" s="921"/>
      <c r="P74" s="922"/>
      <c r="Q74" s="923">
        <v>623</v>
      </c>
      <c r="R74" s="878"/>
      <c r="S74" s="878"/>
      <c r="T74" s="878"/>
      <c r="U74" s="878"/>
      <c r="V74" s="878">
        <v>579</v>
      </c>
      <c r="W74" s="878"/>
      <c r="X74" s="878"/>
      <c r="Y74" s="878"/>
      <c r="Z74" s="878"/>
      <c r="AA74" s="878">
        <v>43</v>
      </c>
      <c r="AB74" s="878"/>
      <c r="AC74" s="878"/>
      <c r="AD74" s="878"/>
      <c r="AE74" s="878"/>
      <c r="AF74" s="878">
        <v>43</v>
      </c>
      <c r="AG74" s="878"/>
      <c r="AH74" s="878"/>
      <c r="AI74" s="878"/>
      <c r="AJ74" s="878"/>
      <c r="AK74" s="878">
        <v>79</v>
      </c>
      <c r="AL74" s="878"/>
      <c r="AM74" s="878"/>
      <c r="AN74" s="878"/>
      <c r="AO74" s="878"/>
      <c r="AP74" s="878" t="s">
        <v>601</v>
      </c>
      <c r="AQ74" s="878"/>
      <c r="AR74" s="878"/>
      <c r="AS74" s="878"/>
      <c r="AT74" s="878"/>
      <c r="AU74" s="878" t="s">
        <v>601</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t="s">
        <v>596</v>
      </c>
      <c r="C75" s="921"/>
      <c r="D75" s="921"/>
      <c r="E75" s="921"/>
      <c r="F75" s="921"/>
      <c r="G75" s="921"/>
      <c r="H75" s="921"/>
      <c r="I75" s="921"/>
      <c r="J75" s="921"/>
      <c r="K75" s="921"/>
      <c r="L75" s="921"/>
      <c r="M75" s="921"/>
      <c r="N75" s="921"/>
      <c r="O75" s="921"/>
      <c r="P75" s="922"/>
      <c r="Q75" s="926">
        <v>146005</v>
      </c>
      <c r="R75" s="927"/>
      <c r="S75" s="927"/>
      <c r="T75" s="927"/>
      <c r="U75" s="877"/>
      <c r="V75" s="928">
        <v>140177</v>
      </c>
      <c r="W75" s="927"/>
      <c r="X75" s="927"/>
      <c r="Y75" s="927"/>
      <c r="Z75" s="877"/>
      <c r="AA75" s="928">
        <v>5828</v>
      </c>
      <c r="AB75" s="927"/>
      <c r="AC75" s="927"/>
      <c r="AD75" s="927"/>
      <c r="AE75" s="877"/>
      <c r="AF75" s="928">
        <v>5828</v>
      </c>
      <c r="AG75" s="927"/>
      <c r="AH75" s="927"/>
      <c r="AI75" s="927"/>
      <c r="AJ75" s="877"/>
      <c r="AK75" s="928">
        <v>1637</v>
      </c>
      <c r="AL75" s="927"/>
      <c r="AM75" s="927"/>
      <c r="AN75" s="927"/>
      <c r="AO75" s="877"/>
      <c r="AP75" s="928" t="s">
        <v>601</v>
      </c>
      <c r="AQ75" s="927"/>
      <c r="AR75" s="927"/>
      <c r="AS75" s="927"/>
      <c r="AT75" s="877"/>
      <c r="AU75" s="928" t="s">
        <v>601</v>
      </c>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t="s">
        <v>613</v>
      </c>
      <c r="C76" s="921"/>
      <c r="D76" s="921"/>
      <c r="E76" s="921"/>
      <c r="F76" s="921"/>
      <c r="G76" s="921"/>
      <c r="H76" s="921"/>
      <c r="I76" s="921"/>
      <c r="J76" s="921"/>
      <c r="K76" s="921"/>
      <c r="L76" s="921"/>
      <c r="M76" s="921"/>
      <c r="N76" s="921"/>
      <c r="O76" s="921"/>
      <c r="P76" s="922"/>
      <c r="Q76" s="926">
        <v>22424</v>
      </c>
      <c r="R76" s="927"/>
      <c r="S76" s="927"/>
      <c r="T76" s="927"/>
      <c r="U76" s="877"/>
      <c r="V76" s="928">
        <v>20206</v>
      </c>
      <c r="W76" s="927"/>
      <c r="X76" s="927"/>
      <c r="Y76" s="927"/>
      <c r="Z76" s="877"/>
      <c r="AA76" s="928">
        <v>2218</v>
      </c>
      <c r="AB76" s="927"/>
      <c r="AC76" s="927"/>
      <c r="AD76" s="927"/>
      <c r="AE76" s="877"/>
      <c r="AF76" s="928">
        <v>31774</v>
      </c>
      <c r="AG76" s="927"/>
      <c r="AH76" s="927"/>
      <c r="AI76" s="927"/>
      <c r="AJ76" s="877"/>
      <c r="AK76" s="928" t="s">
        <v>601</v>
      </c>
      <c r="AL76" s="927"/>
      <c r="AM76" s="927"/>
      <c r="AN76" s="927"/>
      <c r="AO76" s="877"/>
      <c r="AP76" s="928">
        <v>54229</v>
      </c>
      <c r="AQ76" s="927"/>
      <c r="AR76" s="927"/>
      <c r="AS76" s="927"/>
      <c r="AT76" s="877"/>
      <c r="AU76" s="928" t="s">
        <v>601</v>
      </c>
      <c r="AV76" s="927"/>
      <c r="AW76" s="927"/>
      <c r="AX76" s="927"/>
      <c r="AY76" s="877"/>
      <c r="AZ76" s="924" t="s">
        <v>616</v>
      </c>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t="s">
        <v>614</v>
      </c>
      <c r="C77" s="921"/>
      <c r="D77" s="921"/>
      <c r="E77" s="921"/>
      <c r="F77" s="921"/>
      <c r="G77" s="921"/>
      <c r="H77" s="921"/>
      <c r="I77" s="921"/>
      <c r="J77" s="921"/>
      <c r="K77" s="921"/>
      <c r="L77" s="921"/>
      <c r="M77" s="921"/>
      <c r="N77" s="921"/>
      <c r="O77" s="921"/>
      <c r="P77" s="922"/>
      <c r="Q77" s="926">
        <v>763</v>
      </c>
      <c r="R77" s="927"/>
      <c r="S77" s="927"/>
      <c r="T77" s="927"/>
      <c r="U77" s="877"/>
      <c r="V77" s="928">
        <v>624</v>
      </c>
      <c r="W77" s="927"/>
      <c r="X77" s="927"/>
      <c r="Y77" s="927"/>
      <c r="Z77" s="877"/>
      <c r="AA77" s="928">
        <v>138</v>
      </c>
      <c r="AB77" s="927"/>
      <c r="AC77" s="927"/>
      <c r="AD77" s="927"/>
      <c r="AE77" s="877"/>
      <c r="AF77" s="928">
        <v>1779</v>
      </c>
      <c r="AG77" s="927"/>
      <c r="AH77" s="927"/>
      <c r="AI77" s="927"/>
      <c r="AJ77" s="877"/>
      <c r="AK77" s="928" t="s">
        <v>609</v>
      </c>
      <c r="AL77" s="927"/>
      <c r="AM77" s="927"/>
      <c r="AN77" s="927"/>
      <c r="AO77" s="877"/>
      <c r="AP77" s="928">
        <v>1199</v>
      </c>
      <c r="AQ77" s="927"/>
      <c r="AR77" s="927"/>
      <c r="AS77" s="927"/>
      <c r="AT77" s="877"/>
      <c r="AU77" s="928" t="s">
        <v>615</v>
      </c>
      <c r="AV77" s="927"/>
      <c r="AW77" s="927"/>
      <c r="AX77" s="927"/>
      <c r="AY77" s="877"/>
      <c r="AZ77" s="924" t="s">
        <v>616</v>
      </c>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392</v>
      </c>
      <c r="B88" s="838" t="s">
        <v>421</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39935</v>
      </c>
      <c r="AG88" s="889"/>
      <c r="AH88" s="889"/>
      <c r="AI88" s="889"/>
      <c r="AJ88" s="889"/>
      <c r="AK88" s="886"/>
      <c r="AL88" s="886"/>
      <c r="AM88" s="886"/>
      <c r="AN88" s="886"/>
      <c r="AO88" s="886"/>
      <c r="AP88" s="889">
        <v>56380</v>
      </c>
      <c r="AQ88" s="889"/>
      <c r="AR88" s="889"/>
      <c r="AS88" s="889"/>
      <c r="AT88" s="889"/>
      <c r="AU88" s="889">
        <v>288</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32</v>
      </c>
      <c r="CS102" s="897"/>
      <c r="CT102" s="897"/>
      <c r="CU102" s="897"/>
      <c r="CV102" s="940"/>
      <c r="CW102" s="939" t="s">
        <v>609</v>
      </c>
      <c r="CX102" s="897"/>
      <c r="CY102" s="897"/>
      <c r="CZ102" s="897"/>
      <c r="DA102" s="940"/>
      <c r="DB102" s="939" t="s">
        <v>609</v>
      </c>
      <c r="DC102" s="897"/>
      <c r="DD102" s="897"/>
      <c r="DE102" s="897"/>
      <c r="DF102" s="940"/>
      <c r="DG102" s="939">
        <v>845</v>
      </c>
      <c r="DH102" s="897"/>
      <c r="DI102" s="897"/>
      <c r="DJ102" s="897"/>
      <c r="DK102" s="940"/>
      <c r="DL102" s="939" t="s">
        <v>609</v>
      </c>
      <c r="DM102" s="897"/>
      <c r="DN102" s="897"/>
      <c r="DO102" s="897"/>
      <c r="DP102" s="940"/>
      <c r="DQ102" s="939" t="s">
        <v>612</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430</v>
      </c>
      <c r="AB109" s="942"/>
      <c r="AC109" s="942"/>
      <c r="AD109" s="942"/>
      <c r="AE109" s="943"/>
      <c r="AF109" s="941" t="s">
        <v>431</v>
      </c>
      <c r="AG109" s="942"/>
      <c r="AH109" s="942"/>
      <c r="AI109" s="942"/>
      <c r="AJ109" s="943"/>
      <c r="AK109" s="941" t="s">
        <v>308</v>
      </c>
      <c r="AL109" s="942"/>
      <c r="AM109" s="942"/>
      <c r="AN109" s="942"/>
      <c r="AO109" s="943"/>
      <c r="AP109" s="941" t="s">
        <v>432</v>
      </c>
      <c r="AQ109" s="942"/>
      <c r="AR109" s="942"/>
      <c r="AS109" s="942"/>
      <c r="AT109" s="944"/>
      <c r="AU109" s="961" t="s">
        <v>429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430</v>
      </c>
      <c r="BR109" s="942"/>
      <c r="BS109" s="942"/>
      <c r="BT109" s="942"/>
      <c r="BU109" s="943"/>
      <c r="BV109" s="941" t="s">
        <v>431</v>
      </c>
      <c r="BW109" s="942"/>
      <c r="BX109" s="942"/>
      <c r="BY109" s="942"/>
      <c r="BZ109" s="943"/>
      <c r="CA109" s="941" t="s">
        <v>308</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430</v>
      </c>
      <c r="DH109" s="942"/>
      <c r="DI109" s="942"/>
      <c r="DJ109" s="942"/>
      <c r="DK109" s="943"/>
      <c r="DL109" s="941" t="s">
        <v>431</v>
      </c>
      <c r="DM109" s="942"/>
      <c r="DN109" s="942"/>
      <c r="DO109" s="942"/>
      <c r="DP109" s="943"/>
      <c r="DQ109" s="941" t="s">
        <v>308</v>
      </c>
      <c r="DR109" s="942"/>
      <c r="DS109" s="942"/>
      <c r="DT109" s="942"/>
      <c r="DU109" s="943"/>
      <c r="DV109" s="941" t="s">
        <v>432</v>
      </c>
      <c r="DW109" s="942"/>
      <c r="DX109" s="942"/>
      <c r="DY109" s="942"/>
      <c r="DZ109" s="944"/>
    </row>
    <row r="110" spans="1:131" s="248"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1753840</v>
      </c>
      <c r="AB110" s="949"/>
      <c r="AC110" s="949"/>
      <c r="AD110" s="949"/>
      <c r="AE110" s="950"/>
      <c r="AF110" s="951">
        <v>1910844</v>
      </c>
      <c r="AG110" s="949"/>
      <c r="AH110" s="949"/>
      <c r="AI110" s="949"/>
      <c r="AJ110" s="950"/>
      <c r="AK110" s="951">
        <v>2155314</v>
      </c>
      <c r="AL110" s="949"/>
      <c r="AM110" s="949"/>
      <c r="AN110" s="949"/>
      <c r="AO110" s="950"/>
      <c r="AP110" s="952">
        <v>26.7</v>
      </c>
      <c r="AQ110" s="953"/>
      <c r="AR110" s="953"/>
      <c r="AS110" s="953"/>
      <c r="AT110" s="954"/>
      <c r="AU110" s="955" t="s">
        <v>73</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16593649</v>
      </c>
      <c r="BR110" s="984"/>
      <c r="BS110" s="984"/>
      <c r="BT110" s="984"/>
      <c r="BU110" s="984"/>
      <c r="BV110" s="984">
        <v>19303255</v>
      </c>
      <c r="BW110" s="984"/>
      <c r="BX110" s="984"/>
      <c r="BY110" s="984"/>
      <c r="BZ110" s="984"/>
      <c r="CA110" s="984">
        <v>18853926</v>
      </c>
      <c r="CB110" s="984"/>
      <c r="CC110" s="984"/>
      <c r="CD110" s="984"/>
      <c r="CE110" s="984"/>
      <c r="CF110" s="998">
        <v>233.4</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131</v>
      </c>
      <c r="DH110" s="984"/>
      <c r="DI110" s="984"/>
      <c r="DJ110" s="984"/>
      <c r="DK110" s="984"/>
      <c r="DL110" s="984" t="s">
        <v>131</v>
      </c>
      <c r="DM110" s="984"/>
      <c r="DN110" s="984"/>
      <c r="DO110" s="984"/>
      <c r="DP110" s="984"/>
      <c r="DQ110" s="984" t="s">
        <v>131</v>
      </c>
      <c r="DR110" s="984"/>
      <c r="DS110" s="984"/>
      <c r="DT110" s="984"/>
      <c r="DU110" s="984"/>
      <c r="DV110" s="985" t="s">
        <v>131</v>
      </c>
      <c r="DW110" s="985"/>
      <c r="DX110" s="985"/>
      <c r="DY110" s="985"/>
      <c r="DZ110" s="986"/>
    </row>
    <row r="111" spans="1:131" s="248"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394</v>
      </c>
      <c r="AB111" s="991"/>
      <c r="AC111" s="991"/>
      <c r="AD111" s="991"/>
      <c r="AE111" s="992"/>
      <c r="AF111" s="993" t="s">
        <v>394</v>
      </c>
      <c r="AG111" s="991"/>
      <c r="AH111" s="991"/>
      <c r="AI111" s="991"/>
      <c r="AJ111" s="992"/>
      <c r="AK111" s="993" t="s">
        <v>394</v>
      </c>
      <c r="AL111" s="991"/>
      <c r="AM111" s="991"/>
      <c r="AN111" s="991"/>
      <c r="AO111" s="992"/>
      <c r="AP111" s="994" t="s">
        <v>439</v>
      </c>
      <c r="AQ111" s="995"/>
      <c r="AR111" s="995"/>
      <c r="AS111" s="995"/>
      <c r="AT111" s="996"/>
      <c r="AU111" s="957"/>
      <c r="AV111" s="958"/>
      <c r="AW111" s="958"/>
      <c r="AX111" s="958"/>
      <c r="AY111" s="958"/>
      <c r="AZ111" s="1006" t="s">
        <v>440</v>
      </c>
      <c r="BA111" s="1007"/>
      <c r="BB111" s="1007"/>
      <c r="BC111" s="1007"/>
      <c r="BD111" s="1007"/>
      <c r="BE111" s="1007"/>
      <c r="BF111" s="1007"/>
      <c r="BG111" s="1007"/>
      <c r="BH111" s="1007"/>
      <c r="BI111" s="1007"/>
      <c r="BJ111" s="1007"/>
      <c r="BK111" s="1007"/>
      <c r="BL111" s="1007"/>
      <c r="BM111" s="1007"/>
      <c r="BN111" s="1007"/>
      <c r="BO111" s="1007"/>
      <c r="BP111" s="1008"/>
      <c r="BQ111" s="976" t="s">
        <v>441</v>
      </c>
      <c r="BR111" s="977"/>
      <c r="BS111" s="977"/>
      <c r="BT111" s="977"/>
      <c r="BU111" s="977"/>
      <c r="BV111" s="977" t="s">
        <v>394</v>
      </c>
      <c r="BW111" s="977"/>
      <c r="BX111" s="977"/>
      <c r="BY111" s="977"/>
      <c r="BZ111" s="977"/>
      <c r="CA111" s="977" t="s">
        <v>394</v>
      </c>
      <c r="CB111" s="977"/>
      <c r="CC111" s="977"/>
      <c r="CD111" s="977"/>
      <c r="CE111" s="977"/>
      <c r="CF111" s="971" t="s">
        <v>394</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441</v>
      </c>
      <c r="DH111" s="977"/>
      <c r="DI111" s="977"/>
      <c r="DJ111" s="977"/>
      <c r="DK111" s="977"/>
      <c r="DL111" s="977" t="s">
        <v>394</v>
      </c>
      <c r="DM111" s="977"/>
      <c r="DN111" s="977"/>
      <c r="DO111" s="977"/>
      <c r="DP111" s="977"/>
      <c r="DQ111" s="977" t="s">
        <v>394</v>
      </c>
      <c r="DR111" s="977"/>
      <c r="DS111" s="977"/>
      <c r="DT111" s="977"/>
      <c r="DU111" s="977"/>
      <c r="DV111" s="978" t="s">
        <v>394</v>
      </c>
      <c r="DW111" s="978"/>
      <c r="DX111" s="978"/>
      <c r="DY111" s="978"/>
      <c r="DZ111" s="979"/>
    </row>
    <row r="112" spans="1:131" s="248"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394</v>
      </c>
      <c r="AB112" s="1016"/>
      <c r="AC112" s="1016"/>
      <c r="AD112" s="1016"/>
      <c r="AE112" s="1017"/>
      <c r="AF112" s="1018" t="s">
        <v>439</v>
      </c>
      <c r="AG112" s="1016"/>
      <c r="AH112" s="1016"/>
      <c r="AI112" s="1016"/>
      <c r="AJ112" s="1017"/>
      <c r="AK112" s="1018" t="s">
        <v>394</v>
      </c>
      <c r="AL112" s="1016"/>
      <c r="AM112" s="1016"/>
      <c r="AN112" s="1016"/>
      <c r="AO112" s="1017"/>
      <c r="AP112" s="1019" t="s">
        <v>439</v>
      </c>
      <c r="AQ112" s="1020"/>
      <c r="AR112" s="1020"/>
      <c r="AS112" s="1020"/>
      <c r="AT112" s="1021"/>
      <c r="AU112" s="957"/>
      <c r="AV112" s="958"/>
      <c r="AW112" s="958"/>
      <c r="AX112" s="958"/>
      <c r="AY112" s="958"/>
      <c r="AZ112" s="1006" t="s">
        <v>445</v>
      </c>
      <c r="BA112" s="1007"/>
      <c r="BB112" s="1007"/>
      <c r="BC112" s="1007"/>
      <c r="BD112" s="1007"/>
      <c r="BE112" s="1007"/>
      <c r="BF112" s="1007"/>
      <c r="BG112" s="1007"/>
      <c r="BH112" s="1007"/>
      <c r="BI112" s="1007"/>
      <c r="BJ112" s="1007"/>
      <c r="BK112" s="1007"/>
      <c r="BL112" s="1007"/>
      <c r="BM112" s="1007"/>
      <c r="BN112" s="1007"/>
      <c r="BO112" s="1007"/>
      <c r="BP112" s="1008"/>
      <c r="BQ112" s="976">
        <v>3733409</v>
      </c>
      <c r="BR112" s="977"/>
      <c r="BS112" s="977"/>
      <c r="BT112" s="977"/>
      <c r="BU112" s="977"/>
      <c r="BV112" s="977">
        <v>3436126</v>
      </c>
      <c r="BW112" s="977"/>
      <c r="BX112" s="977"/>
      <c r="BY112" s="977"/>
      <c r="BZ112" s="977"/>
      <c r="CA112" s="977">
        <v>3068429</v>
      </c>
      <c r="CB112" s="977"/>
      <c r="CC112" s="977"/>
      <c r="CD112" s="977"/>
      <c r="CE112" s="977"/>
      <c r="CF112" s="971">
        <v>38</v>
      </c>
      <c r="CG112" s="972"/>
      <c r="CH112" s="972"/>
      <c r="CI112" s="972"/>
      <c r="CJ112" s="972"/>
      <c r="CK112" s="1002"/>
      <c r="CL112" s="1003"/>
      <c r="CM112" s="973" t="s">
        <v>446</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439</v>
      </c>
      <c r="DH112" s="977"/>
      <c r="DI112" s="977"/>
      <c r="DJ112" s="977"/>
      <c r="DK112" s="977"/>
      <c r="DL112" s="977" t="s">
        <v>394</v>
      </c>
      <c r="DM112" s="977"/>
      <c r="DN112" s="977"/>
      <c r="DO112" s="977"/>
      <c r="DP112" s="977"/>
      <c r="DQ112" s="977" t="s">
        <v>394</v>
      </c>
      <c r="DR112" s="977"/>
      <c r="DS112" s="977"/>
      <c r="DT112" s="977"/>
      <c r="DU112" s="977"/>
      <c r="DV112" s="978" t="s">
        <v>394</v>
      </c>
      <c r="DW112" s="978"/>
      <c r="DX112" s="978"/>
      <c r="DY112" s="978"/>
      <c r="DZ112" s="979"/>
    </row>
    <row r="113" spans="1:130" s="248" customFormat="1" ht="26.25" customHeight="1" x14ac:dyDescent="0.15">
      <c r="A113" s="1011"/>
      <c r="B113" s="1012"/>
      <c r="C113" s="1007" t="s">
        <v>447</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281571</v>
      </c>
      <c r="AB113" s="991"/>
      <c r="AC113" s="991"/>
      <c r="AD113" s="991"/>
      <c r="AE113" s="992"/>
      <c r="AF113" s="993">
        <v>276946</v>
      </c>
      <c r="AG113" s="991"/>
      <c r="AH113" s="991"/>
      <c r="AI113" s="991"/>
      <c r="AJ113" s="992"/>
      <c r="AK113" s="993">
        <v>275071</v>
      </c>
      <c r="AL113" s="991"/>
      <c r="AM113" s="991"/>
      <c r="AN113" s="991"/>
      <c r="AO113" s="992"/>
      <c r="AP113" s="994">
        <v>3.4</v>
      </c>
      <c r="AQ113" s="995"/>
      <c r="AR113" s="995"/>
      <c r="AS113" s="995"/>
      <c r="AT113" s="996"/>
      <c r="AU113" s="957"/>
      <c r="AV113" s="958"/>
      <c r="AW113" s="958"/>
      <c r="AX113" s="958"/>
      <c r="AY113" s="958"/>
      <c r="AZ113" s="1006" t="s">
        <v>448</v>
      </c>
      <c r="BA113" s="1007"/>
      <c r="BB113" s="1007"/>
      <c r="BC113" s="1007"/>
      <c r="BD113" s="1007"/>
      <c r="BE113" s="1007"/>
      <c r="BF113" s="1007"/>
      <c r="BG113" s="1007"/>
      <c r="BH113" s="1007"/>
      <c r="BI113" s="1007"/>
      <c r="BJ113" s="1007"/>
      <c r="BK113" s="1007"/>
      <c r="BL113" s="1007"/>
      <c r="BM113" s="1007"/>
      <c r="BN113" s="1007"/>
      <c r="BO113" s="1007"/>
      <c r="BP113" s="1008"/>
      <c r="BQ113" s="976">
        <v>274034</v>
      </c>
      <c r="BR113" s="977"/>
      <c r="BS113" s="977"/>
      <c r="BT113" s="977"/>
      <c r="BU113" s="977"/>
      <c r="BV113" s="977">
        <v>323415</v>
      </c>
      <c r="BW113" s="977"/>
      <c r="BX113" s="977"/>
      <c r="BY113" s="977"/>
      <c r="BZ113" s="977"/>
      <c r="CA113" s="977">
        <v>287749</v>
      </c>
      <c r="CB113" s="977"/>
      <c r="CC113" s="977"/>
      <c r="CD113" s="977"/>
      <c r="CE113" s="977"/>
      <c r="CF113" s="971">
        <v>3.6</v>
      </c>
      <c r="CG113" s="972"/>
      <c r="CH113" s="972"/>
      <c r="CI113" s="972"/>
      <c r="CJ113" s="972"/>
      <c r="CK113" s="1002"/>
      <c r="CL113" s="1003"/>
      <c r="CM113" s="973" t="s">
        <v>449</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394</v>
      </c>
      <c r="DH113" s="1016"/>
      <c r="DI113" s="1016"/>
      <c r="DJ113" s="1016"/>
      <c r="DK113" s="1017"/>
      <c r="DL113" s="1018" t="s">
        <v>394</v>
      </c>
      <c r="DM113" s="1016"/>
      <c r="DN113" s="1016"/>
      <c r="DO113" s="1016"/>
      <c r="DP113" s="1017"/>
      <c r="DQ113" s="1018" t="s">
        <v>394</v>
      </c>
      <c r="DR113" s="1016"/>
      <c r="DS113" s="1016"/>
      <c r="DT113" s="1016"/>
      <c r="DU113" s="1017"/>
      <c r="DV113" s="1019" t="s">
        <v>394</v>
      </c>
      <c r="DW113" s="1020"/>
      <c r="DX113" s="1020"/>
      <c r="DY113" s="1020"/>
      <c r="DZ113" s="1021"/>
    </row>
    <row r="114" spans="1:130" s="248" customFormat="1" ht="26.25" customHeight="1" x14ac:dyDescent="0.15">
      <c r="A114" s="1011"/>
      <c r="B114" s="1012"/>
      <c r="C114" s="1007" t="s">
        <v>450</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40545</v>
      </c>
      <c r="AB114" s="1016"/>
      <c r="AC114" s="1016"/>
      <c r="AD114" s="1016"/>
      <c r="AE114" s="1017"/>
      <c r="AF114" s="1018">
        <v>41089</v>
      </c>
      <c r="AG114" s="1016"/>
      <c r="AH114" s="1016"/>
      <c r="AI114" s="1016"/>
      <c r="AJ114" s="1017"/>
      <c r="AK114" s="1018">
        <v>43763</v>
      </c>
      <c r="AL114" s="1016"/>
      <c r="AM114" s="1016"/>
      <c r="AN114" s="1016"/>
      <c r="AO114" s="1017"/>
      <c r="AP114" s="1019">
        <v>0.5</v>
      </c>
      <c r="AQ114" s="1020"/>
      <c r="AR114" s="1020"/>
      <c r="AS114" s="1020"/>
      <c r="AT114" s="1021"/>
      <c r="AU114" s="957"/>
      <c r="AV114" s="958"/>
      <c r="AW114" s="958"/>
      <c r="AX114" s="958"/>
      <c r="AY114" s="958"/>
      <c r="AZ114" s="1006" t="s">
        <v>451</v>
      </c>
      <c r="BA114" s="1007"/>
      <c r="BB114" s="1007"/>
      <c r="BC114" s="1007"/>
      <c r="BD114" s="1007"/>
      <c r="BE114" s="1007"/>
      <c r="BF114" s="1007"/>
      <c r="BG114" s="1007"/>
      <c r="BH114" s="1007"/>
      <c r="BI114" s="1007"/>
      <c r="BJ114" s="1007"/>
      <c r="BK114" s="1007"/>
      <c r="BL114" s="1007"/>
      <c r="BM114" s="1007"/>
      <c r="BN114" s="1007"/>
      <c r="BO114" s="1007"/>
      <c r="BP114" s="1008"/>
      <c r="BQ114" s="976">
        <v>2330705</v>
      </c>
      <c r="BR114" s="977"/>
      <c r="BS114" s="977"/>
      <c r="BT114" s="977"/>
      <c r="BU114" s="977"/>
      <c r="BV114" s="977">
        <v>2214655</v>
      </c>
      <c r="BW114" s="977"/>
      <c r="BX114" s="977"/>
      <c r="BY114" s="977"/>
      <c r="BZ114" s="977"/>
      <c r="CA114" s="977">
        <v>2114527</v>
      </c>
      <c r="CB114" s="977"/>
      <c r="CC114" s="977"/>
      <c r="CD114" s="977"/>
      <c r="CE114" s="977"/>
      <c r="CF114" s="971">
        <v>26.2</v>
      </c>
      <c r="CG114" s="972"/>
      <c r="CH114" s="972"/>
      <c r="CI114" s="972"/>
      <c r="CJ114" s="972"/>
      <c r="CK114" s="1002"/>
      <c r="CL114" s="1003"/>
      <c r="CM114" s="973" t="s">
        <v>452</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394</v>
      </c>
      <c r="DH114" s="1016"/>
      <c r="DI114" s="1016"/>
      <c r="DJ114" s="1016"/>
      <c r="DK114" s="1017"/>
      <c r="DL114" s="1018" t="s">
        <v>439</v>
      </c>
      <c r="DM114" s="1016"/>
      <c r="DN114" s="1016"/>
      <c r="DO114" s="1016"/>
      <c r="DP114" s="1017"/>
      <c r="DQ114" s="1018" t="s">
        <v>394</v>
      </c>
      <c r="DR114" s="1016"/>
      <c r="DS114" s="1016"/>
      <c r="DT114" s="1016"/>
      <c r="DU114" s="1017"/>
      <c r="DV114" s="1019" t="s">
        <v>439</v>
      </c>
      <c r="DW114" s="1020"/>
      <c r="DX114" s="1020"/>
      <c r="DY114" s="1020"/>
      <c r="DZ114" s="1021"/>
    </row>
    <row r="115" spans="1:130" s="248" customFormat="1" ht="26.25" customHeight="1" x14ac:dyDescent="0.15">
      <c r="A115" s="1011"/>
      <c r="B115" s="1012"/>
      <c r="C115" s="1007" t="s">
        <v>453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55</v>
      </c>
      <c r="AB115" s="991"/>
      <c r="AC115" s="991"/>
      <c r="AD115" s="991"/>
      <c r="AE115" s="992"/>
      <c r="AF115" s="993">
        <v>30</v>
      </c>
      <c r="AG115" s="991"/>
      <c r="AH115" s="991"/>
      <c r="AI115" s="991"/>
      <c r="AJ115" s="992"/>
      <c r="AK115" s="993">
        <v>4</v>
      </c>
      <c r="AL115" s="991"/>
      <c r="AM115" s="991"/>
      <c r="AN115" s="991"/>
      <c r="AO115" s="992"/>
      <c r="AP115" s="994">
        <v>0</v>
      </c>
      <c r="AQ115" s="995"/>
      <c r="AR115" s="995"/>
      <c r="AS115" s="995"/>
      <c r="AT115" s="996"/>
      <c r="AU115" s="957"/>
      <c r="AV115" s="958"/>
      <c r="AW115" s="958"/>
      <c r="AX115" s="958"/>
      <c r="AY115" s="958"/>
      <c r="AZ115" s="1006" t="s">
        <v>454</v>
      </c>
      <c r="BA115" s="1007"/>
      <c r="BB115" s="1007"/>
      <c r="BC115" s="1007"/>
      <c r="BD115" s="1007"/>
      <c r="BE115" s="1007"/>
      <c r="BF115" s="1007"/>
      <c r="BG115" s="1007"/>
      <c r="BH115" s="1007"/>
      <c r="BI115" s="1007"/>
      <c r="BJ115" s="1007"/>
      <c r="BK115" s="1007"/>
      <c r="BL115" s="1007"/>
      <c r="BM115" s="1007"/>
      <c r="BN115" s="1007"/>
      <c r="BO115" s="1007"/>
      <c r="BP115" s="1008"/>
      <c r="BQ115" s="976" t="s">
        <v>394</v>
      </c>
      <c r="BR115" s="977"/>
      <c r="BS115" s="977"/>
      <c r="BT115" s="977"/>
      <c r="BU115" s="977"/>
      <c r="BV115" s="977" t="s">
        <v>439</v>
      </c>
      <c r="BW115" s="977"/>
      <c r="BX115" s="977"/>
      <c r="BY115" s="977"/>
      <c r="BZ115" s="977"/>
      <c r="CA115" s="977" t="s">
        <v>394</v>
      </c>
      <c r="CB115" s="977"/>
      <c r="CC115" s="977"/>
      <c r="CD115" s="977"/>
      <c r="CE115" s="977"/>
      <c r="CF115" s="971" t="s">
        <v>394</v>
      </c>
      <c r="CG115" s="972"/>
      <c r="CH115" s="972"/>
      <c r="CI115" s="972"/>
      <c r="CJ115" s="972"/>
      <c r="CK115" s="1002"/>
      <c r="CL115" s="1003"/>
      <c r="CM115" s="1006" t="s">
        <v>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439</v>
      </c>
      <c r="DH115" s="1016"/>
      <c r="DI115" s="1016"/>
      <c r="DJ115" s="1016"/>
      <c r="DK115" s="1017"/>
      <c r="DL115" s="1018" t="s">
        <v>439</v>
      </c>
      <c r="DM115" s="1016"/>
      <c r="DN115" s="1016"/>
      <c r="DO115" s="1016"/>
      <c r="DP115" s="1017"/>
      <c r="DQ115" s="1018" t="s">
        <v>394</v>
      </c>
      <c r="DR115" s="1016"/>
      <c r="DS115" s="1016"/>
      <c r="DT115" s="1016"/>
      <c r="DU115" s="1017"/>
      <c r="DV115" s="1019" t="s">
        <v>394</v>
      </c>
      <c r="DW115" s="1020"/>
      <c r="DX115" s="1020"/>
      <c r="DY115" s="1020"/>
      <c r="DZ115" s="1021"/>
    </row>
    <row r="116" spans="1:130" s="248" customFormat="1" ht="26.25" customHeight="1" x14ac:dyDescent="0.15">
      <c r="A116" s="1013"/>
      <c r="B116" s="1014"/>
      <c r="C116" s="1022" t="s">
        <v>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1683</v>
      </c>
      <c r="AB116" s="1016"/>
      <c r="AC116" s="1016"/>
      <c r="AD116" s="1016"/>
      <c r="AE116" s="1017"/>
      <c r="AF116" s="1018">
        <v>967</v>
      </c>
      <c r="AG116" s="1016"/>
      <c r="AH116" s="1016"/>
      <c r="AI116" s="1016"/>
      <c r="AJ116" s="1017"/>
      <c r="AK116" s="1018">
        <v>931</v>
      </c>
      <c r="AL116" s="1016"/>
      <c r="AM116" s="1016"/>
      <c r="AN116" s="1016"/>
      <c r="AO116" s="1017"/>
      <c r="AP116" s="1019">
        <v>0</v>
      </c>
      <c r="AQ116" s="1020"/>
      <c r="AR116" s="1020"/>
      <c r="AS116" s="1020"/>
      <c r="AT116" s="1021"/>
      <c r="AU116" s="957"/>
      <c r="AV116" s="958"/>
      <c r="AW116" s="958"/>
      <c r="AX116" s="958"/>
      <c r="AY116" s="958"/>
      <c r="AZ116" s="1024" t="s">
        <v>457</v>
      </c>
      <c r="BA116" s="1025"/>
      <c r="BB116" s="1025"/>
      <c r="BC116" s="1025"/>
      <c r="BD116" s="1025"/>
      <c r="BE116" s="1025"/>
      <c r="BF116" s="1025"/>
      <c r="BG116" s="1025"/>
      <c r="BH116" s="1025"/>
      <c r="BI116" s="1025"/>
      <c r="BJ116" s="1025"/>
      <c r="BK116" s="1025"/>
      <c r="BL116" s="1025"/>
      <c r="BM116" s="1025"/>
      <c r="BN116" s="1025"/>
      <c r="BO116" s="1025"/>
      <c r="BP116" s="1026"/>
      <c r="BQ116" s="976" t="s">
        <v>394</v>
      </c>
      <c r="BR116" s="977"/>
      <c r="BS116" s="977"/>
      <c r="BT116" s="977"/>
      <c r="BU116" s="977"/>
      <c r="BV116" s="977" t="s">
        <v>394</v>
      </c>
      <c r="BW116" s="977"/>
      <c r="BX116" s="977"/>
      <c r="BY116" s="977"/>
      <c r="BZ116" s="977"/>
      <c r="CA116" s="977" t="s">
        <v>439</v>
      </c>
      <c r="CB116" s="977"/>
      <c r="CC116" s="977"/>
      <c r="CD116" s="977"/>
      <c r="CE116" s="977"/>
      <c r="CF116" s="971" t="s">
        <v>394</v>
      </c>
      <c r="CG116" s="972"/>
      <c r="CH116" s="972"/>
      <c r="CI116" s="972"/>
      <c r="CJ116" s="972"/>
      <c r="CK116" s="1002"/>
      <c r="CL116" s="1003"/>
      <c r="CM116" s="973" t="s">
        <v>458</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439</v>
      </c>
      <c r="DH116" s="1016"/>
      <c r="DI116" s="1016"/>
      <c r="DJ116" s="1016"/>
      <c r="DK116" s="1017"/>
      <c r="DL116" s="1018" t="s">
        <v>394</v>
      </c>
      <c r="DM116" s="1016"/>
      <c r="DN116" s="1016"/>
      <c r="DO116" s="1016"/>
      <c r="DP116" s="1017"/>
      <c r="DQ116" s="1018" t="s">
        <v>394</v>
      </c>
      <c r="DR116" s="1016"/>
      <c r="DS116" s="1016"/>
      <c r="DT116" s="1016"/>
      <c r="DU116" s="1017"/>
      <c r="DV116" s="1019" t="s">
        <v>439</v>
      </c>
      <c r="DW116" s="1020"/>
      <c r="DX116" s="1020"/>
      <c r="DY116" s="1020"/>
      <c r="DZ116" s="1021"/>
    </row>
    <row r="117" spans="1:130" s="248"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459</v>
      </c>
      <c r="Z117" s="943"/>
      <c r="AA117" s="1033">
        <v>2077694</v>
      </c>
      <c r="AB117" s="1034"/>
      <c r="AC117" s="1034"/>
      <c r="AD117" s="1034"/>
      <c r="AE117" s="1035"/>
      <c r="AF117" s="1036">
        <v>2229876</v>
      </c>
      <c r="AG117" s="1034"/>
      <c r="AH117" s="1034"/>
      <c r="AI117" s="1034"/>
      <c r="AJ117" s="1035"/>
      <c r="AK117" s="1036">
        <v>2475083</v>
      </c>
      <c r="AL117" s="1034"/>
      <c r="AM117" s="1034"/>
      <c r="AN117" s="1034"/>
      <c r="AO117" s="1035"/>
      <c r="AP117" s="1037"/>
      <c r="AQ117" s="1038"/>
      <c r="AR117" s="1038"/>
      <c r="AS117" s="1038"/>
      <c r="AT117" s="1039"/>
      <c r="AU117" s="957"/>
      <c r="AV117" s="958"/>
      <c r="AW117" s="958"/>
      <c r="AX117" s="958"/>
      <c r="AY117" s="958"/>
      <c r="AZ117" s="1024" t="s">
        <v>460</v>
      </c>
      <c r="BA117" s="1025"/>
      <c r="BB117" s="1025"/>
      <c r="BC117" s="1025"/>
      <c r="BD117" s="1025"/>
      <c r="BE117" s="1025"/>
      <c r="BF117" s="1025"/>
      <c r="BG117" s="1025"/>
      <c r="BH117" s="1025"/>
      <c r="BI117" s="1025"/>
      <c r="BJ117" s="1025"/>
      <c r="BK117" s="1025"/>
      <c r="BL117" s="1025"/>
      <c r="BM117" s="1025"/>
      <c r="BN117" s="1025"/>
      <c r="BO117" s="1025"/>
      <c r="BP117" s="1026"/>
      <c r="BQ117" s="976" t="s">
        <v>461</v>
      </c>
      <c r="BR117" s="977"/>
      <c r="BS117" s="977"/>
      <c r="BT117" s="977"/>
      <c r="BU117" s="977"/>
      <c r="BV117" s="977" t="s">
        <v>131</v>
      </c>
      <c r="BW117" s="977"/>
      <c r="BX117" s="977"/>
      <c r="BY117" s="977"/>
      <c r="BZ117" s="977"/>
      <c r="CA117" s="977" t="s">
        <v>462</v>
      </c>
      <c r="CB117" s="977"/>
      <c r="CC117" s="977"/>
      <c r="CD117" s="977"/>
      <c r="CE117" s="977"/>
      <c r="CF117" s="971" t="s">
        <v>462</v>
      </c>
      <c r="CG117" s="972"/>
      <c r="CH117" s="972"/>
      <c r="CI117" s="972"/>
      <c r="CJ117" s="972"/>
      <c r="CK117" s="1002"/>
      <c r="CL117" s="1003"/>
      <c r="CM117" s="973" t="s">
        <v>463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464</v>
      </c>
      <c r="DH117" s="1016"/>
      <c r="DI117" s="1016"/>
      <c r="DJ117" s="1016"/>
      <c r="DK117" s="1017"/>
      <c r="DL117" s="1018" t="s">
        <v>439</v>
      </c>
      <c r="DM117" s="1016"/>
      <c r="DN117" s="1016"/>
      <c r="DO117" s="1016"/>
      <c r="DP117" s="1017"/>
      <c r="DQ117" s="1018" t="s">
        <v>464</v>
      </c>
      <c r="DR117" s="1016"/>
      <c r="DS117" s="1016"/>
      <c r="DT117" s="1016"/>
      <c r="DU117" s="1017"/>
      <c r="DV117" s="1019" t="s">
        <v>439</v>
      </c>
      <c r="DW117" s="1020"/>
      <c r="DX117" s="1020"/>
      <c r="DY117" s="1020"/>
      <c r="DZ117" s="1021"/>
    </row>
    <row r="118" spans="1:130" s="248"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430</v>
      </c>
      <c r="AB118" s="942"/>
      <c r="AC118" s="942"/>
      <c r="AD118" s="942"/>
      <c r="AE118" s="943"/>
      <c r="AF118" s="941" t="s">
        <v>431</v>
      </c>
      <c r="AG118" s="942"/>
      <c r="AH118" s="942"/>
      <c r="AI118" s="942"/>
      <c r="AJ118" s="943"/>
      <c r="AK118" s="941" t="s">
        <v>308</v>
      </c>
      <c r="AL118" s="942"/>
      <c r="AM118" s="942"/>
      <c r="AN118" s="942"/>
      <c r="AO118" s="943"/>
      <c r="AP118" s="1028" t="s">
        <v>432</v>
      </c>
      <c r="AQ118" s="1029"/>
      <c r="AR118" s="1029"/>
      <c r="AS118" s="1029"/>
      <c r="AT118" s="1030"/>
      <c r="AU118" s="957"/>
      <c r="AV118" s="958"/>
      <c r="AW118" s="958"/>
      <c r="AX118" s="958"/>
      <c r="AY118" s="958"/>
      <c r="AZ118" s="1031" t="s">
        <v>465</v>
      </c>
      <c r="BA118" s="1022"/>
      <c r="BB118" s="1022"/>
      <c r="BC118" s="1022"/>
      <c r="BD118" s="1022"/>
      <c r="BE118" s="1022"/>
      <c r="BF118" s="1022"/>
      <c r="BG118" s="1022"/>
      <c r="BH118" s="1022"/>
      <c r="BI118" s="1022"/>
      <c r="BJ118" s="1022"/>
      <c r="BK118" s="1022"/>
      <c r="BL118" s="1022"/>
      <c r="BM118" s="1022"/>
      <c r="BN118" s="1022"/>
      <c r="BO118" s="1022"/>
      <c r="BP118" s="1023"/>
      <c r="BQ118" s="1054" t="s">
        <v>439</v>
      </c>
      <c r="BR118" s="1055"/>
      <c r="BS118" s="1055"/>
      <c r="BT118" s="1055"/>
      <c r="BU118" s="1055"/>
      <c r="BV118" s="1055" t="s">
        <v>466</v>
      </c>
      <c r="BW118" s="1055"/>
      <c r="BX118" s="1055"/>
      <c r="BY118" s="1055"/>
      <c r="BZ118" s="1055"/>
      <c r="CA118" s="1055" t="s">
        <v>466</v>
      </c>
      <c r="CB118" s="1055"/>
      <c r="CC118" s="1055"/>
      <c r="CD118" s="1055"/>
      <c r="CE118" s="1055"/>
      <c r="CF118" s="971" t="s">
        <v>180</v>
      </c>
      <c r="CG118" s="972"/>
      <c r="CH118" s="972"/>
      <c r="CI118" s="972"/>
      <c r="CJ118" s="972"/>
      <c r="CK118" s="1002"/>
      <c r="CL118" s="1003"/>
      <c r="CM118" s="973" t="s">
        <v>467</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131</v>
      </c>
      <c r="DH118" s="1016"/>
      <c r="DI118" s="1016"/>
      <c r="DJ118" s="1016"/>
      <c r="DK118" s="1017"/>
      <c r="DL118" s="1018" t="s">
        <v>439</v>
      </c>
      <c r="DM118" s="1016"/>
      <c r="DN118" s="1016"/>
      <c r="DO118" s="1016"/>
      <c r="DP118" s="1017"/>
      <c r="DQ118" s="1018" t="s">
        <v>464</v>
      </c>
      <c r="DR118" s="1016"/>
      <c r="DS118" s="1016"/>
      <c r="DT118" s="1016"/>
      <c r="DU118" s="1017"/>
      <c r="DV118" s="1019" t="s">
        <v>131</v>
      </c>
      <c r="DW118" s="1020"/>
      <c r="DX118" s="1020"/>
      <c r="DY118" s="1020"/>
      <c r="DZ118" s="1021"/>
    </row>
    <row r="119" spans="1:130" s="248" customFormat="1" ht="26.25" customHeight="1" x14ac:dyDescent="0.15">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464</v>
      </c>
      <c r="AB119" s="949"/>
      <c r="AC119" s="949"/>
      <c r="AD119" s="949"/>
      <c r="AE119" s="950"/>
      <c r="AF119" s="951" t="s">
        <v>131</v>
      </c>
      <c r="AG119" s="949"/>
      <c r="AH119" s="949"/>
      <c r="AI119" s="949"/>
      <c r="AJ119" s="950"/>
      <c r="AK119" s="951" t="s">
        <v>464</v>
      </c>
      <c r="AL119" s="949"/>
      <c r="AM119" s="949"/>
      <c r="AN119" s="949"/>
      <c r="AO119" s="950"/>
      <c r="AP119" s="952" t="s">
        <v>464</v>
      </c>
      <c r="AQ119" s="953"/>
      <c r="AR119" s="953"/>
      <c r="AS119" s="953"/>
      <c r="AT119" s="954"/>
      <c r="AU119" s="959"/>
      <c r="AV119" s="960"/>
      <c r="AW119" s="960"/>
      <c r="AX119" s="960"/>
      <c r="AY119" s="960"/>
      <c r="AZ119" s="279" t="s">
        <v>188</v>
      </c>
      <c r="BA119" s="279"/>
      <c r="BB119" s="279"/>
      <c r="BC119" s="279"/>
      <c r="BD119" s="279"/>
      <c r="BE119" s="279"/>
      <c r="BF119" s="279"/>
      <c r="BG119" s="279"/>
      <c r="BH119" s="279"/>
      <c r="BI119" s="279"/>
      <c r="BJ119" s="279"/>
      <c r="BK119" s="279"/>
      <c r="BL119" s="279"/>
      <c r="BM119" s="279"/>
      <c r="BN119" s="279"/>
      <c r="BO119" s="1032" t="s">
        <v>468</v>
      </c>
      <c r="BP119" s="1063"/>
      <c r="BQ119" s="1054">
        <v>22931797</v>
      </c>
      <c r="BR119" s="1055"/>
      <c r="BS119" s="1055"/>
      <c r="BT119" s="1055"/>
      <c r="BU119" s="1055"/>
      <c r="BV119" s="1055">
        <v>25277451</v>
      </c>
      <c r="BW119" s="1055"/>
      <c r="BX119" s="1055"/>
      <c r="BY119" s="1055"/>
      <c r="BZ119" s="1055"/>
      <c r="CA119" s="1055">
        <v>24324631</v>
      </c>
      <c r="CB119" s="1055"/>
      <c r="CC119" s="1055"/>
      <c r="CD119" s="1055"/>
      <c r="CE119" s="1055"/>
      <c r="CF119" s="1056"/>
      <c r="CG119" s="1057"/>
      <c r="CH119" s="1057"/>
      <c r="CI119" s="1057"/>
      <c r="CJ119" s="1058"/>
      <c r="CK119" s="1004"/>
      <c r="CL119" s="1005"/>
      <c r="CM119" s="1059" t="s">
        <v>469</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462</v>
      </c>
      <c r="DH119" s="1041"/>
      <c r="DI119" s="1041"/>
      <c r="DJ119" s="1041"/>
      <c r="DK119" s="1042"/>
      <c r="DL119" s="1040" t="s">
        <v>462</v>
      </c>
      <c r="DM119" s="1041"/>
      <c r="DN119" s="1041"/>
      <c r="DO119" s="1041"/>
      <c r="DP119" s="1042"/>
      <c r="DQ119" s="1040" t="s">
        <v>180</v>
      </c>
      <c r="DR119" s="1041"/>
      <c r="DS119" s="1041"/>
      <c r="DT119" s="1041"/>
      <c r="DU119" s="1042"/>
      <c r="DV119" s="1043" t="s">
        <v>466</v>
      </c>
      <c r="DW119" s="1044"/>
      <c r="DX119" s="1044"/>
      <c r="DY119" s="1044"/>
      <c r="DZ119" s="1045"/>
    </row>
    <row r="120" spans="1:130" s="248"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180</v>
      </c>
      <c r="AB120" s="1016"/>
      <c r="AC120" s="1016"/>
      <c r="AD120" s="1016"/>
      <c r="AE120" s="1017"/>
      <c r="AF120" s="1018" t="s">
        <v>131</v>
      </c>
      <c r="AG120" s="1016"/>
      <c r="AH120" s="1016"/>
      <c r="AI120" s="1016"/>
      <c r="AJ120" s="1017"/>
      <c r="AK120" s="1018" t="s">
        <v>131</v>
      </c>
      <c r="AL120" s="1016"/>
      <c r="AM120" s="1016"/>
      <c r="AN120" s="1016"/>
      <c r="AO120" s="1017"/>
      <c r="AP120" s="1019" t="s">
        <v>180</v>
      </c>
      <c r="AQ120" s="1020"/>
      <c r="AR120" s="1020"/>
      <c r="AS120" s="1020"/>
      <c r="AT120" s="1021"/>
      <c r="AU120" s="1046" t="s">
        <v>470</v>
      </c>
      <c r="AV120" s="1047"/>
      <c r="AW120" s="1047"/>
      <c r="AX120" s="1047"/>
      <c r="AY120" s="1048"/>
      <c r="AZ120" s="997" t="s">
        <v>471</v>
      </c>
      <c r="BA120" s="946"/>
      <c r="BB120" s="946"/>
      <c r="BC120" s="946"/>
      <c r="BD120" s="946"/>
      <c r="BE120" s="946"/>
      <c r="BF120" s="946"/>
      <c r="BG120" s="946"/>
      <c r="BH120" s="946"/>
      <c r="BI120" s="946"/>
      <c r="BJ120" s="946"/>
      <c r="BK120" s="946"/>
      <c r="BL120" s="946"/>
      <c r="BM120" s="946"/>
      <c r="BN120" s="946"/>
      <c r="BO120" s="946"/>
      <c r="BP120" s="947"/>
      <c r="BQ120" s="983">
        <v>7775740</v>
      </c>
      <c r="BR120" s="984"/>
      <c r="BS120" s="984"/>
      <c r="BT120" s="984"/>
      <c r="BU120" s="984"/>
      <c r="BV120" s="984">
        <v>8693290</v>
      </c>
      <c r="BW120" s="984"/>
      <c r="BX120" s="984"/>
      <c r="BY120" s="984"/>
      <c r="BZ120" s="984"/>
      <c r="CA120" s="984">
        <v>9283291</v>
      </c>
      <c r="CB120" s="984"/>
      <c r="CC120" s="984"/>
      <c r="CD120" s="984"/>
      <c r="CE120" s="984"/>
      <c r="CF120" s="998">
        <v>114.9</v>
      </c>
      <c r="CG120" s="999"/>
      <c r="CH120" s="999"/>
      <c r="CI120" s="999"/>
      <c r="CJ120" s="999"/>
      <c r="CK120" s="1064" t="s">
        <v>472</v>
      </c>
      <c r="CL120" s="1065"/>
      <c r="CM120" s="1065"/>
      <c r="CN120" s="1065"/>
      <c r="CO120" s="1066"/>
      <c r="CP120" s="1072" t="s">
        <v>473</v>
      </c>
      <c r="CQ120" s="1073"/>
      <c r="CR120" s="1073"/>
      <c r="CS120" s="1073"/>
      <c r="CT120" s="1073"/>
      <c r="CU120" s="1073"/>
      <c r="CV120" s="1073"/>
      <c r="CW120" s="1073"/>
      <c r="CX120" s="1073"/>
      <c r="CY120" s="1073"/>
      <c r="CZ120" s="1073"/>
      <c r="DA120" s="1073"/>
      <c r="DB120" s="1073"/>
      <c r="DC120" s="1073"/>
      <c r="DD120" s="1073"/>
      <c r="DE120" s="1073"/>
      <c r="DF120" s="1074"/>
      <c r="DG120" s="983">
        <v>3733409</v>
      </c>
      <c r="DH120" s="984"/>
      <c r="DI120" s="984"/>
      <c r="DJ120" s="984"/>
      <c r="DK120" s="984"/>
      <c r="DL120" s="984">
        <v>3436126</v>
      </c>
      <c r="DM120" s="984"/>
      <c r="DN120" s="984"/>
      <c r="DO120" s="984"/>
      <c r="DP120" s="984"/>
      <c r="DQ120" s="984">
        <v>3068429</v>
      </c>
      <c r="DR120" s="984"/>
      <c r="DS120" s="984"/>
      <c r="DT120" s="984"/>
      <c r="DU120" s="984"/>
      <c r="DV120" s="985">
        <v>38</v>
      </c>
      <c r="DW120" s="985"/>
      <c r="DX120" s="985"/>
      <c r="DY120" s="985"/>
      <c r="DZ120" s="986"/>
    </row>
    <row r="121" spans="1:130" s="248" customFormat="1" ht="26.25" customHeight="1" x14ac:dyDescent="0.15">
      <c r="A121" s="1116"/>
      <c r="B121" s="1003"/>
      <c r="C121" s="1024" t="s">
        <v>474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462</v>
      </c>
      <c r="AB121" s="1016"/>
      <c r="AC121" s="1016"/>
      <c r="AD121" s="1016"/>
      <c r="AE121" s="1017"/>
      <c r="AF121" s="1018" t="s">
        <v>180</v>
      </c>
      <c r="AG121" s="1016"/>
      <c r="AH121" s="1016"/>
      <c r="AI121" s="1016"/>
      <c r="AJ121" s="1017"/>
      <c r="AK121" s="1018" t="s">
        <v>466</v>
      </c>
      <c r="AL121" s="1016"/>
      <c r="AM121" s="1016"/>
      <c r="AN121" s="1016"/>
      <c r="AO121" s="1017"/>
      <c r="AP121" s="1019" t="s">
        <v>180</v>
      </c>
      <c r="AQ121" s="1020"/>
      <c r="AR121" s="1020"/>
      <c r="AS121" s="1020"/>
      <c r="AT121" s="1021"/>
      <c r="AU121" s="1049"/>
      <c r="AV121" s="1050"/>
      <c r="AW121" s="1050"/>
      <c r="AX121" s="1050"/>
      <c r="AY121" s="1051"/>
      <c r="AZ121" s="1006" t="s">
        <v>475</v>
      </c>
      <c r="BA121" s="1007"/>
      <c r="BB121" s="1007"/>
      <c r="BC121" s="1007"/>
      <c r="BD121" s="1007"/>
      <c r="BE121" s="1007"/>
      <c r="BF121" s="1007"/>
      <c r="BG121" s="1007"/>
      <c r="BH121" s="1007"/>
      <c r="BI121" s="1007"/>
      <c r="BJ121" s="1007"/>
      <c r="BK121" s="1007"/>
      <c r="BL121" s="1007"/>
      <c r="BM121" s="1007"/>
      <c r="BN121" s="1007"/>
      <c r="BO121" s="1007"/>
      <c r="BP121" s="1008"/>
      <c r="BQ121" s="976">
        <v>206005</v>
      </c>
      <c r="BR121" s="977"/>
      <c r="BS121" s="977"/>
      <c r="BT121" s="977"/>
      <c r="BU121" s="977"/>
      <c r="BV121" s="977">
        <v>157385</v>
      </c>
      <c r="BW121" s="977"/>
      <c r="BX121" s="977"/>
      <c r="BY121" s="977"/>
      <c r="BZ121" s="977"/>
      <c r="CA121" s="977">
        <v>20926</v>
      </c>
      <c r="CB121" s="977"/>
      <c r="CC121" s="977"/>
      <c r="CD121" s="977"/>
      <c r="CE121" s="977"/>
      <c r="CF121" s="971">
        <v>0.3</v>
      </c>
      <c r="CG121" s="972"/>
      <c r="CH121" s="972"/>
      <c r="CI121" s="972"/>
      <c r="CJ121" s="972"/>
      <c r="CK121" s="1067"/>
      <c r="CL121" s="1068"/>
      <c r="CM121" s="1068"/>
      <c r="CN121" s="1068"/>
      <c r="CO121" s="1069"/>
      <c r="CP121" s="1077" t="s">
        <v>476</v>
      </c>
      <c r="CQ121" s="1078"/>
      <c r="CR121" s="1078"/>
      <c r="CS121" s="1078"/>
      <c r="CT121" s="1078"/>
      <c r="CU121" s="1078"/>
      <c r="CV121" s="1078"/>
      <c r="CW121" s="1078"/>
      <c r="CX121" s="1078"/>
      <c r="CY121" s="1078"/>
      <c r="CZ121" s="1078"/>
      <c r="DA121" s="1078"/>
      <c r="DB121" s="1078"/>
      <c r="DC121" s="1078"/>
      <c r="DD121" s="1078"/>
      <c r="DE121" s="1078"/>
      <c r="DF121" s="1079"/>
      <c r="DG121" s="976" t="s">
        <v>131</v>
      </c>
      <c r="DH121" s="977"/>
      <c r="DI121" s="977"/>
      <c r="DJ121" s="977"/>
      <c r="DK121" s="977"/>
      <c r="DL121" s="977" t="s">
        <v>462</v>
      </c>
      <c r="DM121" s="977"/>
      <c r="DN121" s="977"/>
      <c r="DO121" s="977"/>
      <c r="DP121" s="977"/>
      <c r="DQ121" s="977" t="s">
        <v>462</v>
      </c>
      <c r="DR121" s="977"/>
      <c r="DS121" s="977"/>
      <c r="DT121" s="977"/>
      <c r="DU121" s="977"/>
      <c r="DV121" s="978" t="s">
        <v>462</v>
      </c>
      <c r="DW121" s="978"/>
      <c r="DX121" s="978"/>
      <c r="DY121" s="978"/>
      <c r="DZ121" s="979"/>
    </row>
    <row r="122" spans="1:130" s="248" customFormat="1" ht="26.25" customHeight="1" x14ac:dyDescent="0.15">
      <c r="A122" s="1116"/>
      <c r="B122" s="1003"/>
      <c r="C122" s="973" t="s">
        <v>452</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477</v>
      </c>
      <c r="AB122" s="1016"/>
      <c r="AC122" s="1016"/>
      <c r="AD122" s="1016"/>
      <c r="AE122" s="1017"/>
      <c r="AF122" s="1018" t="s">
        <v>180</v>
      </c>
      <c r="AG122" s="1016"/>
      <c r="AH122" s="1016"/>
      <c r="AI122" s="1016"/>
      <c r="AJ122" s="1017"/>
      <c r="AK122" s="1018" t="s">
        <v>439</v>
      </c>
      <c r="AL122" s="1016"/>
      <c r="AM122" s="1016"/>
      <c r="AN122" s="1016"/>
      <c r="AO122" s="1017"/>
      <c r="AP122" s="1019" t="s">
        <v>462</v>
      </c>
      <c r="AQ122" s="1020"/>
      <c r="AR122" s="1020"/>
      <c r="AS122" s="1020"/>
      <c r="AT122" s="1021"/>
      <c r="AU122" s="1049"/>
      <c r="AV122" s="1050"/>
      <c r="AW122" s="1050"/>
      <c r="AX122" s="1050"/>
      <c r="AY122" s="1051"/>
      <c r="AZ122" s="1031" t="s">
        <v>478</v>
      </c>
      <c r="BA122" s="1022"/>
      <c r="BB122" s="1022"/>
      <c r="BC122" s="1022"/>
      <c r="BD122" s="1022"/>
      <c r="BE122" s="1022"/>
      <c r="BF122" s="1022"/>
      <c r="BG122" s="1022"/>
      <c r="BH122" s="1022"/>
      <c r="BI122" s="1022"/>
      <c r="BJ122" s="1022"/>
      <c r="BK122" s="1022"/>
      <c r="BL122" s="1022"/>
      <c r="BM122" s="1022"/>
      <c r="BN122" s="1022"/>
      <c r="BO122" s="1022"/>
      <c r="BP122" s="1023"/>
      <c r="BQ122" s="1054">
        <v>19573358</v>
      </c>
      <c r="BR122" s="1055"/>
      <c r="BS122" s="1055"/>
      <c r="BT122" s="1055"/>
      <c r="BU122" s="1055"/>
      <c r="BV122" s="1055">
        <v>20436660</v>
      </c>
      <c r="BW122" s="1055"/>
      <c r="BX122" s="1055"/>
      <c r="BY122" s="1055"/>
      <c r="BZ122" s="1055"/>
      <c r="CA122" s="1055">
        <v>21844718</v>
      </c>
      <c r="CB122" s="1055"/>
      <c r="CC122" s="1055"/>
      <c r="CD122" s="1055"/>
      <c r="CE122" s="1055"/>
      <c r="CF122" s="1075">
        <v>270.39999999999998</v>
      </c>
      <c r="CG122" s="1076"/>
      <c r="CH122" s="1076"/>
      <c r="CI122" s="1076"/>
      <c r="CJ122" s="1076"/>
      <c r="CK122" s="1067"/>
      <c r="CL122" s="1068"/>
      <c r="CM122" s="1068"/>
      <c r="CN122" s="1068"/>
      <c r="CO122" s="1069"/>
      <c r="CP122" s="1077" t="s">
        <v>479</v>
      </c>
      <c r="CQ122" s="1078"/>
      <c r="CR122" s="1078"/>
      <c r="CS122" s="1078"/>
      <c r="CT122" s="1078"/>
      <c r="CU122" s="1078"/>
      <c r="CV122" s="1078"/>
      <c r="CW122" s="1078"/>
      <c r="CX122" s="1078"/>
      <c r="CY122" s="1078"/>
      <c r="CZ122" s="1078"/>
      <c r="DA122" s="1078"/>
      <c r="DB122" s="1078"/>
      <c r="DC122" s="1078"/>
      <c r="DD122" s="1078"/>
      <c r="DE122" s="1078"/>
      <c r="DF122" s="1079"/>
      <c r="DG122" s="976" t="s">
        <v>466</v>
      </c>
      <c r="DH122" s="977"/>
      <c r="DI122" s="977"/>
      <c r="DJ122" s="977"/>
      <c r="DK122" s="977"/>
      <c r="DL122" s="977" t="s">
        <v>180</v>
      </c>
      <c r="DM122" s="977"/>
      <c r="DN122" s="977"/>
      <c r="DO122" s="977"/>
      <c r="DP122" s="977"/>
      <c r="DQ122" s="977" t="s">
        <v>439</v>
      </c>
      <c r="DR122" s="977"/>
      <c r="DS122" s="977"/>
      <c r="DT122" s="977"/>
      <c r="DU122" s="977"/>
      <c r="DV122" s="978" t="s">
        <v>466</v>
      </c>
      <c r="DW122" s="978"/>
      <c r="DX122" s="978"/>
      <c r="DY122" s="978"/>
      <c r="DZ122" s="979"/>
    </row>
    <row r="123" spans="1:130" s="248" customFormat="1" ht="26.25" customHeight="1" x14ac:dyDescent="0.15">
      <c r="A123" s="1116"/>
      <c r="B123" s="1003"/>
      <c r="C123" s="973" t="s">
        <v>458</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131</v>
      </c>
      <c r="AB123" s="1016"/>
      <c r="AC123" s="1016"/>
      <c r="AD123" s="1016"/>
      <c r="AE123" s="1017"/>
      <c r="AF123" s="1018" t="s">
        <v>439</v>
      </c>
      <c r="AG123" s="1016"/>
      <c r="AH123" s="1016"/>
      <c r="AI123" s="1016"/>
      <c r="AJ123" s="1017"/>
      <c r="AK123" s="1018" t="s">
        <v>439</v>
      </c>
      <c r="AL123" s="1016"/>
      <c r="AM123" s="1016"/>
      <c r="AN123" s="1016"/>
      <c r="AO123" s="1017"/>
      <c r="AP123" s="1019" t="s">
        <v>477</v>
      </c>
      <c r="AQ123" s="1020"/>
      <c r="AR123" s="1020"/>
      <c r="AS123" s="1020"/>
      <c r="AT123" s="1021"/>
      <c r="AU123" s="1052"/>
      <c r="AV123" s="1053"/>
      <c r="AW123" s="1053"/>
      <c r="AX123" s="1053"/>
      <c r="AY123" s="1053"/>
      <c r="AZ123" s="279" t="s">
        <v>188</v>
      </c>
      <c r="BA123" s="279"/>
      <c r="BB123" s="279"/>
      <c r="BC123" s="279"/>
      <c r="BD123" s="279"/>
      <c r="BE123" s="279"/>
      <c r="BF123" s="279"/>
      <c r="BG123" s="279"/>
      <c r="BH123" s="279"/>
      <c r="BI123" s="279"/>
      <c r="BJ123" s="279"/>
      <c r="BK123" s="279"/>
      <c r="BL123" s="279"/>
      <c r="BM123" s="279"/>
      <c r="BN123" s="279"/>
      <c r="BO123" s="1032" t="s">
        <v>480</v>
      </c>
      <c r="BP123" s="1063"/>
      <c r="BQ123" s="1122">
        <v>27555103</v>
      </c>
      <c r="BR123" s="1123"/>
      <c r="BS123" s="1123"/>
      <c r="BT123" s="1123"/>
      <c r="BU123" s="1123"/>
      <c r="BV123" s="1123">
        <v>29287335</v>
      </c>
      <c r="BW123" s="1123"/>
      <c r="BX123" s="1123"/>
      <c r="BY123" s="1123"/>
      <c r="BZ123" s="1123"/>
      <c r="CA123" s="1123">
        <v>31148935</v>
      </c>
      <c r="CB123" s="1123"/>
      <c r="CC123" s="1123"/>
      <c r="CD123" s="1123"/>
      <c r="CE123" s="1123"/>
      <c r="CF123" s="1056"/>
      <c r="CG123" s="1057"/>
      <c r="CH123" s="1057"/>
      <c r="CI123" s="1057"/>
      <c r="CJ123" s="1058"/>
      <c r="CK123" s="1067"/>
      <c r="CL123" s="1068"/>
      <c r="CM123" s="1068"/>
      <c r="CN123" s="1068"/>
      <c r="CO123" s="1069"/>
      <c r="CP123" s="1077" t="s">
        <v>481</v>
      </c>
      <c r="CQ123" s="1078"/>
      <c r="CR123" s="1078"/>
      <c r="CS123" s="1078"/>
      <c r="CT123" s="1078"/>
      <c r="CU123" s="1078"/>
      <c r="CV123" s="1078"/>
      <c r="CW123" s="1078"/>
      <c r="CX123" s="1078"/>
      <c r="CY123" s="1078"/>
      <c r="CZ123" s="1078"/>
      <c r="DA123" s="1078"/>
      <c r="DB123" s="1078"/>
      <c r="DC123" s="1078"/>
      <c r="DD123" s="1078"/>
      <c r="DE123" s="1078"/>
      <c r="DF123" s="1079"/>
      <c r="DG123" s="1015" t="s">
        <v>131</v>
      </c>
      <c r="DH123" s="1016"/>
      <c r="DI123" s="1016"/>
      <c r="DJ123" s="1016"/>
      <c r="DK123" s="1017"/>
      <c r="DL123" s="1018" t="s">
        <v>477</v>
      </c>
      <c r="DM123" s="1016"/>
      <c r="DN123" s="1016"/>
      <c r="DO123" s="1016"/>
      <c r="DP123" s="1017"/>
      <c r="DQ123" s="1018" t="s">
        <v>131</v>
      </c>
      <c r="DR123" s="1016"/>
      <c r="DS123" s="1016"/>
      <c r="DT123" s="1016"/>
      <c r="DU123" s="1017"/>
      <c r="DV123" s="1019" t="s">
        <v>131</v>
      </c>
      <c r="DW123" s="1020"/>
      <c r="DX123" s="1020"/>
      <c r="DY123" s="1020"/>
      <c r="DZ123" s="1021"/>
    </row>
    <row r="124" spans="1:130" s="248" customFormat="1" ht="26.25" customHeight="1" thickBot="1" x14ac:dyDescent="0.2">
      <c r="A124" s="1116"/>
      <c r="B124" s="1003"/>
      <c r="C124" s="973" t="s">
        <v>463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131</v>
      </c>
      <c r="AB124" s="1016"/>
      <c r="AC124" s="1016"/>
      <c r="AD124" s="1016"/>
      <c r="AE124" s="1017"/>
      <c r="AF124" s="1018" t="s">
        <v>466</v>
      </c>
      <c r="AG124" s="1016"/>
      <c r="AH124" s="1016"/>
      <c r="AI124" s="1016"/>
      <c r="AJ124" s="1017"/>
      <c r="AK124" s="1018" t="s">
        <v>131</v>
      </c>
      <c r="AL124" s="1016"/>
      <c r="AM124" s="1016"/>
      <c r="AN124" s="1016"/>
      <c r="AO124" s="1017"/>
      <c r="AP124" s="1019" t="s">
        <v>466</v>
      </c>
      <c r="AQ124" s="1020"/>
      <c r="AR124" s="1020"/>
      <c r="AS124" s="1020"/>
      <c r="AT124" s="1021"/>
      <c r="AU124" s="1118" t="s">
        <v>482</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466</v>
      </c>
      <c r="BR124" s="1085"/>
      <c r="BS124" s="1085"/>
      <c r="BT124" s="1085"/>
      <c r="BU124" s="1085"/>
      <c r="BV124" s="1085" t="s">
        <v>131</v>
      </c>
      <c r="BW124" s="1085"/>
      <c r="BX124" s="1085"/>
      <c r="BY124" s="1085"/>
      <c r="BZ124" s="1085"/>
      <c r="CA124" s="1085" t="s">
        <v>131</v>
      </c>
      <c r="CB124" s="1085"/>
      <c r="CC124" s="1085"/>
      <c r="CD124" s="1085"/>
      <c r="CE124" s="1085"/>
      <c r="CF124" s="1086"/>
      <c r="CG124" s="1087"/>
      <c r="CH124" s="1087"/>
      <c r="CI124" s="1087"/>
      <c r="CJ124" s="1088"/>
      <c r="CK124" s="1070"/>
      <c r="CL124" s="1070"/>
      <c r="CM124" s="1070"/>
      <c r="CN124" s="1070"/>
      <c r="CO124" s="1071"/>
      <c r="CP124" s="1077" t="s">
        <v>483</v>
      </c>
      <c r="CQ124" s="1078"/>
      <c r="CR124" s="1078"/>
      <c r="CS124" s="1078"/>
      <c r="CT124" s="1078"/>
      <c r="CU124" s="1078"/>
      <c r="CV124" s="1078"/>
      <c r="CW124" s="1078"/>
      <c r="CX124" s="1078"/>
      <c r="CY124" s="1078"/>
      <c r="CZ124" s="1078"/>
      <c r="DA124" s="1078"/>
      <c r="DB124" s="1078"/>
      <c r="DC124" s="1078"/>
      <c r="DD124" s="1078"/>
      <c r="DE124" s="1078"/>
      <c r="DF124" s="1079"/>
      <c r="DG124" s="1062" t="s">
        <v>439</v>
      </c>
      <c r="DH124" s="1041"/>
      <c r="DI124" s="1041"/>
      <c r="DJ124" s="1041"/>
      <c r="DK124" s="1042"/>
      <c r="DL124" s="1040" t="s">
        <v>464</v>
      </c>
      <c r="DM124" s="1041"/>
      <c r="DN124" s="1041"/>
      <c r="DO124" s="1041"/>
      <c r="DP124" s="1042"/>
      <c r="DQ124" s="1040" t="s">
        <v>439</v>
      </c>
      <c r="DR124" s="1041"/>
      <c r="DS124" s="1041"/>
      <c r="DT124" s="1041"/>
      <c r="DU124" s="1042"/>
      <c r="DV124" s="1043" t="s">
        <v>464</v>
      </c>
      <c r="DW124" s="1044"/>
      <c r="DX124" s="1044"/>
      <c r="DY124" s="1044"/>
      <c r="DZ124" s="1045"/>
    </row>
    <row r="125" spans="1:130" s="248" customFormat="1" ht="26.25" customHeight="1" x14ac:dyDescent="0.15">
      <c r="A125" s="1116"/>
      <c r="B125" s="1003"/>
      <c r="C125" s="973" t="s">
        <v>467</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484</v>
      </c>
      <c r="AB125" s="1016"/>
      <c r="AC125" s="1016"/>
      <c r="AD125" s="1016"/>
      <c r="AE125" s="1017"/>
      <c r="AF125" s="1018" t="s">
        <v>464</v>
      </c>
      <c r="AG125" s="1016"/>
      <c r="AH125" s="1016"/>
      <c r="AI125" s="1016"/>
      <c r="AJ125" s="1017"/>
      <c r="AK125" s="1018" t="s">
        <v>485</v>
      </c>
      <c r="AL125" s="1016"/>
      <c r="AM125" s="1016"/>
      <c r="AN125" s="1016"/>
      <c r="AO125" s="1017"/>
      <c r="AP125" s="1019" t="s">
        <v>486</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487</v>
      </c>
      <c r="CL125" s="1065"/>
      <c r="CM125" s="1065"/>
      <c r="CN125" s="1065"/>
      <c r="CO125" s="1066"/>
      <c r="CP125" s="997" t="s">
        <v>488</v>
      </c>
      <c r="CQ125" s="946"/>
      <c r="CR125" s="946"/>
      <c r="CS125" s="946"/>
      <c r="CT125" s="946"/>
      <c r="CU125" s="946"/>
      <c r="CV125" s="946"/>
      <c r="CW125" s="946"/>
      <c r="CX125" s="946"/>
      <c r="CY125" s="946"/>
      <c r="CZ125" s="946"/>
      <c r="DA125" s="946"/>
      <c r="DB125" s="946"/>
      <c r="DC125" s="946"/>
      <c r="DD125" s="946"/>
      <c r="DE125" s="946"/>
      <c r="DF125" s="947"/>
      <c r="DG125" s="983" t="s">
        <v>464</v>
      </c>
      <c r="DH125" s="984"/>
      <c r="DI125" s="984"/>
      <c r="DJ125" s="984"/>
      <c r="DK125" s="984"/>
      <c r="DL125" s="984" t="s">
        <v>439</v>
      </c>
      <c r="DM125" s="984"/>
      <c r="DN125" s="984"/>
      <c r="DO125" s="984"/>
      <c r="DP125" s="984"/>
      <c r="DQ125" s="984" t="s">
        <v>484</v>
      </c>
      <c r="DR125" s="984"/>
      <c r="DS125" s="984"/>
      <c r="DT125" s="984"/>
      <c r="DU125" s="984"/>
      <c r="DV125" s="985" t="s">
        <v>489</v>
      </c>
      <c r="DW125" s="985"/>
      <c r="DX125" s="985"/>
      <c r="DY125" s="985"/>
      <c r="DZ125" s="986"/>
    </row>
    <row r="126" spans="1:130" s="248" customFormat="1" ht="26.25" customHeight="1" thickBot="1" x14ac:dyDescent="0.2">
      <c r="A126" s="1116"/>
      <c r="B126" s="1003"/>
      <c r="C126" s="973" t="s">
        <v>469</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490</v>
      </c>
      <c r="AB126" s="1016"/>
      <c r="AC126" s="1016"/>
      <c r="AD126" s="1016"/>
      <c r="AE126" s="1017"/>
      <c r="AF126" s="1018" t="s">
        <v>464</v>
      </c>
      <c r="AG126" s="1016"/>
      <c r="AH126" s="1016"/>
      <c r="AI126" s="1016"/>
      <c r="AJ126" s="1017"/>
      <c r="AK126" s="1018" t="s">
        <v>486</v>
      </c>
      <c r="AL126" s="1016"/>
      <c r="AM126" s="1016"/>
      <c r="AN126" s="1016"/>
      <c r="AO126" s="1017"/>
      <c r="AP126" s="1019" t="s">
        <v>439</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491</v>
      </c>
      <c r="CQ126" s="1007"/>
      <c r="CR126" s="1007"/>
      <c r="CS126" s="1007"/>
      <c r="CT126" s="1007"/>
      <c r="CU126" s="1007"/>
      <c r="CV126" s="1007"/>
      <c r="CW126" s="1007"/>
      <c r="CX126" s="1007"/>
      <c r="CY126" s="1007"/>
      <c r="CZ126" s="1007"/>
      <c r="DA126" s="1007"/>
      <c r="DB126" s="1007"/>
      <c r="DC126" s="1007"/>
      <c r="DD126" s="1007"/>
      <c r="DE126" s="1007"/>
      <c r="DF126" s="1008"/>
      <c r="DG126" s="976" t="s">
        <v>464</v>
      </c>
      <c r="DH126" s="977"/>
      <c r="DI126" s="977"/>
      <c r="DJ126" s="977"/>
      <c r="DK126" s="977"/>
      <c r="DL126" s="977" t="s">
        <v>439</v>
      </c>
      <c r="DM126" s="977"/>
      <c r="DN126" s="977"/>
      <c r="DO126" s="977"/>
      <c r="DP126" s="977"/>
      <c r="DQ126" s="977" t="s">
        <v>464</v>
      </c>
      <c r="DR126" s="977"/>
      <c r="DS126" s="977"/>
      <c r="DT126" s="977"/>
      <c r="DU126" s="977"/>
      <c r="DV126" s="978" t="s">
        <v>490</v>
      </c>
      <c r="DW126" s="978"/>
      <c r="DX126" s="978"/>
      <c r="DY126" s="978"/>
      <c r="DZ126" s="979"/>
    </row>
    <row r="127" spans="1:130" s="248" customFormat="1" ht="26.25" customHeight="1" x14ac:dyDescent="0.15">
      <c r="A127" s="1117"/>
      <c r="B127" s="1005"/>
      <c r="C127" s="1059" t="s">
        <v>492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55</v>
      </c>
      <c r="AB127" s="1016"/>
      <c r="AC127" s="1016"/>
      <c r="AD127" s="1016"/>
      <c r="AE127" s="1017"/>
      <c r="AF127" s="1018">
        <v>30</v>
      </c>
      <c r="AG127" s="1016"/>
      <c r="AH127" s="1016"/>
      <c r="AI127" s="1016"/>
      <c r="AJ127" s="1017"/>
      <c r="AK127" s="1018">
        <v>4</v>
      </c>
      <c r="AL127" s="1016"/>
      <c r="AM127" s="1016"/>
      <c r="AN127" s="1016"/>
      <c r="AO127" s="1017"/>
      <c r="AP127" s="1019">
        <v>0</v>
      </c>
      <c r="AQ127" s="1020"/>
      <c r="AR127" s="1020"/>
      <c r="AS127" s="1020"/>
      <c r="AT127" s="1021"/>
      <c r="AU127" s="284"/>
      <c r="AV127" s="284"/>
      <c r="AW127" s="284"/>
      <c r="AX127" s="1089" t="s">
        <v>493</v>
      </c>
      <c r="AY127" s="1090"/>
      <c r="AZ127" s="1090"/>
      <c r="BA127" s="1090"/>
      <c r="BB127" s="1090"/>
      <c r="BC127" s="1090"/>
      <c r="BD127" s="1090"/>
      <c r="BE127" s="1091"/>
      <c r="BF127" s="1092" t="s">
        <v>494</v>
      </c>
      <c r="BG127" s="1090"/>
      <c r="BH127" s="1090"/>
      <c r="BI127" s="1090"/>
      <c r="BJ127" s="1090"/>
      <c r="BK127" s="1090"/>
      <c r="BL127" s="1091"/>
      <c r="BM127" s="1092" t="s">
        <v>495</v>
      </c>
      <c r="BN127" s="1090"/>
      <c r="BO127" s="1090"/>
      <c r="BP127" s="1090"/>
      <c r="BQ127" s="1090"/>
      <c r="BR127" s="1090"/>
      <c r="BS127" s="1091"/>
      <c r="BT127" s="1092" t="s">
        <v>496</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497</v>
      </c>
      <c r="CQ127" s="1007"/>
      <c r="CR127" s="1007"/>
      <c r="CS127" s="1007"/>
      <c r="CT127" s="1007"/>
      <c r="CU127" s="1007"/>
      <c r="CV127" s="1007"/>
      <c r="CW127" s="1007"/>
      <c r="CX127" s="1007"/>
      <c r="CY127" s="1007"/>
      <c r="CZ127" s="1007"/>
      <c r="DA127" s="1007"/>
      <c r="DB127" s="1007"/>
      <c r="DC127" s="1007"/>
      <c r="DD127" s="1007"/>
      <c r="DE127" s="1007"/>
      <c r="DF127" s="1008"/>
      <c r="DG127" s="976" t="s">
        <v>464</v>
      </c>
      <c r="DH127" s="977"/>
      <c r="DI127" s="977"/>
      <c r="DJ127" s="977"/>
      <c r="DK127" s="977"/>
      <c r="DL127" s="977" t="s">
        <v>489</v>
      </c>
      <c r="DM127" s="977"/>
      <c r="DN127" s="977"/>
      <c r="DO127" s="977"/>
      <c r="DP127" s="977"/>
      <c r="DQ127" s="977" t="s">
        <v>464</v>
      </c>
      <c r="DR127" s="977"/>
      <c r="DS127" s="977"/>
      <c r="DT127" s="977"/>
      <c r="DU127" s="977"/>
      <c r="DV127" s="978" t="s">
        <v>461</v>
      </c>
      <c r="DW127" s="978"/>
      <c r="DX127" s="978"/>
      <c r="DY127" s="978"/>
      <c r="DZ127" s="979"/>
    </row>
    <row r="128" spans="1:130" s="248" customFormat="1" ht="26.25" customHeight="1" thickBot="1" x14ac:dyDescent="0.2">
      <c r="A128" s="1100" t="s">
        <v>498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499</v>
      </c>
      <c r="X128" s="1102"/>
      <c r="Y128" s="1102"/>
      <c r="Z128" s="1103"/>
      <c r="AA128" s="1104">
        <v>39469</v>
      </c>
      <c r="AB128" s="1105"/>
      <c r="AC128" s="1105"/>
      <c r="AD128" s="1105"/>
      <c r="AE128" s="1106"/>
      <c r="AF128" s="1107">
        <v>16658</v>
      </c>
      <c r="AG128" s="1105"/>
      <c r="AH128" s="1105"/>
      <c r="AI128" s="1105"/>
      <c r="AJ128" s="1106"/>
      <c r="AK128" s="1107">
        <v>23804</v>
      </c>
      <c r="AL128" s="1105"/>
      <c r="AM128" s="1105"/>
      <c r="AN128" s="1105"/>
      <c r="AO128" s="1106"/>
      <c r="AP128" s="1108"/>
      <c r="AQ128" s="1109"/>
      <c r="AR128" s="1109"/>
      <c r="AS128" s="1109"/>
      <c r="AT128" s="1110"/>
      <c r="AU128" s="284"/>
      <c r="AV128" s="284"/>
      <c r="AW128" s="284"/>
      <c r="AX128" s="945" t="s">
        <v>500</v>
      </c>
      <c r="AY128" s="946"/>
      <c r="AZ128" s="946"/>
      <c r="BA128" s="946"/>
      <c r="BB128" s="946"/>
      <c r="BC128" s="946"/>
      <c r="BD128" s="946"/>
      <c r="BE128" s="947"/>
      <c r="BF128" s="1111" t="s">
        <v>501</v>
      </c>
      <c r="BG128" s="1112"/>
      <c r="BH128" s="1112"/>
      <c r="BI128" s="1112"/>
      <c r="BJ128" s="1112"/>
      <c r="BK128" s="1112"/>
      <c r="BL128" s="1113"/>
      <c r="BM128" s="1111">
        <v>13.29</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502</v>
      </c>
      <c r="CQ128" s="1094"/>
      <c r="CR128" s="1094"/>
      <c r="CS128" s="1094"/>
      <c r="CT128" s="1094"/>
      <c r="CU128" s="1094"/>
      <c r="CV128" s="1094"/>
      <c r="CW128" s="1094"/>
      <c r="CX128" s="1094"/>
      <c r="CY128" s="1094"/>
      <c r="CZ128" s="1094"/>
      <c r="DA128" s="1094"/>
      <c r="DB128" s="1094"/>
      <c r="DC128" s="1094"/>
      <c r="DD128" s="1094"/>
      <c r="DE128" s="1094"/>
      <c r="DF128" s="1095"/>
      <c r="DG128" s="1096" t="s">
        <v>503</v>
      </c>
      <c r="DH128" s="1097"/>
      <c r="DI128" s="1097"/>
      <c r="DJ128" s="1097"/>
      <c r="DK128" s="1097"/>
      <c r="DL128" s="1097" t="s">
        <v>484</v>
      </c>
      <c r="DM128" s="1097"/>
      <c r="DN128" s="1097"/>
      <c r="DO128" s="1097"/>
      <c r="DP128" s="1097"/>
      <c r="DQ128" s="1097" t="s">
        <v>484</v>
      </c>
      <c r="DR128" s="1097"/>
      <c r="DS128" s="1097"/>
      <c r="DT128" s="1097"/>
      <c r="DU128" s="1097"/>
      <c r="DV128" s="1098" t="s">
        <v>504</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505</v>
      </c>
      <c r="X129" s="1131"/>
      <c r="Y129" s="1131"/>
      <c r="Z129" s="1132"/>
      <c r="AA129" s="1015">
        <v>9665966</v>
      </c>
      <c r="AB129" s="1016"/>
      <c r="AC129" s="1016"/>
      <c r="AD129" s="1016"/>
      <c r="AE129" s="1017"/>
      <c r="AF129" s="1018">
        <v>9780650</v>
      </c>
      <c r="AG129" s="1016"/>
      <c r="AH129" s="1016"/>
      <c r="AI129" s="1016"/>
      <c r="AJ129" s="1017"/>
      <c r="AK129" s="1018">
        <v>10251459</v>
      </c>
      <c r="AL129" s="1016"/>
      <c r="AM129" s="1016"/>
      <c r="AN129" s="1016"/>
      <c r="AO129" s="1017"/>
      <c r="AP129" s="1133"/>
      <c r="AQ129" s="1134"/>
      <c r="AR129" s="1134"/>
      <c r="AS129" s="1134"/>
      <c r="AT129" s="1135"/>
      <c r="AU129" s="286"/>
      <c r="AV129" s="286"/>
      <c r="AW129" s="286"/>
      <c r="AX129" s="1124" t="s">
        <v>506</v>
      </c>
      <c r="AY129" s="1007"/>
      <c r="AZ129" s="1007"/>
      <c r="BA129" s="1007"/>
      <c r="BB129" s="1007"/>
      <c r="BC129" s="1007"/>
      <c r="BD129" s="1007"/>
      <c r="BE129" s="1008"/>
      <c r="BF129" s="1125" t="s">
        <v>180</v>
      </c>
      <c r="BG129" s="1126"/>
      <c r="BH129" s="1126"/>
      <c r="BI129" s="1126"/>
      <c r="BJ129" s="1126"/>
      <c r="BK129" s="1126"/>
      <c r="BL129" s="1127"/>
      <c r="BM129" s="1125">
        <v>18.29</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507</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508</v>
      </c>
      <c r="X130" s="1131"/>
      <c r="Y130" s="1131"/>
      <c r="Z130" s="1132"/>
      <c r="AA130" s="1015">
        <v>1879573</v>
      </c>
      <c r="AB130" s="1016"/>
      <c r="AC130" s="1016"/>
      <c r="AD130" s="1016"/>
      <c r="AE130" s="1017"/>
      <c r="AF130" s="1018">
        <v>2002919</v>
      </c>
      <c r="AG130" s="1016"/>
      <c r="AH130" s="1016"/>
      <c r="AI130" s="1016"/>
      <c r="AJ130" s="1017"/>
      <c r="AK130" s="1018">
        <v>2173043</v>
      </c>
      <c r="AL130" s="1016"/>
      <c r="AM130" s="1016"/>
      <c r="AN130" s="1016"/>
      <c r="AO130" s="1017"/>
      <c r="AP130" s="1133"/>
      <c r="AQ130" s="1134"/>
      <c r="AR130" s="1134"/>
      <c r="AS130" s="1134"/>
      <c r="AT130" s="1135"/>
      <c r="AU130" s="286"/>
      <c r="AV130" s="286"/>
      <c r="AW130" s="286"/>
      <c r="AX130" s="1124" t="s">
        <v>509</v>
      </c>
      <c r="AY130" s="1007"/>
      <c r="AZ130" s="1007"/>
      <c r="BA130" s="1007"/>
      <c r="BB130" s="1007"/>
      <c r="BC130" s="1007"/>
      <c r="BD130" s="1007"/>
      <c r="BE130" s="1008"/>
      <c r="BF130" s="1161">
        <v>2.7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510</v>
      </c>
      <c r="X131" s="1169"/>
      <c r="Y131" s="1169"/>
      <c r="Z131" s="1170"/>
      <c r="AA131" s="1062">
        <v>7786393</v>
      </c>
      <c r="AB131" s="1041"/>
      <c r="AC131" s="1041"/>
      <c r="AD131" s="1041"/>
      <c r="AE131" s="1042"/>
      <c r="AF131" s="1040">
        <v>7777731</v>
      </c>
      <c r="AG131" s="1041"/>
      <c r="AH131" s="1041"/>
      <c r="AI131" s="1041"/>
      <c r="AJ131" s="1042"/>
      <c r="AK131" s="1040">
        <v>8078416</v>
      </c>
      <c r="AL131" s="1041"/>
      <c r="AM131" s="1041"/>
      <c r="AN131" s="1041"/>
      <c r="AO131" s="1042"/>
      <c r="AP131" s="1171"/>
      <c r="AQ131" s="1172"/>
      <c r="AR131" s="1172"/>
      <c r="AS131" s="1172"/>
      <c r="AT131" s="1173"/>
      <c r="AU131" s="286"/>
      <c r="AV131" s="286"/>
      <c r="AW131" s="286"/>
      <c r="AX131" s="1143" t="s">
        <v>511</v>
      </c>
      <c r="AY131" s="1094"/>
      <c r="AZ131" s="1094"/>
      <c r="BA131" s="1094"/>
      <c r="BB131" s="1094"/>
      <c r="BC131" s="1094"/>
      <c r="BD131" s="1094"/>
      <c r="BE131" s="1095"/>
      <c r="BF131" s="1144" t="s">
        <v>439</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512</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513</v>
      </c>
      <c r="W132" s="1154"/>
      <c r="X132" s="1154"/>
      <c r="Y132" s="1154"/>
      <c r="Z132" s="1155"/>
      <c r="AA132" s="1156">
        <v>2.0375544880000001</v>
      </c>
      <c r="AB132" s="1157"/>
      <c r="AC132" s="1157"/>
      <c r="AD132" s="1157"/>
      <c r="AE132" s="1158"/>
      <c r="AF132" s="1159">
        <v>2.7038605480000002</v>
      </c>
      <c r="AG132" s="1157"/>
      <c r="AH132" s="1157"/>
      <c r="AI132" s="1157"/>
      <c r="AJ132" s="1158"/>
      <c r="AK132" s="1159">
        <v>3.4441900489999999</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514</v>
      </c>
      <c r="W133" s="1137"/>
      <c r="X133" s="1137"/>
      <c r="Y133" s="1137"/>
      <c r="Z133" s="1138"/>
      <c r="AA133" s="1139">
        <v>1.6</v>
      </c>
      <c r="AB133" s="1140"/>
      <c r="AC133" s="1140"/>
      <c r="AD133" s="1140"/>
      <c r="AE133" s="1141"/>
      <c r="AF133" s="1139">
        <v>2.1</v>
      </c>
      <c r="AG133" s="1140"/>
      <c r="AH133" s="1140"/>
      <c r="AI133" s="1140"/>
      <c r="AJ133" s="1141"/>
      <c r="AK133" s="1139">
        <v>2.7</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NRK2dCgm1bRXbzFS1zo75+qZs21M3ePJ+QcbVSY32WbgvaHL0irp/FGIE6yEJTIQ41fRQ/v1gb+uPYrHiioVA==" saltValue="qCQ0UuruPjN/htkB5XM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V5/zRamcqFlgDbA/EH9TAKJWN6h9i2GhhuytOtX/+UfGwQfW6mCxAKiZD7q3ul5aLJZdhO2BquezVg8BvP8jg==" saltValue="c918Q29+A14cxns91M2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ml9VCeMyO4vnd6PQr08gi2Zm7QAHV41VPijjuHVcbMZzz/wym6izQys9YrvmX3MTMPqvoe98GgtSmcD71w==" saltValue="N4i7RalvDXjzVnVI5WoK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523</v>
      </c>
      <c r="AL9" s="1177"/>
      <c r="AM9" s="1177"/>
      <c r="AN9" s="1178"/>
      <c r="AO9" s="314">
        <v>2546246</v>
      </c>
      <c r="AP9" s="314">
        <v>85941</v>
      </c>
      <c r="AQ9" s="315">
        <v>94370</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524</v>
      </c>
      <c r="AL10" s="1177"/>
      <c r="AM10" s="1177"/>
      <c r="AN10" s="1178"/>
      <c r="AO10" s="317">
        <v>291762</v>
      </c>
      <c r="AP10" s="317">
        <v>9848</v>
      </c>
      <c r="AQ10" s="318">
        <v>9302</v>
      </c>
      <c r="AR10" s="319">
        <v>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525</v>
      </c>
      <c r="AL11" s="1177"/>
      <c r="AM11" s="1177"/>
      <c r="AN11" s="1178"/>
      <c r="AO11" s="317">
        <v>10588</v>
      </c>
      <c r="AP11" s="317">
        <v>357</v>
      </c>
      <c r="AQ11" s="318">
        <v>1639</v>
      </c>
      <c r="AR11" s="319">
        <v>-78.2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526</v>
      </c>
      <c r="AL12" s="1177"/>
      <c r="AM12" s="1177"/>
      <c r="AN12" s="1178"/>
      <c r="AO12" s="317" t="s">
        <v>527</v>
      </c>
      <c r="AP12" s="317" t="s">
        <v>527</v>
      </c>
      <c r="AQ12" s="318">
        <v>4</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528</v>
      </c>
      <c r="AL13" s="1177"/>
      <c r="AM13" s="1177"/>
      <c r="AN13" s="1178"/>
      <c r="AO13" s="317">
        <v>104274</v>
      </c>
      <c r="AP13" s="317">
        <v>3519</v>
      </c>
      <c r="AQ13" s="318">
        <v>3374</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529</v>
      </c>
      <c r="AL14" s="1177"/>
      <c r="AM14" s="1177"/>
      <c r="AN14" s="1178"/>
      <c r="AO14" s="317">
        <v>80758</v>
      </c>
      <c r="AP14" s="317">
        <v>2726</v>
      </c>
      <c r="AQ14" s="318">
        <v>2035</v>
      </c>
      <c r="AR14" s="319">
        <v>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530</v>
      </c>
      <c r="AL15" s="1183"/>
      <c r="AM15" s="1183"/>
      <c r="AN15" s="1184"/>
      <c r="AO15" s="317">
        <v>-240016</v>
      </c>
      <c r="AP15" s="317">
        <v>-8101</v>
      </c>
      <c r="AQ15" s="318">
        <v>-7711</v>
      </c>
      <c r="AR15" s="319">
        <v>5.0999999999999996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188</v>
      </c>
      <c r="AL16" s="1183"/>
      <c r="AM16" s="1183"/>
      <c r="AN16" s="1184"/>
      <c r="AO16" s="317">
        <v>2793612</v>
      </c>
      <c r="AP16" s="317">
        <v>94290</v>
      </c>
      <c r="AQ16" s="318">
        <v>103011</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535</v>
      </c>
      <c r="AL21" s="1186"/>
      <c r="AM21" s="1186"/>
      <c r="AN21" s="1187"/>
      <c r="AO21" s="330">
        <v>8.94</v>
      </c>
      <c r="AP21" s="331">
        <v>9.8800000000000008</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536</v>
      </c>
      <c r="AL22" s="1186"/>
      <c r="AM22" s="1186"/>
      <c r="AN22" s="1187"/>
      <c r="AO22" s="335">
        <v>97.5</v>
      </c>
      <c r="AP22" s="336">
        <v>97.4</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540</v>
      </c>
      <c r="AL32" s="1180"/>
      <c r="AM32" s="1180"/>
      <c r="AN32" s="1181"/>
      <c r="AO32" s="345">
        <v>2155314</v>
      </c>
      <c r="AP32" s="345">
        <v>72746</v>
      </c>
      <c r="AQ32" s="346">
        <v>65683</v>
      </c>
      <c r="AR32" s="347">
        <v>10.8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541</v>
      </c>
      <c r="AL33" s="1180"/>
      <c r="AM33" s="1180"/>
      <c r="AN33" s="1181"/>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542</v>
      </c>
      <c r="AL34" s="1180"/>
      <c r="AM34" s="1180"/>
      <c r="AN34" s="1181"/>
      <c r="AO34" s="345" t="s">
        <v>527</v>
      </c>
      <c r="AP34" s="345" t="s">
        <v>527</v>
      </c>
      <c r="AQ34" s="346">
        <v>9</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543</v>
      </c>
      <c r="AL35" s="1180"/>
      <c r="AM35" s="1180"/>
      <c r="AN35" s="1181"/>
      <c r="AO35" s="345">
        <v>275071</v>
      </c>
      <c r="AP35" s="345">
        <v>9284</v>
      </c>
      <c r="AQ35" s="346">
        <v>17466</v>
      </c>
      <c r="AR35" s="347">
        <v>-46.8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544</v>
      </c>
      <c r="AL36" s="1180"/>
      <c r="AM36" s="1180"/>
      <c r="AN36" s="1181"/>
      <c r="AO36" s="345">
        <v>43763</v>
      </c>
      <c r="AP36" s="345">
        <v>1477</v>
      </c>
      <c r="AQ36" s="346">
        <v>3476</v>
      </c>
      <c r="AR36" s="347">
        <v>-57.5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545</v>
      </c>
      <c r="AL37" s="1180"/>
      <c r="AM37" s="1180"/>
      <c r="AN37" s="1181"/>
      <c r="AO37" s="345">
        <v>4</v>
      </c>
      <c r="AP37" s="345">
        <v>0</v>
      </c>
      <c r="AQ37" s="346">
        <v>810</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546</v>
      </c>
      <c r="AL38" s="1189"/>
      <c r="AM38" s="1189"/>
      <c r="AN38" s="1190"/>
      <c r="AO38" s="348">
        <v>931</v>
      </c>
      <c r="AP38" s="348">
        <v>31</v>
      </c>
      <c r="AQ38" s="349">
        <v>2</v>
      </c>
      <c r="AR38" s="337">
        <v>1450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547</v>
      </c>
      <c r="AL39" s="1189"/>
      <c r="AM39" s="1189"/>
      <c r="AN39" s="1190"/>
      <c r="AO39" s="345">
        <v>-23804</v>
      </c>
      <c r="AP39" s="345">
        <v>-803</v>
      </c>
      <c r="AQ39" s="346">
        <v>-2801</v>
      </c>
      <c r="AR39" s="347">
        <v>-71.3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548</v>
      </c>
      <c r="AL40" s="1180"/>
      <c r="AM40" s="1180"/>
      <c r="AN40" s="1181"/>
      <c r="AO40" s="345">
        <v>-2173043</v>
      </c>
      <c r="AP40" s="345">
        <v>-73344</v>
      </c>
      <c r="AQ40" s="346">
        <v>-61607</v>
      </c>
      <c r="AR40" s="347">
        <v>19.100000000000001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301</v>
      </c>
      <c r="AL41" s="1192"/>
      <c r="AM41" s="1192"/>
      <c r="AN41" s="1193"/>
      <c r="AO41" s="345">
        <v>278236</v>
      </c>
      <c r="AP41" s="345">
        <v>9391</v>
      </c>
      <c r="AQ41" s="346">
        <v>23038</v>
      </c>
      <c r="AR41" s="347">
        <v>-59.2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518</v>
      </c>
      <c r="AN49" s="1196" t="s">
        <v>552</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1698430</v>
      </c>
      <c r="AN51" s="367">
        <v>53149</v>
      </c>
      <c r="AO51" s="368">
        <v>13.5</v>
      </c>
      <c r="AP51" s="369">
        <v>78864</v>
      </c>
      <c r="AQ51" s="370">
        <v>-10.4</v>
      </c>
      <c r="AR51" s="371">
        <v>23.9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1357251</v>
      </c>
      <c r="AN52" s="375">
        <v>42472</v>
      </c>
      <c r="AO52" s="376">
        <v>9.3000000000000007</v>
      </c>
      <c r="AP52" s="377">
        <v>46136</v>
      </c>
      <c r="AQ52" s="378">
        <v>-4.2</v>
      </c>
      <c r="AR52" s="379">
        <v>13.5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2157685</v>
      </c>
      <c r="AN53" s="367">
        <v>68626</v>
      </c>
      <c r="AO53" s="368">
        <v>29.1</v>
      </c>
      <c r="AP53" s="369">
        <v>85042</v>
      </c>
      <c r="AQ53" s="370">
        <v>7.8</v>
      </c>
      <c r="AR53" s="371">
        <v>21.3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1722432</v>
      </c>
      <c r="AN54" s="375">
        <v>54783</v>
      </c>
      <c r="AO54" s="376">
        <v>29</v>
      </c>
      <c r="AP54" s="377">
        <v>50806</v>
      </c>
      <c r="AQ54" s="378">
        <v>10.1</v>
      </c>
      <c r="AR54" s="379">
        <v>18.899999999999999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4190974</v>
      </c>
      <c r="AN55" s="367">
        <v>135626</v>
      </c>
      <c r="AO55" s="368">
        <v>97.6</v>
      </c>
      <c r="AP55" s="369">
        <v>83774</v>
      </c>
      <c r="AQ55" s="370">
        <v>-1.5</v>
      </c>
      <c r="AR55" s="371">
        <v>99.1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3600438</v>
      </c>
      <c r="AN56" s="375">
        <v>116515</v>
      </c>
      <c r="AO56" s="376">
        <v>112.7</v>
      </c>
      <c r="AP56" s="377">
        <v>52179</v>
      </c>
      <c r="AQ56" s="378">
        <v>2.7</v>
      </c>
      <c r="AR56" s="379">
        <v>110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5438258</v>
      </c>
      <c r="AN57" s="367">
        <v>180003</v>
      </c>
      <c r="AO57" s="368">
        <v>32.700000000000003</v>
      </c>
      <c r="AP57" s="369">
        <v>132981</v>
      </c>
      <c r="AQ57" s="370">
        <v>58.7</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3818978</v>
      </c>
      <c r="AN58" s="375">
        <v>126406</v>
      </c>
      <c r="AO58" s="376">
        <v>8.5</v>
      </c>
      <c r="AP58" s="377">
        <v>56973</v>
      </c>
      <c r="AQ58" s="378">
        <v>9.1999999999999993</v>
      </c>
      <c r="AR58" s="379">
        <v>-0.7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2031228</v>
      </c>
      <c r="AN59" s="367">
        <v>68558</v>
      </c>
      <c r="AO59" s="368">
        <v>-61.9</v>
      </c>
      <c r="AP59" s="369">
        <v>128523</v>
      </c>
      <c r="AQ59" s="370">
        <v>-3.4</v>
      </c>
      <c r="AR59" s="371">
        <v>-58.5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1684062</v>
      </c>
      <c r="AN60" s="375">
        <v>56840</v>
      </c>
      <c r="AO60" s="376">
        <v>-55</v>
      </c>
      <c r="AP60" s="377">
        <v>56792</v>
      </c>
      <c r="AQ60" s="378">
        <v>-0.3</v>
      </c>
      <c r="AR60" s="379">
        <v>-54.7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3103315</v>
      </c>
      <c r="AN61" s="382">
        <v>101192</v>
      </c>
      <c r="AO61" s="383">
        <v>22.2</v>
      </c>
      <c r="AP61" s="384">
        <v>101837</v>
      </c>
      <c r="AQ61" s="385">
        <v>10.199999999999999</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2436632</v>
      </c>
      <c r="AN62" s="375">
        <v>79403</v>
      </c>
      <c r="AO62" s="376">
        <v>20.9</v>
      </c>
      <c r="AP62" s="377">
        <v>52577</v>
      </c>
      <c r="AQ62" s="378">
        <v>3.5</v>
      </c>
      <c r="AR62" s="379">
        <v>17.399999999999999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MVYQ2GcJtFB0Df3YI7F3taF6q69JtMXbbZgg2AlXaoBwHv1XCDQDF7cY6yK7zRytn3FfukPoS/ze4vU4UUxFQ==" saltValue="WXamZu+J6XRzKgon0mzl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7zfu0x4DLBrpYxdMq2Mobpa170FncBzc7nA3GVvoobjNZbpkUv7oLoMErWj8doUivz77P8tUOZ2gIuKRQzVmvQ==" saltValue="iKvtNwyuaYLSECK+R/Kr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aTDDj0k/GuoYAQDJPNgub2fj2k3Vp+CJPmw3m5JAVTg64+hrvHwJXZjMMJnTAz69l7X9NYOwOac3SLdNJ7jBVQ==" saltValue="MPvpM8gWGjD91tpU5umd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9" t="s">
        <v>3</v>
      </c>
      <c r="D47" s="1199"/>
      <c r="E47" s="1200"/>
      <c r="F47" s="11">
        <v>34.119999999999997</v>
      </c>
      <c r="G47" s="12">
        <v>41.26</v>
      </c>
      <c r="H47" s="12">
        <v>49.25</v>
      </c>
      <c r="I47" s="12">
        <v>53.85</v>
      </c>
      <c r="J47" s="13">
        <v>53.68</v>
      </c>
    </row>
    <row r="48" spans="2:10" ht="57.75" customHeight="1" x14ac:dyDescent="0.15">
      <c r="B48" s="14"/>
      <c r="C48" s="1201" t="s">
        <v>4</v>
      </c>
      <c r="D48" s="1201"/>
      <c r="E48" s="1202"/>
      <c r="F48" s="15">
        <v>13.22</v>
      </c>
      <c r="G48" s="16">
        <v>15.84</v>
      </c>
      <c r="H48" s="16">
        <v>10.32</v>
      </c>
      <c r="I48" s="16">
        <v>7.74</v>
      </c>
      <c r="J48" s="17">
        <v>8.9499999999999993</v>
      </c>
    </row>
    <row r="49" spans="2:10" ht="57.75" customHeight="1" thickBot="1" x14ac:dyDescent="0.2">
      <c r="B49" s="18"/>
      <c r="C49" s="1203" t="s">
        <v>5</v>
      </c>
      <c r="D49" s="1203"/>
      <c r="E49" s="1204"/>
      <c r="F49" s="19" t="s">
        <v>573</v>
      </c>
      <c r="G49" s="20">
        <v>9.1999999999999993</v>
      </c>
      <c r="H49" s="20">
        <v>2.46</v>
      </c>
      <c r="I49" s="20">
        <v>2.72</v>
      </c>
      <c r="J49" s="21">
        <v>9.74</v>
      </c>
    </row>
    <row r="50" spans="2:10" ht="13.5" customHeight="1" x14ac:dyDescent="0.15"/>
  </sheetData>
  <sheetProtection algorithmName="SHA-512" hashValue="+VdriyD0Ys9AsJ1Fep5rYfIKPHag/ANoB5cRk1MRQyaYHavX7cw43+CBZbU4gB09JOpwxIOIRQDEVmp15fraOw==" saltValue="2kaBzT61TAtuZPl+JRQu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2022-03-18T06:51:42Z</cp:lastPrinted>
  <dcterms:created xsi:type="dcterms:W3CDTF">2022-02-02T06:43:39Z</dcterms:created>
  <dcterms:modified xsi:type="dcterms:W3CDTF">2022-03-28T06:08:59Z</dcterms:modified>
  <cp:category/>
</cp:coreProperties>
</file>