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8770"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AM35" i="10"/>
  <c r="C35" i="10"/>
  <c r="AM34" i="10" s="1"/>
  <c r="CO34" i="10"/>
  <c r="CO35" i="10" s="1"/>
  <c r="BW34" i="10"/>
  <c r="BW35" i="10" s="1"/>
  <c r="BW36" i="10" s="1"/>
  <c r="BW37" i="10" s="1"/>
  <c r="BW38" i="10" s="1"/>
  <c r="BW39" i="10" s="1"/>
  <c r="BW40" i="10" s="1"/>
  <c r="BW41" i="10" s="1"/>
  <c r="BW42" i="10" s="1"/>
  <c r="BW43" i="10" s="1"/>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<sst xmlns="http://schemas.openxmlformats.org/spreadsheetml/2006/main" count="1100" uniqueCount="606">
  <si>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</si>
  <si>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</si>
  <si>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</si>
  <si>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</si>
  <si>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</si>
  <si>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</si>
  <si>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</si>
  <si>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</si>
  <si>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</si>
  <si>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</si>
  <si>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</si>
  <si>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</si>
  <si>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</si>
  <si>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</si>
  <si>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</si>
  <si>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</si>
  <si>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</si>
  <si>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</si>
  <si>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</si>
  <si>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</si>
  <si>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</si>
  <si>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</si>
  <si>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</si>
  <si>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</si>
  <si>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</si>
  <si>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</si>
  <si>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</si>
  <si>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</si>
  <si>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</si>
  <si>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</si>
  <si>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</si>
  <si>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</si>
  <si>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</si>
  <si>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</si>
  <si>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</si>
  <si>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</si>
  <si>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</si>
  <si>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</si>
  <si>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</si>
  <si>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</si>
  <si>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</si>
  <si>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</si>
  <si>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</si>
  <si>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</si>
  <si>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</si>
  <si>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</si>
  <si>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</si>
  <si>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</si>
  <si>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</si>
  <si>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</si>
  <si>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</si>
  <si>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</si>
  <si>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</si>
  <si>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</si>
  <si>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</si>
  <si>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</si>
  <si>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</si>
  <si>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</si>
  <si>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</si>
  <si>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</si>
  <si>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</si>
  <si>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</si>
  <si>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</si>
  <si>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</si>
  <si>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</si>
  <si>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</si>
  <si>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</si>
  <si>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</si>
  <si>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</si>
  <si>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</si>
  <si>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</si>
  <si>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</si>
  <si>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</si>
  <si>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</si>
  <si>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</si>
  <si>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</si>
  <si>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</si>
  <si>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</si>
  <si>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</si>
  <si>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</si>
  <si>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</si>
  <si>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</si>
  <si>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</si>
  <si>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</si>
  <si>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</si>
  <si>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</si>
  <si>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</si>
  <si>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</si>
  <si>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</si>
  <si>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</si>
  <si>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</si>
  <si>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</si>
  <si>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</si>
  <si>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</si>
  <si>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</si>
  <si>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</si>
  <si>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</si>
  <si>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</si>
  <si>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</si>
  <si>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</si>
  <si>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</si>
  <si>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</si>
  <si>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</si>
  <si>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</si>
  <si>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</si>
  <si>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</si>
  <si>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</si>
  <si>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</si>
  <si>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</si>
  <si>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</si>
  <si>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</si>
  <si>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</si>
  <si>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</si>
  <si>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</si>
  <si>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</si>
  <si>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</si>
  <si>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</si>
  <si>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</si>
  <si>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</si>
  <si>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</si>
  <si>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</si>
  <si>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</si>
  <si>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</si>
  <si>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</si>
  <si>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</si>
  <si>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</si>
  <si>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</si>
  <si>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</si>
  <si>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</si>
  <si>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</si>
  <si>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</si>
  <si>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</si>
  <si>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</si>
  <si>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</si>
  <si>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</si>
  <si>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</si>
  <si>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</si>
  <si>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</si>
  <si>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</si>
  <si>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</si>
  <si>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</si>
  <si>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</si>
  <si>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</si>
  <si>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</si>
  <si>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</si>
  <si>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</si>
  <si>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</si>
  <si>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</si>
  <si>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</si>
  <si>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</si>
  <si>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</si>
  <si>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</si>
  <si>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</si>
  <si>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</si>
  <si>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</si>
  <si>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</si>
  <si>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</si>
  <si>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</si>
  <si>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</si>
  <si>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</si>
  <si>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</si>
  <si>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</si>
  <si>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</si>
  <si>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</si>
  <si>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</si>
  <si>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</si>
  <si>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</si>
  <si>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</si>
  <si>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</si>
  <si>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</si>
  <si>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</si>
  <si>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</si>
  <si>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</si>
  <si>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</si>
  <si>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</si>
  <si>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</si>
  <si>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</si>
  <si>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</si>
  <si>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</si>
  <si>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</si>
  <si>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</si>
  <si>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</si>
  <si>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</si>
  <si>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</si>
  <si>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</si>
  <si>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</si>
  <si>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</si>
  <si>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</si>
  <si>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</si>
  <si>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</si>
  <si>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</si>
  <si>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</si>
  <si>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</si>
  <si>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</si>
  <si>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</si>
  <si>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</si>
  <si>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</si>
  <si>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</si>
  <si>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</si>
  <si>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</si>
  <si>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</si>
  <si>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</si>
  <si>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</si>
  <si>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</si>
  <si>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</si>
  <si>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</si>
  <si>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</si>
  <si>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</si>
  <si>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</si>
  <si>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</si>
  <si>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</si>
  <si>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</si>
  <si>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香川県三豊市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</si>
  <si>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</si>
  <si>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</si>
  <si>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</si>
  <si>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</si>
  <si>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</si>
  <si>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</si>
  <si>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</si>
  <si>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</si>
  <si>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</si>
  <si>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</si>
  <si>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</si>
  <si>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</si>
  <si>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</si>
  <si>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</si>
  <si>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</si>
  <si>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</si>
  <si>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</si>
  <si>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</si>
  <si>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</si>
  <si>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</si>
  <si>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</si>
  <si>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</si>
  <si>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</si>
  <si>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</si>
  <si>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</si>
  <si>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</si>
  <si>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</si>
  <si>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</si>
  <si>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</si>
  <si>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</si>
  <si>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</si>
  <si>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</si>
  <si>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</si>
  <si>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</si>
  <si>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</si>
  <si>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</si>
  <si>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</si>
  <si>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</si>
  <si>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</si>
  <si>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</si>
  <si>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</si>
  <si>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</si>
  <si>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</si>
  <si>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</si>
  <si>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</si>
  <si>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</si>
  <si>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</si>
  <si>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</si>
  <si>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</si>
  <si>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</si>
  <si>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</si>
  <si>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</si>
  <si>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</si>
  <si>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</si>
  <si>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</si>
  <si>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</si>
  <si>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</si>
  <si>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</si>
  <si>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</si>
  <si>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</si>
  <si>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</si>
  <si>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</si>
  <si>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</si>
  <si>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</si>
  <si>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</si>
  <si>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</si>
  <si>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</si>
  <si>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</si>
  <si>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</si>
  <si>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</si>
  <si>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</si>
  <si>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</si>
  <si>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</si>
  <si>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</si>
  <si>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</si>
  <si>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</si>
  <si>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</si>
  <si>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</si>
  <si>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</si>
  <si>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</si>
  <si>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</si>
  <si>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</si>
  <si>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</si>
  <si>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</si>
  <si>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</si>
  <si>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</si>
  <si>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</si>
  <si>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</si>
  <si>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</si>
  <si>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</si>
  <si>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</si>
  <si>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</si>
  <si>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</si>
  <si>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</si>
  <si>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</si>
  <si>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</si>
  <si>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</si>
  <si>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</si>
  <si>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</si>
  <si>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</si>
  <si>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</si>
  <si>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</si>
  <si>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</si>
  <si>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</si>
  <si>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</si>
  <si>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</si>
  <si>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</si>
  <si>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</si>
  <si>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</si>
  <si>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</si>
  <si>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</si>
  <si>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</si>
  <si>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</si>
  <si>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</si>
  <si>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</si>
  <si>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</si>
  <si>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</si>
  <si>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</si>
  <si>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</si>
  <si>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</si>
  <si>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</si>
  <si>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</si>
  <si>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</si>
  <si>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</si>
  <si>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</si>
  <si>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</si>
  <si>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</si>
  <si>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</si>
  <si>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</si>
  <si>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</si>
  <si>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</si>
  <si>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</si>
  <si>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</si>
  <si>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</si>
  <si>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</si>
  <si>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</si>
  <si>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</si>
  <si>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</si>
  <si>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</si>
  <si>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</si>
  <si>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</si>
  <si>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</si>
  <si>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</si>
  <si>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</si>
  <si>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</si>
  <si>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</si>
  <si>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</si>
  <si>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</si>
  <si>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</si>
  <si>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</si>
  <si>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</si>
  <si>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</si>
  <si>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</si>
  <si>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香川県三豊市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</si>
  <si>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</si>
  <si>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</si>
  <si>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</si>
  <si>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</si>
  <si>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</si>
  <si>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</si>
  <si>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</si>
  <si>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</si>
  <si>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</si>
  <si>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</si>
  <si>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</si>
  <si>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</si>
  <si>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</si>
  <si>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</si>
  <si>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</si>
  <si>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</si>
  <si>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</si>
  <si>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</si>
  <si>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</si>
  <si>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</si>
  <si>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</si>
  <si>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</si>
  <si>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</si>
  <si>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</si>
  <si>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</si>
  <si>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</si>
  <si>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</si>
  <si>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</si>
  <si>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</si>
  <si>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</si>
  <si>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</si>
  <si>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</si>
  <si>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</si>
  <si>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</si>
  <si>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</si>
  <si>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</si>
  <si>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</si>
  <si>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介護サービス事業特別会計</t>
    <phoneticPr fontId="5"/>
  </si>
  <si>
    <t>-</t>
    <phoneticPr fontId="5"/>
  </si>
  <si>
    <t>病院事業会計</t>
    <phoneticPr fontId="5"/>
  </si>
  <si>
    <t>法適用企業</t>
    <phoneticPr fontId="5"/>
  </si>
  <si>
    <t>集落排水事業特別会計</t>
    <phoneticPr fontId="5"/>
  </si>
  <si>
    <t>法非適用企業</t>
    <phoneticPr fontId="5"/>
  </si>
  <si>
    <t>浄化槽整備推進事業特別会計</t>
    <phoneticPr fontId="5"/>
  </si>
  <si>
    <t>-</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</si>
  <si>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</si>
  <si>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</si>
  <si>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</si>
  <si>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</si>
  <si>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</si>
  <si>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</si>
  <si>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</si>
  <si>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</si>
  <si>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</si>
  <si>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</si>
  <si>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</si>
  <si>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</si>
  <si>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</si>
  <si>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</si>
  <si>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</si>
  <si>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</si>
  <si>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</si>
  <si>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</si>
  <si>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</si>
  <si>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</si>
  <si>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</si>
  <si>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</si>
  <si>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</si>
  <si>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</si>
  <si>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</si>
  <si>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</si>
  <si>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</si>
  <si>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</si>
  <si>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</si>
  <si>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</si>
  <si>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</si>
  <si>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</si>
  <si>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</si>
  <si>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</si>
  <si>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</si>
  <si>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</si>
  <si>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</si>
  <si>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</si>
  <si>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</si>
  <si>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</si>
  <si>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</si>
  <si>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</si>
  <si>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</si>
  <si>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</si>
  <si>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</si>
  <si>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</si>
  <si>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</si>
  <si>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</si>
  <si>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</si>
  <si>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</si>
  <si>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</si>
  <si>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</si>
  <si>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</si>
  <si>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</si>
  <si>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</si>
  <si>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</si>
  <si>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</si>
  <si>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</si>
  <si>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</si>
  <si>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</si>
  <si>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</si>
  <si>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</si>
  <si>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</si>
  <si>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</si>
  <si>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</si>
  <si>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</si>
  <si>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</si>
  <si>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</si>
  <si>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</si>
  <si>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</si>
  <si>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</si>
  <si>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</si>
  <si>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</si>
  <si>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</si>
  <si>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</si>
  <si>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</si>
  <si>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</si>
  <si>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</si>
  <si>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</si>
  <si>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</si>
  <si>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</si>
  <si>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</si>
  <si>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</si>
  <si>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</si>
  <si>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</si>
  <si>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</si>
  <si>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</si>
  <si>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</si>
  <si>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</si>
  <si>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</si>
  <si>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</si>
  <si>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</si>
  <si>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</si>
  <si>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</si>
  <si>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</si>
  <si>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</si>
  <si>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</si>
  <si>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</si>
  <si>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</si>
  <si>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</si>
  <si>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</si>
  <si>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</si>
  <si>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</si>
  <si>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</si>
  <si>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</si>
  <si>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</si>
  <si>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</si>
  <si>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</si>
  <si>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</si>
  <si>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</si>
  <si>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</si>
  <si>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</si>
  <si>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</si>
  <si>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</si>
  <si>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</si>
  <si>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</si>
  <si>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</si>
  <si>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</si>
  <si>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</si>
  <si>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</si>
  <si>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</si>
  <si>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</si>
  <si>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</si>
  <si>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</si>
  <si>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</si>
  <si>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</si>
  <si>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</si>
  <si>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</si>
  <si>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</si>
  <si>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</si>
  <si>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</si>
  <si>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</si>
  <si>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</si>
  <si>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</si>
  <si>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</si>
  <si>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</si>
  <si>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</si>
  <si>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</si>
  <si>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</si>
  <si>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</si>
  <si>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</si>
  <si>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</si>
  <si>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</si>
  <si>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</si>
  <si>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</si>
  <si>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</si>
  <si>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</si>
  <si>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</si>
  <si>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</si>
  <si>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</si>
  <si>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4.68</t>
  </si>
  <si>
    <t>▲ 3.47</t>
  </si>
  <si>
    <t>▲ 4.46</t>
  </si>
  <si>
    <t>一般会計</t>
  </si>
  <si>
    <t>病院事業会計</t>
  </si>
  <si>
    <t>介護保険事業特別会計</t>
  </si>
  <si>
    <t>国民健康保険事業特別会計</t>
  </si>
  <si>
    <t>国民健康保険診療所事業特別会計</t>
  </si>
  <si>
    <t>後期高齢者医療事業特別会計</t>
  </si>
  <si>
    <t>港湾整備事業特別会計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</si>
  <si>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</si>
  <si>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</si>
  <si>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</si>
  <si>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</si>
  <si>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</si>
  <si>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</si>
  <si>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</si>
  <si>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</si>
  <si>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</si>
  <si>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</si>
  <si>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7"/>
  </si>
  <si>
    <t>三豊総合病院企業団（病院事業会計）</t>
    <rPh sb="8" eb="9">
      <t>ダン</t>
    </rPh>
    <rPh sb="10" eb="12">
      <t>ビョウイン</t>
    </rPh>
    <rPh sb="12" eb="14">
      <t>ジギョウ</t>
    </rPh>
    <phoneticPr fontId="27"/>
  </si>
  <si>
    <t>三豊総合病院企業団（保健福祉総合施設事業）</t>
    <rPh sb="8" eb="9">
      <t>ダン</t>
    </rPh>
    <rPh sb="10" eb="12">
      <t>ホケン</t>
    </rPh>
    <rPh sb="12" eb="14">
      <t>フクシ</t>
    </rPh>
    <rPh sb="14" eb="16">
      <t>ソウゴウ</t>
    </rPh>
    <rPh sb="16" eb="18">
      <t>シセツ</t>
    </rPh>
    <rPh sb="18" eb="20">
      <t>ジギョウ</t>
    </rPh>
    <phoneticPr fontId="27"/>
  </si>
  <si>
    <t>三豊総合病院企業団（介護老人保健施設事業会計）</t>
    <rPh sb="8" eb="9">
      <t>ダン</t>
    </rPh>
    <rPh sb="10" eb="12">
      <t>カイゴ</t>
    </rPh>
    <rPh sb="12" eb="14">
      <t>ロウジン</t>
    </rPh>
    <rPh sb="14" eb="16">
      <t>ホケン</t>
    </rPh>
    <rPh sb="16" eb="18">
      <t>シセツ</t>
    </rPh>
    <rPh sb="18" eb="20">
      <t>ジギョウ</t>
    </rPh>
    <rPh sb="20" eb="22">
      <t>カイケイ</t>
    </rPh>
    <phoneticPr fontId="27"/>
  </si>
  <si>
    <t>香川県中部広域競艇事業組合</t>
    <rPh sb="0" eb="3">
      <t>カガワケン</t>
    </rPh>
    <rPh sb="3" eb="5">
      <t>チュウブ</t>
    </rPh>
    <rPh sb="5" eb="7">
      <t>コウイキ</t>
    </rPh>
    <rPh sb="7" eb="9">
      <t>キョウテイ</t>
    </rPh>
    <rPh sb="9" eb="11">
      <t>ジギョウ</t>
    </rPh>
    <rPh sb="11" eb="13">
      <t>クミアイ</t>
    </rPh>
    <phoneticPr fontId="27"/>
  </si>
  <si>
    <t>香川県市町総合事務組合</t>
    <rPh sb="10" eb="11">
      <t>ア</t>
    </rPh>
    <phoneticPr fontId="27"/>
  </si>
  <si>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</si>
  <si>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27"/>
  </si>
  <si>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</si>
  <si>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</si>
  <si>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三豊市土地開発公社</t>
    <rPh sb="0" eb="3">
      <t>ミトヨシ</t>
    </rPh>
    <rPh sb="3" eb="5">
      <t>トチ</t>
    </rPh>
    <rPh sb="5" eb="7">
      <t>カイハツ</t>
    </rPh>
    <rPh sb="7" eb="9">
      <t>コウシャ</t>
    </rPh>
    <phoneticPr fontId="2"/>
  </si>
  <si>
    <t>株式会社たからだの里</t>
    <rPh sb="0" eb="4">
      <t>カブシキガイシャ</t>
    </rPh>
    <rPh sb="9" eb="10">
      <t>サト</t>
    </rPh>
    <phoneticPr fontId="2"/>
  </si>
  <si>
    <t>-</t>
    <phoneticPr fontId="2"/>
  </si>
  <si>
    <t>○</t>
    <phoneticPr fontId="2"/>
  </si>
  <si>
    <t>香川県三豊市観音寺市学校組合</t>
    <rPh sb="0" eb="3">
      <t>カガワケン</t>
    </rPh>
    <rPh sb="13" eb="14">
      <t>ア</t>
    </rPh>
    <phoneticPr fontId="27"/>
  </si>
  <si>
    <t>三観広域行政組合（電算センター特別会計）</t>
    <rPh sb="0" eb="1">
      <t>サン</t>
    </rPh>
    <rPh sb="1" eb="2">
      <t>カン</t>
    </rPh>
    <rPh sb="2" eb="4">
      <t>コウイキ</t>
    </rPh>
    <rPh sb="4" eb="6">
      <t>ギョウセイ</t>
    </rPh>
    <rPh sb="6" eb="8">
      <t>クミアイ</t>
    </rPh>
    <rPh sb="9" eb="11">
      <t>デンサン</t>
    </rPh>
    <rPh sb="10" eb="11">
      <t>ザン</t>
    </rPh>
    <rPh sb="15" eb="17">
      <t>トクベツ</t>
    </rPh>
    <rPh sb="17" eb="19">
      <t>カイケイ</t>
    </rPh>
    <phoneticPr fontId="27"/>
  </si>
  <si>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</si>
  <si>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t>
    <phoneticPr fontId="2"/>
  </si>
  <si>
    <t>三豊市合併振興基金</t>
    <rPh sb="0" eb="3">
      <t>ミトヨシ</t>
    </rPh>
    <rPh sb="3" eb="5">
      <t>ガッペイ</t>
    </rPh>
    <rPh sb="5" eb="7">
      <t>シンコウ</t>
    </rPh>
    <rPh sb="7" eb="9">
      <t>キキン</t>
    </rPh>
    <phoneticPr fontId="2"/>
  </si>
  <si>
    <t>三豊市公共施設整備基金</t>
    <rPh sb="3" eb="5">
      <t>コウキョウ</t>
    </rPh>
    <rPh sb="5" eb="7">
      <t>シセツ</t>
    </rPh>
    <rPh sb="7" eb="9">
      <t>セイビ</t>
    </rPh>
    <rPh sb="9" eb="11">
      <t>キキン</t>
    </rPh>
    <phoneticPr fontId="2"/>
  </si>
  <si>
    <t>三豊市地域福祉基金</t>
    <rPh sb="3" eb="5">
      <t>チイキ</t>
    </rPh>
    <rPh sb="5" eb="7">
      <t>フクシ</t>
    </rPh>
    <rPh sb="7" eb="9">
      <t>キキン</t>
    </rPh>
    <phoneticPr fontId="2"/>
  </si>
  <si>
    <t>三豊市ふるさと三豊応援基金</t>
    <rPh sb="7" eb="9">
      <t>ミトヨ</t>
    </rPh>
    <rPh sb="9" eb="11">
      <t>オウエン</t>
    </rPh>
    <rPh sb="11" eb="13">
      <t>キキン</t>
    </rPh>
    <phoneticPr fontId="2"/>
  </si>
  <si>
    <t>三豊市教育施設整備基金</t>
    <rPh sb="3" eb="5">
      <t>キョウイク</t>
    </rPh>
    <rPh sb="5" eb="7">
      <t>シセツ</t>
    </rPh>
    <rPh sb="7" eb="9">
      <t>セイビ</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</si>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</sst>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7FFA-49A4-904A-4F0199BAE4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65645</c:v>
                </c:pt>
                <c:pt idx="1">
                  <c:v>68413</c:v>
                </c:pt>
                <c:pt idx="2">
                  <c:v>99742</c:v>
                </c:pt>
                <c:pt idx="3">
                  <c:v>78805</c:v>
                </c:pt>
                <c:pt idx="4">
                  <c:v>72418</c:v>
                </c:pt>
              </c:numCache>
            </c:numRef>
          </c:val>
          <c:smooth val="0"/>
          <c:extLst>
            <c:ext xmlns:c16="http://schemas.microsoft.com/office/drawing/2014/chart" uri="{C3380CC4-5D6E-409C-BE32-E72D297353CC}">
              <c16:uniqueId val="{00000001-7FFA-49A4-904A-4F0199BAE4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c:v>
                </c:pt>
                <c:pt idx="1">
                  <c:v>5.37</c:v>
                </c:pt>
                <c:pt idx="2">
                  <c:v>5.16</c:v>
                </c:pt>
                <c:pt idx="3">
                  <c:v>7.98</c:v>
                </c:pt>
                <c:pt idx="4">
                  <c:v>5.72</c:v>
                </c:pt>
              </c:numCache>
            </c:numRef>
          </c:val>
          <c:extLst>
            <c:ext xmlns:c16="http://schemas.microsoft.com/office/drawing/2014/chart" uri="{C3380CC4-5D6E-409C-BE32-E72D297353CC}">
              <c16:uniqueId val="{00000000-EA00-40FF-A8A4-5B494A6731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49.05</c:v>
                </c:pt>
                <c:pt idx="1">
                  <c:v>51.05</c:v>
                </c:pt>
                <c:pt idx="2">
                  <c:v>45.63</c:v>
                </c:pt>
                <c:pt idx="3">
                  <c:v>39.82</c:v>
                </c:pt>
                <c:pt idx="4">
                  <c:v>36.25</c:v>
                </c:pt>
              </c:numCache>
            </c:numRef>
          </c:val>
          <c:extLst>
            <c:ext xmlns:c16="http://schemas.microsoft.com/office/drawing/2014/chart" uri="{C3380CC4-5D6E-409C-BE32-E72D297353CC}">
              <c16:uniqueId val="{00000001-EA00-40FF-A8A4-5B494A6731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1.04</c:v>
                </c:pt>
                <c:pt idx="2">
                  <c:v>-4.68</c:v>
                </c:pt>
                <c:pt idx="3">
                  <c:v>-3.47</c:v>
                </c:pt>
                <c:pt idx="4">
                  <c:v>-4.46</c:v>
                </c:pt>
              </c:numCache>
            </c:numRef>
          </c:val>
          <c:smooth val="0"/>
          <c:extLst>
            <c:ext xmlns:c16="http://schemas.microsoft.com/office/drawing/2014/chart" uri="{C3380CC4-5D6E-409C-BE32-E72D297353CC}">
              <c16:uniqueId val="{00000002-EA00-40FF-A8A4-5B494A6731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c:v>
                </c:pt>
                <c:pt idx="2">
                  <c:v>#N/A</c:v>
                </c:pt>
                <c:pt idx="3">
                  <c:v>11.28</c:v>
                </c:pt>
                <c:pt idx="4">
                  <c:v>#N/A</c:v>
                </c:pt>
                <c:pt idx="5">
                  <c:v>0</c:v>
                </c:pt>
                <c:pt idx="6">
                  <c:v>#N/A</c:v>
                </c:pt>
                <c:pt idx="7">
                  <c:v>0</c:v>
                </c:pt>
                <c:pt idx="8">
                  <c:v>#N/A</c:v>
                </c:pt>
                <c:pt idx="9">
                  <c:v>0</c:v>
                </c:pt>
              </c:numCache>
            </c:numRef>
          </c:val>
          <c:extLst>
            <c:ext xmlns:c16="http://schemas.microsoft.com/office/drawing/2014/chart" uri="{C3380CC4-5D6E-409C-BE32-E72D297353CC}">
              <c16:uniqueId val="{00000000-CFCF-4CC7-B508-6BFEFBBCB8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CF-4CC7-B508-6BFEFBBCB86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FCF-4CC7-B508-6BFEFBBCB867}"/>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FCF-4CC7-B508-6BFEFBBCB86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CFCF-4CC7-B508-6BFEFBBCB867}"/>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5-CFCF-4CC7-B508-6BFEFBBCB86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0.54</c:v>
                </c:pt>
                <c:pt idx="4">
                  <c:v>#N/A</c:v>
                </c:pt>
                <c:pt idx="5">
                  <c:v>0.16</c:v>
                </c:pt>
                <c:pt idx="6">
                  <c:v>#N/A</c:v>
                </c:pt>
                <c:pt idx="7">
                  <c:v>0.3</c:v>
                </c:pt>
                <c:pt idx="8">
                  <c:v>#N/A</c:v>
                </c:pt>
                <c:pt idx="9">
                  <c:v>0.51</c:v>
                </c:pt>
              </c:numCache>
            </c:numRef>
          </c:val>
          <c:extLst>
            <c:ext xmlns:c16="http://schemas.microsoft.com/office/drawing/2014/chart" uri="{C3380CC4-5D6E-409C-BE32-E72D297353CC}">
              <c16:uniqueId val="{00000006-CFCF-4CC7-B508-6BFEFBBCB86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0.71</c:v>
                </c:pt>
                <c:pt idx="2">
                  <c:v>#N/A</c:v>
                </c:pt>
                <c:pt idx="3">
                  <c:v>1.17</c:v>
                </c:pt>
                <c:pt idx="4">
                  <c:v>#N/A</c:v>
                </c:pt>
                <c:pt idx="5">
                  <c:v>1.23</c:v>
                </c:pt>
                <c:pt idx="6">
                  <c:v>#N/A</c:v>
                </c:pt>
                <c:pt idx="7">
                  <c:v>1.06</c:v>
                </c:pt>
                <c:pt idx="8">
                  <c:v>#N/A</c:v>
                </c:pt>
                <c:pt idx="9">
                  <c:v>1.6</c:v>
                </c:pt>
              </c:numCache>
            </c:numRef>
          </c:val>
          <c:extLst>
            <c:ext xmlns:c16="http://schemas.microsoft.com/office/drawing/2014/chart" uri="{C3380CC4-5D6E-409C-BE32-E72D297353CC}">
              <c16:uniqueId val="{00000007-CFCF-4CC7-B508-6BFEFBBCB86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7.96</c:v>
                </c:pt>
                <c:pt idx="2">
                  <c:v>#N/A</c:v>
                </c:pt>
                <c:pt idx="3">
                  <c:v>7.48</c:v>
                </c:pt>
                <c:pt idx="4">
                  <c:v>#N/A</c:v>
                </c:pt>
                <c:pt idx="5">
                  <c:v>6.59</c:v>
                </c:pt>
                <c:pt idx="6">
                  <c:v>#N/A</c:v>
                </c:pt>
                <c:pt idx="7">
                  <c:v>5.23</c:v>
                </c:pt>
                <c:pt idx="8">
                  <c:v>#N/A</c:v>
                </c:pt>
                <c:pt idx="9">
                  <c:v>3.55</c:v>
                </c:pt>
              </c:numCache>
            </c:numRef>
          </c:val>
          <c:extLst>
            <c:ext xmlns:c16="http://schemas.microsoft.com/office/drawing/2014/chart" uri="{C3380CC4-5D6E-409C-BE32-E72D297353CC}">
              <c16:uniqueId val="{00000008-CFCF-4CC7-B508-6BFEFBBCB8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5.49</c:v>
                </c:pt>
                <c:pt idx="2">
                  <c:v>#N/A</c:v>
                </c:pt>
                <c:pt idx="3">
                  <c:v>5.37</c:v>
                </c:pt>
                <c:pt idx="4">
                  <c:v>#N/A</c:v>
                </c:pt>
                <c:pt idx="5">
                  <c:v>5.16</c:v>
                </c:pt>
                <c:pt idx="6">
                  <c:v>#N/A</c:v>
                </c:pt>
                <c:pt idx="7">
                  <c:v>7.98</c:v>
                </c:pt>
                <c:pt idx="8">
                  <c:v>#N/A</c:v>
                </c:pt>
                <c:pt idx="9">
                  <c:v>5.71</c:v>
                </c:pt>
              </c:numCache>
            </c:numRef>
          </c:val>
          <c:extLst>
            <c:ext xmlns:c16="http://schemas.microsoft.com/office/drawing/2014/chart" uri="{C3380CC4-5D6E-409C-BE32-E72D297353CC}">
              <c16:uniqueId val="{00000009-CFCF-4CC7-B508-6BFEFBBCB8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2216</c:v>
                </c:pt>
                <c:pt idx="5">
                  <c:v>2316</c:v>
                </c:pt>
                <c:pt idx="8">
                  <c:v>2556</c:v>
                </c:pt>
                <c:pt idx="11">
                  <c:v>2952</c:v>
                </c:pt>
                <c:pt idx="14">
                  <c:v>3126</c:v>
                </c:pt>
              </c:numCache>
            </c:numRef>
          </c:val>
          <c:extLst>
            <c:ext xmlns:c16="http://schemas.microsoft.com/office/drawing/2014/chart" uri="{C3380CC4-5D6E-409C-BE32-E72D297353CC}">
              <c16:uniqueId val="{00000000-64FC-433D-9ECE-94C1EE10C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FC-433D-9ECE-94C1EE10C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22</c:v>
                </c:pt>
                <c:pt idx="6">
                  <c:v>17</c:v>
                </c:pt>
                <c:pt idx="9">
                  <c:v>19</c:v>
                </c:pt>
                <c:pt idx="12">
                  <c:v>12</c:v>
                </c:pt>
              </c:numCache>
            </c:numRef>
          </c:val>
          <c:extLst>
            <c:ext xmlns:c16="http://schemas.microsoft.com/office/drawing/2014/chart" uri="{C3380CC4-5D6E-409C-BE32-E72D297353CC}">
              <c16:uniqueId val="{00000002-64FC-433D-9ECE-94C1EE10C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124</c:v>
                </c:pt>
                <c:pt idx="6">
                  <c:v>185</c:v>
                </c:pt>
                <c:pt idx="9">
                  <c:v>227</c:v>
                </c:pt>
                <c:pt idx="12">
                  <c:v>233</c:v>
                </c:pt>
              </c:numCache>
            </c:numRef>
          </c:val>
          <c:extLst>
            <c:ext xmlns:c16="http://schemas.microsoft.com/office/drawing/2014/chart" uri="{C3380CC4-5D6E-409C-BE32-E72D297353CC}">
              <c16:uniqueId val="{00000003-64FC-433D-9ECE-94C1EE10C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c:v>
                </c:pt>
                <c:pt idx="3">
                  <c:v>218</c:v>
                </c:pt>
                <c:pt idx="6">
                  <c:v>197</c:v>
                </c:pt>
                <c:pt idx="9">
                  <c:v>207</c:v>
                </c:pt>
                <c:pt idx="12">
                  <c:v>190</c:v>
                </c:pt>
              </c:numCache>
            </c:numRef>
          </c:val>
          <c:extLst>
            <c:ext xmlns:c16="http://schemas.microsoft.com/office/drawing/2014/chart" uri="{C3380CC4-5D6E-409C-BE32-E72D297353CC}">
              <c16:uniqueId val="{00000004-64FC-433D-9ECE-94C1EE10C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C-433D-9ECE-94C1EE10C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FC-433D-9ECE-94C1EE10C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2539</c:v>
                </c:pt>
                <c:pt idx="3">
                  <c:v>2591</c:v>
                </c:pt>
                <c:pt idx="6">
                  <c:v>2931</c:v>
                </c:pt>
                <c:pt idx="9">
                  <c:v>3568</c:v>
                </c:pt>
                <c:pt idx="12">
                  <c:v>3994</c:v>
                </c:pt>
              </c:numCache>
            </c:numRef>
          </c:val>
          <c:extLst>
            <c:ext xmlns:c16="http://schemas.microsoft.com/office/drawing/2014/chart" uri="{C3380CC4-5D6E-409C-BE32-E72D297353CC}">
              <c16:uniqueId val="{00000007-64FC-433D-9ECE-94C1EE10C9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639</c:v>
                </c:pt>
                <c:pt idx="5">
                  <c:v>#N/A</c:v>
                </c:pt>
                <c:pt idx="6">
                  <c:v>#N/A</c:v>
                </c:pt>
                <c:pt idx="7">
                  <c:v>774</c:v>
                </c:pt>
                <c:pt idx="8">
                  <c:v>#N/A</c:v>
                </c:pt>
                <c:pt idx="9">
                  <c:v>#N/A</c:v>
                </c:pt>
                <c:pt idx="10">
                  <c:v>1069</c:v>
                </c:pt>
                <c:pt idx="11">
                  <c:v>#N/A</c:v>
                </c:pt>
                <c:pt idx="12">
                  <c:v>#N/A</c:v>
                </c:pt>
                <c:pt idx="13">
                  <c:v>1303</c:v>
                </c:pt>
                <c:pt idx="14">
                  <c:v>#N/A</c:v>
                </c:pt>
              </c:numCache>
            </c:numRef>
          </c:val>
          <c:smooth val="0"/>
          <c:extLst>
            <c:ext xmlns:c16="http://schemas.microsoft.com/office/drawing/2014/chart" uri="{C3380CC4-5D6E-409C-BE32-E72D297353CC}">
              <c16:uniqueId val="{00000008-64FC-433D-9ECE-94C1EE10C9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30755</c:v>
                </c:pt>
                <c:pt idx="5">
                  <c:v>31306</c:v>
                </c:pt>
                <c:pt idx="8">
                  <c:v>32027</c:v>
                </c:pt>
                <c:pt idx="11">
                  <c:v>31770</c:v>
                </c:pt>
                <c:pt idx="14">
                  <c:v>31847</c:v>
                </c:pt>
              </c:numCache>
            </c:numRef>
          </c:val>
          <c:extLst>
            <c:ext xmlns:c16="http://schemas.microsoft.com/office/drawing/2014/chart" uri="{C3380CC4-5D6E-409C-BE32-E72D297353CC}">
              <c16:uniqueId val="{00000000-56B4-4293-A792-F3F86545D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232</c:v>
                </c:pt>
                <c:pt idx="5">
                  <c:v>124</c:v>
                </c:pt>
                <c:pt idx="8">
                  <c:v>17</c:v>
                </c:pt>
                <c:pt idx="11">
                  <c:v>0</c:v>
                </c:pt>
                <c:pt idx="14">
                  <c:v>0</c:v>
                </c:pt>
              </c:numCache>
            </c:numRef>
          </c:val>
          <c:extLst>
            <c:ext xmlns:c16="http://schemas.microsoft.com/office/drawing/2014/chart" uri="{C3380CC4-5D6E-409C-BE32-E72D297353CC}">
              <c16:uniqueId val="{00000001-56B4-4293-A792-F3F86545D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17912</c:v>
                </c:pt>
                <c:pt idx="5">
                  <c:v>18073</c:v>
                </c:pt>
                <c:pt idx="8">
                  <c:v>17428</c:v>
                </c:pt>
                <c:pt idx="11">
                  <c:v>15984</c:v>
                </c:pt>
                <c:pt idx="14">
                  <c:v>15901</c:v>
                </c:pt>
              </c:numCache>
            </c:numRef>
          </c:val>
          <c:extLst>
            <c:ext xmlns:c16="http://schemas.microsoft.com/office/drawing/2014/chart" uri="{C3380CC4-5D6E-409C-BE32-E72D297353CC}">
              <c16:uniqueId val="{00000002-56B4-4293-A792-F3F86545D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B4-4293-A792-F3F86545D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B4-4293-A792-F3F86545D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5-56B4-4293-A792-F3F86545D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5483</c:v>
                </c:pt>
                <c:pt idx="3">
                  <c:v>5288</c:v>
                </c:pt>
                <c:pt idx="6">
                  <c:v>4846</c:v>
                </c:pt>
                <c:pt idx="9">
                  <c:v>4722</c:v>
                </c:pt>
                <c:pt idx="12">
                  <c:v>4653</c:v>
                </c:pt>
              </c:numCache>
            </c:numRef>
          </c:val>
          <c:extLst>
            <c:ext xmlns:c16="http://schemas.microsoft.com/office/drawing/2014/chart" uri="{C3380CC4-5D6E-409C-BE32-E72D297353CC}">
              <c16:uniqueId val="{00000006-56B4-4293-A792-F3F86545D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2280</c:v>
                </c:pt>
                <c:pt idx="3">
                  <c:v>2223</c:v>
                </c:pt>
                <c:pt idx="6">
                  <c:v>2278</c:v>
                </c:pt>
                <c:pt idx="9">
                  <c:v>2090</c:v>
                </c:pt>
                <c:pt idx="12">
                  <c:v>2078</c:v>
                </c:pt>
              </c:numCache>
            </c:numRef>
          </c:val>
          <c:extLst>
            <c:ext xmlns:c16="http://schemas.microsoft.com/office/drawing/2014/chart" uri="{C3380CC4-5D6E-409C-BE32-E72D297353CC}">
              <c16:uniqueId val="{00000007-56B4-4293-A792-F3F86545D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2278</c:v>
                </c:pt>
                <c:pt idx="3">
                  <c:v>2128</c:v>
                </c:pt>
                <c:pt idx="6">
                  <c:v>1817</c:v>
                </c:pt>
                <c:pt idx="9">
                  <c:v>1877</c:v>
                </c:pt>
                <c:pt idx="12">
                  <c:v>2092</c:v>
                </c:pt>
              </c:numCache>
            </c:numRef>
          </c:val>
          <c:extLst>
            <c:ext xmlns:c16="http://schemas.microsoft.com/office/drawing/2014/chart" uri="{C3380CC4-5D6E-409C-BE32-E72D297353CC}">
              <c16:uniqueId val="{00000008-56B4-4293-A792-F3F86545D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c:v>
                </c:pt>
                <c:pt idx="3">
                  <c:v>53</c:v>
                </c:pt>
                <c:pt idx="6">
                  <c:v>37</c:v>
                </c:pt>
                <c:pt idx="9">
                  <c:v>41</c:v>
                </c:pt>
                <c:pt idx="12">
                  <c:v>15</c:v>
                </c:pt>
              </c:numCache>
            </c:numRef>
          </c:val>
          <c:extLst>
            <c:ext xmlns:c16="http://schemas.microsoft.com/office/drawing/2014/chart" uri="{C3380CC4-5D6E-409C-BE32-E72D297353CC}">
              <c16:uniqueId val="{00000009-56B4-4293-A792-F3F86545D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33451</c:v>
                </c:pt>
                <c:pt idx="3">
                  <c:v>34262</c:v>
                </c:pt>
                <c:pt idx="6">
                  <c:v>35306</c:v>
                </c:pt>
                <c:pt idx="9">
                  <c:v>34998</c:v>
                </c:pt>
                <c:pt idx="12">
                  <c:v>34696</c:v>
                </c:pt>
              </c:numCache>
            </c:numRef>
          </c:val>
          <c:extLst>
            <c:ext xmlns:c16="http://schemas.microsoft.com/office/drawing/2014/chart" uri="{C3380CC4-5D6E-409C-BE32-E72D297353CC}">
              <c16:uniqueId val="{0000000A-56B4-4293-A792-F3F86545D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B4-4293-A792-F3F86545D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9257</c:v>
                </c:pt>
                <c:pt idx="1">
                  <c:v>8003</c:v>
                </c:pt>
                <c:pt idx="2">
                  <c:v>7502</c:v>
                </c:pt>
              </c:numCache>
            </c:numRef>
          </c:val>
          <c:extLst>
            <c:ext xmlns:c16="http://schemas.microsoft.com/office/drawing/2014/chart" uri="{C3380CC4-5D6E-409C-BE32-E72D297353CC}">
              <c16:uniqueId val="{00000000-56E0-4CC6-A707-05A48053C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1890</c:v>
                </c:pt>
                <c:pt idx="1">
                  <c:v>1833</c:v>
                </c:pt>
                <c:pt idx="2">
                  <c:v>2096</c:v>
                </c:pt>
              </c:numCache>
            </c:numRef>
          </c:val>
          <c:extLst>
            <c:ext xmlns:c16="http://schemas.microsoft.com/office/drawing/2014/chart" uri="{C3380CC4-5D6E-409C-BE32-E72D297353CC}">
              <c16:uniqueId val="{00000001-56E0-4CC6-A707-05A48053C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8921</c:v>
                </c:pt>
                <c:pt idx="1">
                  <c:v>9235</c:v>
                </c:pt>
                <c:pt idx="2">
                  <c:v>9825</c:v>
                </c:pt>
              </c:numCache>
            </c:numRef>
          </c:val>
          <c:extLst>
            <c:ext xmlns:c16="http://schemas.microsoft.com/office/drawing/2014/chart" uri="{C3380CC4-5D6E-409C-BE32-E72D297353CC}">
              <c16:uniqueId val="{00000002-56E0-4CC6-A707-05A48053C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据置期間を終えた合併特例債</a:t>
          </a:r>
          <a:r>
            <a:rPr kumimoji="1" lang="ja-JP" altLang="en-US" sz="1100">
              <a:solidFill>
                <a:schemeClr val="dk1"/>
              </a:solidFill>
              <a:effectLst/>
              <a:latin typeface="+mn-lt"/>
              <a:ea typeface="+mn-ea"/>
              <a:cs typeface="+mn-cs"/>
            </a:rPr>
            <a:t>・臨時財政対策債等</a:t>
          </a:r>
          <a:r>
            <a:rPr kumimoji="1" lang="ja-JP" altLang="ja-JP" sz="1100">
              <a:solidFill>
                <a:schemeClr val="dk1"/>
              </a:solidFill>
              <a:effectLst/>
              <a:latin typeface="+mn-lt"/>
              <a:ea typeface="+mn-ea"/>
              <a:cs typeface="+mn-cs"/>
            </a:rPr>
            <a:t>の償還が始まったことにより、元利償還金が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元利償還金の増加に伴い、災害復旧費等に係る基準財政需要額が増加し、算入公債費等は、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百万円増加している。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一般会計等に係る地方債の現在高については、償還方法の変更に伴い、据置措置を講じていない市債の増加等により、</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将来負担比率の分子は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今後も交付税措置のある有利な市債に絞った発行を原則として、健全財政に努める。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194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百万円の増加となっている。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これは減債基金で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百万円、合併振興基金やふるさと三豊応援基金等その他特定目的基金で</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百万円増加した一方、</a:t>
          </a:r>
          <a:r>
            <a:rPr kumimoji="1" lang="ja-JP" altLang="ja-JP" sz="1100">
              <a:solidFill>
                <a:schemeClr val="dk1"/>
              </a:solidFill>
              <a:effectLst/>
              <a:latin typeface="+mn-lt"/>
              <a:ea typeface="+mn-ea"/>
              <a:cs typeface="+mn-cs"/>
            </a:rPr>
            <a:t>収支の均衡を図るため財政調整基金を取り崩した</a:t>
          </a:r>
          <a:r>
            <a:rPr kumimoji="1" lang="ja-JP" altLang="en-US" sz="1100">
              <a:solidFill>
                <a:schemeClr val="dk1"/>
              </a:solidFill>
              <a:effectLst/>
              <a:latin typeface="+mn-lt"/>
              <a:ea typeface="+mn-ea"/>
              <a:cs typeface="+mn-cs"/>
            </a:rPr>
            <a:t>ことから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・普通交付税の合併特例措置の終了や合併特例債の発行期限延長を踏まえ、喫緊の課題である公共施設の再配置等については、合併特例債を有効活用するとともに財政調整基金及び</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特定目的基金を積極的に活用する。そのため、合併特例債の発行期限である令和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年度までに基金の総額は大幅に減少する見込みである。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・公共施設整備基金：市の公共施設を保全し、その機能の整備促進と円滑な財政運営を図る。</a:t>
          </a:r>
          <a:endParaRPr lang="ja-JP" altLang="ja-JP" sz="1400">
            <a:effectLst/>
          </a:endParaRPr>
        </a:p>
        <a:p>
          <a:r>
            <a:rPr kumimoji="1" lang="ja-JP" altLang="ja-JP" sz="1100">
              <a:solidFill>
                <a:schemeClr val="dk1"/>
              </a:solidFill>
              <a:effectLst/>
              <a:latin typeface="+mn-lt"/>
              <a:ea typeface="+mn-ea"/>
              <a:cs typeface="+mn-cs"/>
            </a:rPr>
            <a:t>・教育施設整備基金：市の教育施設整備に必要な財源を確保する。</a:t>
          </a:r>
          <a:endParaRPr lang="ja-JP" altLang="ja-JP" sz="1400">
            <a:effectLst/>
          </a:endParaRPr>
        </a:p>
        <a:p>
          <a:r>
            <a:rPr kumimoji="1" lang="ja-JP" altLang="ja-JP" sz="1100">
              <a:solidFill>
                <a:schemeClr val="dk1"/>
              </a:solidFill>
              <a:effectLst/>
              <a:latin typeface="+mn-lt"/>
              <a:ea typeface="+mn-ea"/>
              <a:cs typeface="+mn-cs"/>
            </a:rPr>
            <a:t>・合併振興基金　　：合併特例債を財源として、市民の連帯の強化及び地域振興を図る。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事業を計画的に実施するため</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百万円を積み立てたことによる</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百万円の増額</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・ふるさと三豊応援基金：</a:t>
          </a:r>
          <a:r>
            <a:rPr kumimoji="1" lang="ja-JP" altLang="en-US" sz="1100">
              <a:solidFill>
                <a:schemeClr val="dk1"/>
              </a:solidFill>
              <a:effectLst/>
              <a:latin typeface="+mn-lt"/>
              <a:ea typeface="+mn-ea"/>
              <a:cs typeface="+mn-cs"/>
            </a:rPr>
            <a:t>令和元年度の寄附金</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百万円を取崩し、令和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年度の寄付金等で</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を積み立てたことによる</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・教育施設整備基金　　：教育施設整備に係る事業実施のため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百万円を取崩したことによる</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百万円の減額</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・公共施設整備基金：公共施設等総合管理計画等に基づき、公共施設の再配置等に係る事業充当分を取り崩していく予定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・教育施設整備基金：教育施設の整備に係る事業充当分を取り崩していく予定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・合併振興基金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年度以降に元金償還分を取り崩していく予定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　　　　　：特定の財政出に備えるため積立てを行いながら、</a:t>
          </a:r>
          <a:r>
            <a:rPr kumimoji="1" lang="ja-JP" altLang="ja-JP" sz="1100">
              <a:solidFill>
                <a:schemeClr val="dk1"/>
              </a:solidFill>
              <a:effectLst/>
              <a:latin typeface="+mn-lt"/>
              <a:ea typeface="+mn-ea"/>
              <a:cs typeface="+mn-cs"/>
            </a:rPr>
            <a:t>公共施設の改修等に係る事業</a:t>
          </a:r>
          <a:r>
            <a:rPr kumimoji="1" lang="ja-JP" altLang="en-US" sz="1100">
              <a:solidFill>
                <a:schemeClr val="dk1"/>
              </a:solidFill>
              <a:effectLst/>
              <a:latin typeface="+mn-lt"/>
              <a:ea typeface="+mn-ea"/>
              <a:cs typeface="+mn-cs"/>
            </a:rPr>
            <a:t>充当分</a:t>
          </a:r>
          <a:r>
            <a:rPr kumimoji="1" lang="ja-JP" altLang="ja-JP" sz="1100">
              <a:solidFill>
                <a:schemeClr val="dk1"/>
              </a:solidFill>
              <a:effectLst/>
              <a:latin typeface="+mn-lt"/>
              <a:ea typeface="+mn-ea"/>
              <a:cs typeface="+mn-cs"/>
            </a:rPr>
            <a:t>を取崩す</a:t>
          </a:r>
          <a:r>
            <a:rPr kumimoji="1" lang="ja-JP" altLang="en-US" sz="1100">
              <a:solidFill>
                <a:schemeClr val="dk1"/>
              </a:solidFill>
              <a:effectLst/>
              <a:latin typeface="+mn-lt"/>
              <a:ea typeface="+mn-ea"/>
              <a:cs typeface="+mn-cs"/>
            </a:rPr>
            <a:t>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決算剰余金として</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百万円積み立てた一方、</a:t>
          </a:r>
          <a:r>
            <a:rPr kumimoji="1" lang="ja-JP" altLang="ja-JP" sz="1100" b="0" i="0" baseline="0">
              <a:solidFill>
                <a:schemeClr val="dk1"/>
              </a:solidFill>
              <a:effectLst/>
              <a:latin typeface="+mn-lt"/>
              <a:ea typeface="+mn-ea"/>
              <a:cs typeface="+mn-cs"/>
            </a:rPr>
            <a:t>収支の均衡を図るため財政調整基金を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百万円取り崩した</a:t>
          </a:r>
          <a:r>
            <a:rPr kumimoji="1" lang="ja-JP" altLang="ja-JP" sz="1100">
              <a:solidFill>
                <a:schemeClr val="dk1"/>
              </a:solidFill>
              <a:effectLst/>
              <a:latin typeface="+mn-lt"/>
              <a:ea typeface="+mn-ea"/>
              <a:cs typeface="+mn-cs"/>
            </a:rPr>
            <a:t>ことによる減額</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百万円の取り崩しを行い、令和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百万円の取り崩しを予定している。</a:t>
          </a:r>
          <a:endParaRPr lang="ja-JP" altLang="ja-JP" sz="1400">
            <a:effectLst/>
          </a:endParaRPr>
        </a:p>
        <a:p>
          <a:r>
            <a:rPr kumimoji="1" lang="ja-JP" altLang="ja-JP" sz="1100">
              <a:solidFill>
                <a:schemeClr val="dk1"/>
              </a:solidFill>
              <a:effectLst/>
              <a:latin typeface="+mn-lt"/>
              <a:ea typeface="+mn-ea"/>
              <a:cs typeface="+mn-cs"/>
            </a:rPr>
            <a:t>・公共施設の再配置等に係る経費の増大により、残高は年々減少していく見込みである。</a:t>
          </a:r>
          <a:endParaRPr lang="ja-JP" altLang="ja-JP" sz="1400">
            <a:effectLst/>
          </a:endParaRPr>
        </a:p>
        <a:p>
          <a:r>
            <a:rPr kumimoji="1" lang="ja-JP" altLang="ja-JP" sz="1100">
              <a:solidFill>
                <a:schemeClr val="dk1"/>
              </a:solidFill>
              <a:effectLst/>
              <a:latin typeface="+mn-lt"/>
              <a:ea typeface="+mn-ea"/>
              <a:cs typeface="+mn-cs"/>
            </a:rPr>
            <a:t>・災害対応に加え、将来の安定的な財政運営の備えとするため、財政調整基金の残高は標準財政規模の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億円を目安としている。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・公債費増高に対する措置として減債基金に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円積み立てたことによる増額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年度は取崩しはせず</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億円の積立を行い、令和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年度当初予算では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億円の取り崩しを予定している。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年度以降も減債基金の残高を一定水準確保するため計画的に積立を行う予定である。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自主財源に乏しく、財政基盤は類似団体と比べ弱いものとなっている。引き続き企業誘致や産業振興施策を積極的に展開し、主要な自主財源である市税の収入確保を図るとともに、歳出全般にわたる削減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ポイント上昇し、類似団体平均を上回っている。</a:t>
          </a:r>
          <a:endParaRPr lang="ja-JP" altLang="ja-JP" sz="1400">
            <a:effectLst/>
          </a:endParaRPr>
        </a:p>
        <a:p>
          <a:r>
            <a:rPr kumimoji="1" lang="ja-JP" altLang="ja-JP" sz="1100">
              <a:solidFill>
                <a:schemeClr val="dk1"/>
              </a:solidFill>
              <a:effectLst/>
              <a:latin typeface="+mn-lt"/>
              <a:ea typeface="+mn-ea"/>
              <a:cs typeface="+mn-cs"/>
            </a:rPr>
            <a:t>　義務的経費である人件費</a:t>
          </a:r>
          <a:r>
            <a:rPr kumimoji="1" lang="ja-JP" altLang="en-US" sz="1100">
              <a:solidFill>
                <a:schemeClr val="dk1"/>
              </a:solidFill>
              <a:effectLst/>
              <a:latin typeface="+mn-lt"/>
              <a:ea typeface="+mn-ea"/>
              <a:cs typeface="+mn-cs"/>
            </a:rPr>
            <a:t>および公債費が前年度より増加している。人件費については会計年度任用職員の制度化によるものである。</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起債を伴う大型建設事業が増加しているため</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人員の適正管理を含めた</a:t>
          </a:r>
          <a:r>
            <a:rPr kumimoji="1" lang="ja-JP" altLang="ja-JP" sz="1100">
              <a:solidFill>
                <a:schemeClr val="dk1"/>
              </a:solidFill>
              <a:effectLst/>
              <a:latin typeface="+mn-lt"/>
              <a:ea typeface="+mn-ea"/>
              <a:cs typeface="+mn-cs"/>
            </a:rPr>
            <a:t>全ての事務事業において事業評価を実施し、優先度の低い事業については計画的に廃止・縮小を進めるなど、経常経費の削減に努める。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136172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36300"/>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162278</xdr:rowOff>
    </xdr:from>
    <xdr:to>
      <xdr:col>19</xdr:col>
      <xdr:colOff>133350</xdr:colOff>
      <xdr:row>64</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20728"/>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162278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92833"/>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100189</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44289"/>
          <a:ext cx="8890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85372</xdr:rowOff>
    </xdr:from>
    <xdr:to>
      <xdr:col>23</xdr:col>
      <xdr:colOff>184150</xdr:colOff>
      <xdr:row>67</xdr:row>
      <xdr:rowOff>15522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152699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111478</xdr:rowOff>
    </xdr:from>
    <xdr:to>
      <xdr:col>15</xdr:col>
      <xdr:colOff>133350</xdr:colOff>
      <xdr:row>62</xdr:row>
      <xdr:rowOff>41628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26405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49389</xdr:rowOff>
    </xdr:from>
    <xdr:to>
      <xdr:col>7</xdr:col>
      <xdr:colOff>31750</xdr:colOff>
      <xdr:row>58</xdr:row>
      <xdr:rowOff>150989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161166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23,104</a:t>
          </a:r>
          <a:r>
            <a:rPr kumimoji="1" lang="ja-JP" altLang="ja-JP" sz="1100">
              <a:solidFill>
                <a:schemeClr val="dk1"/>
              </a:solidFill>
              <a:effectLst/>
              <a:latin typeface="+mn-lt"/>
              <a:ea typeface="+mn-ea"/>
              <a:cs typeface="+mn-cs"/>
            </a:rPr>
            <a:t>円の増額となり、類似団体平均を上回っている。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会計年度任用職員の比率・職員数が多いため、同制度開始に伴う会計年度任用職員の給料や各種手当等の増額を大きく受けたこと、及び委託料や公共施設の除却が増加していることが主な要因である。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会計年度任用職員の職員数や雇用形態の見直し及び公共施設のマネジメントや</a:t>
          </a:r>
          <a:r>
            <a:rPr kumimoji="1" lang="ja-JP" altLang="ja-JP" sz="1100">
              <a:solidFill>
                <a:schemeClr val="dk1"/>
              </a:solidFill>
              <a:effectLst/>
              <a:latin typeface="+mn-lt"/>
              <a:ea typeface="+mn-ea"/>
              <a:cs typeface="+mn-cs"/>
            </a:rPr>
            <a:t>事務事業評価等による経常経費の削減に取り組み、人件費・物件費ともにコスト削減に努める。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41080</xdr:rowOff>
    </xdr:from>
    <xdr:to>
      <xdr:col>23</xdr:col>
      <xdr:colOff>133350</xdr:colOff>
      <xdr:row>85</xdr:row>
      <xdr:rowOff>7902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1430"/>
          <a:ext cx="838200" cy="30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75778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3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168867</xdr:rowOff>
    </xdr:from>
    <xdr:to>
      <xdr:col>19</xdr:col>
      <xdr:colOff>133350</xdr:colOff>
      <xdr:row>83</xdr:row>
      <xdr:rowOff>41080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27767"/>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159506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7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97389</xdr:rowOff>
    </xdr:from>
    <xdr:to>
      <xdr:col>15</xdr:col>
      <xdr:colOff>82550</xdr:colOff>
      <xdr:row>82</xdr:row>
      <xdr:rowOff>168867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6289"/>
          <a:ext cx="889000" cy="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24986</xdr:rowOff>
    </xdr:from>
    <xdr:to>
      <xdr:col>11</xdr:col>
      <xdr:colOff>31750</xdr:colOff>
      <xdr:row>82</xdr:row>
      <xdr:rowOff>97389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3886"/>
          <a:ext cx="889000" cy="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150136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128552</xdr:rowOff>
    </xdr:from>
    <xdr:to>
      <xdr:col>23</xdr:col>
      <xdr:colOff>184150</xdr:colOff>
      <xdr:row>85</xdr:row>
      <xdr:rowOff>58702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100629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161730</xdr:rowOff>
    </xdr:from>
    <xdr:to>
      <xdr:col>19</xdr:col>
      <xdr:colOff>184150</xdr:colOff>
      <xdr:row>83</xdr:row>
      <xdr:rowOff>91880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76657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0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118067</xdr:rowOff>
    </xdr:from>
    <xdr:to>
      <xdr:col>15</xdr:col>
      <xdr:colOff>133350</xdr:colOff>
      <xdr:row>83</xdr:row>
      <xdr:rowOff>48217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32994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46589</xdr:rowOff>
    </xdr:from>
    <xdr:to>
      <xdr:col>11</xdr:col>
      <xdr:colOff>82550</xdr:colOff>
      <xdr:row>82</xdr:row>
      <xdr:rowOff>148189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9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145636</xdr:rowOff>
    </xdr:from>
    <xdr:to>
      <xdr:col>7</xdr:col>
      <xdr:colOff>31750</xdr:colOff>
      <xdr:row>82</xdr:row>
      <xdr:rowOff>75786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85963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で類似団体平均を上回っている。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再任用制度を十分に活用し、機構改革や事務事業の見直しによる適材適所の配置に努める。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152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で類似団体平均を上回っている。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保育所における待機児童の解消等のため、定員適正化計画の見直し（</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）を行い、増員したために増となっている。</a:t>
          </a:r>
          <a:endParaRPr lang="ja-JP" altLang="ja-JP">
            <a:effectLst/>
          </a:endParaRPr>
        </a:p>
        <a:p>
          <a:r>
            <a:rPr kumimoji="1" lang="ja-JP" altLang="en-US" sz="1100">
              <a:solidFill>
                <a:schemeClr val="dk1"/>
              </a:solidFill>
              <a:effectLst/>
              <a:latin typeface="+mn-lt"/>
              <a:ea typeface="+mn-ea"/>
              <a:cs typeface="+mn-cs"/>
            </a:rPr>
            <a:t>　合併以来、定員適正化計画の推進により職員数の削減に努めており、機構改革や事務事業の見直しによる適材適所の配置に努める。</a:t>
          </a:r>
        </a:p>
        <a:p>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167513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1054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167276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82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15494</xdr:rowOff>
    </xdr:from>
    <xdr:to>
      <xdr:col>77</xdr:col>
      <xdr:colOff>44450</xdr:colOff>
      <xdr:row>62</xdr:row>
      <xdr:rowOff>80645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4539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13081</xdr:rowOff>
    </xdr:from>
    <xdr:to>
      <xdr:col>72</xdr:col>
      <xdr:colOff>203200</xdr:colOff>
      <xdr:row>62</xdr:row>
      <xdr:rowOff>15494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4298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62</xdr:row>
      <xdr:rowOff>13081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126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116713</xdr:rowOff>
    </xdr:from>
    <xdr:to>
      <xdr:col>81</xdr:col>
      <xdr:colOff>95250</xdr:colOff>
      <xdr:row>63</xdr:row>
      <xdr:rowOff>46863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88790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1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136144</xdr:rowOff>
    </xdr:from>
    <xdr:to>
      <xdr:col>73</xdr:col>
      <xdr:colOff>44450</xdr:colOff>
      <xdr:row>62</xdr:row>
      <xdr:rowOff>66294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51071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133731</xdr:rowOff>
    </xdr:from>
    <xdr:to>
      <xdr:col>68</xdr:col>
      <xdr:colOff>203200</xdr:colOff>
      <xdr:row>62</xdr:row>
      <xdr:rowOff>63881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48658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26941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実質公債費比率増加の</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年度借入の据置期間が終了し償還開始となったことや新たな借入により償還額の増加が</a:t>
          </a:r>
          <a:r>
            <a:rPr kumimoji="1" lang="ja-JP" altLang="ja-JP" sz="1100">
              <a:solidFill>
                <a:schemeClr val="dk1"/>
              </a:solidFill>
              <a:effectLst/>
              <a:latin typeface="+mn-lt"/>
              <a:ea typeface="+mn-ea"/>
              <a:cs typeface="+mn-cs"/>
            </a:rPr>
            <a:t>償還の終了</a:t>
          </a:r>
          <a:r>
            <a:rPr kumimoji="1" lang="ja-JP" altLang="en-US" sz="1100">
              <a:solidFill>
                <a:schemeClr val="dk1"/>
              </a:solidFill>
              <a:effectLst/>
              <a:latin typeface="+mn-lt"/>
              <a:ea typeface="+mn-ea"/>
              <a:cs typeface="+mn-cs"/>
            </a:rPr>
            <a:t>を上回ったためである。</a:t>
          </a:r>
          <a:endParaRPr lang="ja-JP" altLang="ja-JP" sz="1400">
            <a:effectLst/>
          </a:endParaRPr>
        </a:p>
        <a:p>
          <a:r>
            <a:rPr kumimoji="1" lang="ja-JP" altLang="ja-JP" sz="1100">
              <a:solidFill>
                <a:schemeClr val="dk1"/>
              </a:solidFill>
              <a:effectLst/>
              <a:latin typeface="+mn-lt"/>
              <a:ea typeface="+mn-ea"/>
              <a:cs typeface="+mn-cs"/>
            </a:rPr>
            <a:t>　今後も交付税措置のある有利な市債に絞った発行を原則として、健全財政に努める。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39</xdr:row>
      <xdr:rowOff>33020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43001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2128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40640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212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137160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％以下となり、類似団体平均を大きく下回っている。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償還が終了したことにより地方債の現在高が減額したことや</a:t>
          </a:r>
          <a:r>
            <a:rPr kumimoji="1" lang="ja-JP" altLang="ja-JP" sz="1100">
              <a:solidFill>
                <a:schemeClr val="dk1"/>
              </a:solidFill>
              <a:effectLst/>
              <a:latin typeface="+mn-lt"/>
              <a:ea typeface="+mn-ea"/>
              <a:cs typeface="+mn-cs"/>
            </a:rPr>
            <a:t>基準財政需要額算入見込額が増額したことが挙げられる。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合併特例債の発行期限が令和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年度までであり、今後地方債の発行増加が見込まれることから地方債現在高や充当可能基金残高に注視しながら健全財政に努める。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652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91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125912</xdr:rowOff>
    </xdr:from>
    <xdr:to>
      <xdr:col>73</xdr:col>
      <xdr:colOff>44450</xdr:colOff>
      <xdr:row>17</xdr:row>
      <xdr:rowOff>56062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75928</xdr:rowOff>
    </xdr:from>
    <xdr:to>
      <xdr:col>68</xdr:col>
      <xdr:colOff>203200</xdr:colOff>
      <xdr:row>17</xdr:row>
      <xdr:rowOff>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と比較して</a:t>
          </a:r>
          <a:r>
            <a:rPr kumimoji="1" lang="en-US" altLang="ja-JP" sz="900">
              <a:solidFill>
                <a:schemeClr val="dk1"/>
              </a:solidFill>
              <a:effectLst/>
              <a:latin typeface="+mn-lt"/>
              <a:ea typeface="+mn-ea"/>
              <a:cs typeface="+mn-cs"/>
            </a:rPr>
            <a:t>7.0</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となり、類似団体平均を</a:t>
          </a:r>
          <a:r>
            <a:rPr kumimoji="1" lang="ja-JP" altLang="en-US" sz="900">
              <a:solidFill>
                <a:schemeClr val="dk1"/>
              </a:solidFill>
              <a:effectLst/>
              <a:latin typeface="+mn-lt"/>
              <a:ea typeface="+mn-ea"/>
              <a:cs typeface="+mn-cs"/>
            </a:rPr>
            <a:t>上</a:t>
          </a:r>
          <a:r>
            <a:rPr kumimoji="1" lang="ja-JP" altLang="ja-JP" sz="900">
              <a:solidFill>
                <a:schemeClr val="dk1"/>
              </a:solidFill>
              <a:effectLst/>
              <a:latin typeface="+mn-lt"/>
              <a:ea typeface="+mn-ea"/>
              <a:cs typeface="+mn-cs"/>
            </a:rPr>
            <a:t>回</a:t>
          </a:r>
          <a:r>
            <a:rPr kumimoji="1" lang="ja-JP" altLang="en-US" sz="900">
              <a:solidFill>
                <a:schemeClr val="dk1"/>
              </a:solidFill>
              <a:effectLst/>
              <a:latin typeface="+mn-lt"/>
              <a:ea typeface="+mn-ea"/>
              <a:cs typeface="+mn-cs"/>
            </a:rPr>
            <a:t>り全国平均、県平均も上回った。</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会計年度任用職員の制度改正によるものであるため、全国的に増加しているが、会計年度任用職員の</a:t>
          </a:r>
          <a:r>
            <a:rPr kumimoji="1" lang="ja-JP" altLang="ja-JP" sz="1000">
              <a:solidFill>
                <a:schemeClr val="dk1"/>
              </a:solidFill>
              <a:effectLst/>
              <a:latin typeface="+mn-lt"/>
              <a:ea typeface="+mn-ea"/>
              <a:cs typeface="+mn-cs"/>
            </a:rPr>
            <a:t>比率・職員数が多いため、同制度開始に伴う給料や各種手当等の増額を大きく受け</a:t>
          </a:r>
          <a:r>
            <a:rPr kumimoji="1" lang="ja-JP" altLang="en-US" sz="1000">
              <a:solidFill>
                <a:schemeClr val="dk1"/>
              </a:solidFill>
              <a:effectLst/>
              <a:latin typeface="+mn-lt"/>
              <a:ea typeface="+mn-ea"/>
              <a:cs typeface="+mn-cs"/>
            </a:rPr>
            <a:t>、大幅に増加した。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合併以来、定員適正化計画</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推進により</a:t>
          </a:r>
          <a:r>
            <a:rPr kumimoji="1" lang="ja-JP" altLang="en-US" sz="900">
              <a:solidFill>
                <a:schemeClr val="dk1"/>
              </a:solidFill>
              <a:effectLst/>
              <a:latin typeface="+mn-lt"/>
              <a:ea typeface="+mn-ea"/>
              <a:cs typeface="+mn-cs"/>
            </a:rPr>
            <a:t>職</a:t>
          </a:r>
          <a:r>
            <a:rPr kumimoji="1" lang="ja-JP" altLang="ja-JP" sz="900">
              <a:solidFill>
                <a:schemeClr val="dk1"/>
              </a:solidFill>
              <a:effectLst/>
              <a:latin typeface="+mn-lt"/>
              <a:ea typeface="+mn-ea"/>
              <a:cs typeface="+mn-cs"/>
            </a:rPr>
            <a:t>員数の削減に努めて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機構改革や事務事業の見直しによる適材適所の配置に努め</a:t>
          </a:r>
          <a:r>
            <a:rPr kumimoji="1" lang="ja-JP" altLang="en-US" sz="900">
              <a:solidFill>
                <a:schemeClr val="dk1"/>
              </a:solidFill>
              <a:effectLst/>
              <a:latin typeface="+mn-lt"/>
              <a:ea typeface="+mn-ea"/>
              <a:cs typeface="+mn-cs"/>
            </a:rPr>
            <a:t>るとともに</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会計年度任用職員を含めて</a:t>
          </a:r>
          <a:r>
            <a:rPr kumimoji="1" lang="ja-JP" altLang="ja-JP" sz="900">
              <a:solidFill>
                <a:schemeClr val="dk1"/>
              </a:solidFill>
              <a:effectLst/>
              <a:latin typeface="+mn-lt"/>
              <a:ea typeface="+mn-ea"/>
              <a:cs typeface="+mn-cs"/>
            </a:rPr>
            <a:t>人件費の削減を図っていく。</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83457</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12757"/>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34</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1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75293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9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75293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119743</xdr:rowOff>
    </xdr:from>
    <xdr:to>
      <xdr:col>15</xdr:col>
      <xdr:colOff>149225</xdr:colOff>
      <xdr:row>35</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60070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年度より</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ポイントの減少となり、類似団体平均</a:t>
          </a:r>
          <a:r>
            <a:rPr kumimoji="1" lang="ja-JP" altLang="en-US" sz="1000">
              <a:solidFill>
                <a:schemeClr val="dk1"/>
              </a:solidFill>
              <a:effectLst/>
              <a:latin typeface="+mn-lt"/>
              <a:ea typeface="+mn-ea"/>
              <a:cs typeface="+mn-cs"/>
            </a:rPr>
            <a:t>を下回っている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主な要因としては会計年度任用職員制度の開始により賃金が物件費から人件費に移行したためである。類似団体と比較して平均を下回っているが、類似団体よりも</a:t>
          </a:r>
          <a:r>
            <a:rPr kumimoji="1" lang="ja-JP" altLang="ja-JP" sz="1000">
              <a:solidFill>
                <a:schemeClr val="dk1"/>
              </a:solidFill>
              <a:effectLst/>
              <a:latin typeface="+mn-lt"/>
              <a:ea typeface="+mn-ea"/>
              <a:cs typeface="+mn-cs"/>
            </a:rPr>
            <a:t>保有する施設数が多いことから、事務事業評価に基づき、維持管理費等についても再度点検と検討を行っていく。</a:t>
          </a:r>
          <a:endParaRPr kumimoji="1" lang="en-US" altLang="ja-JP" sz="10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18</xdr:row>
      <xdr:rowOff>29029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1032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19</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151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107950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67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19</xdr:row>
      <xdr:rowOff>9978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498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会計年度任用職員制度の開始により、保育所職員の賃金について物件費から扶助費への振替がなくなったためである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市単独事業については、</a:t>
          </a:r>
          <a:r>
            <a:rPr kumimoji="1" lang="ja-JP" altLang="en-US" sz="1100">
              <a:solidFill>
                <a:schemeClr val="dk1"/>
              </a:solidFill>
              <a:effectLst/>
              <a:latin typeface="+mn-lt"/>
              <a:ea typeface="+mn-ea"/>
              <a:cs typeface="+mn-cs"/>
            </a:rPr>
            <a:t>適宜</a:t>
          </a:r>
          <a:r>
            <a:rPr kumimoji="1" lang="ja-JP" altLang="ja-JP" sz="1100">
              <a:solidFill>
                <a:schemeClr val="dk1"/>
              </a:solidFill>
              <a:effectLst/>
              <a:latin typeface="+mn-lt"/>
              <a:ea typeface="+mn-ea"/>
              <a:cs typeface="+mn-cs"/>
            </a:rPr>
            <a:t>見直しを行い、</a:t>
          </a:r>
          <a:r>
            <a:rPr kumimoji="1" lang="ja-JP" altLang="en-US" sz="1100">
              <a:solidFill>
                <a:schemeClr val="dk1"/>
              </a:solidFill>
              <a:effectLst/>
              <a:latin typeface="+mn-lt"/>
              <a:ea typeface="+mn-ea"/>
              <a:cs typeface="+mn-cs"/>
            </a:rPr>
            <a:t>実状に応じた事業が行われるよう努める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59</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59</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65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92710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となり、類似団体平均より</a:t>
          </a:r>
          <a:r>
            <a:rPr kumimoji="1" lang="ja-JP" altLang="en-US" sz="1100">
              <a:solidFill>
                <a:schemeClr val="dk1"/>
              </a:solidFill>
              <a:effectLst/>
              <a:latin typeface="+mn-lt"/>
              <a:ea typeface="+mn-ea"/>
              <a:cs typeface="+mn-cs"/>
            </a:rPr>
            <a:t>高い水準となっている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繰出金については、</a:t>
          </a:r>
          <a:r>
            <a:rPr kumimoji="1" lang="ja-JP" altLang="en-US" sz="1100">
              <a:solidFill>
                <a:schemeClr val="dk1"/>
              </a:solidFill>
              <a:effectLst/>
              <a:latin typeface="+mn-lt"/>
              <a:ea typeface="+mn-ea"/>
              <a:cs typeface="+mn-cs"/>
            </a:rPr>
            <a:t>高齢化の進展に伴い、後期高齢者医療特別事業会計や介護サービス事業特別会計への繰出金が増加している。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後期高齢者については増加傾向であることから、</a:t>
          </a:r>
          <a:r>
            <a:rPr kumimoji="1" lang="ja-JP" altLang="ja-JP" sz="1100">
              <a:solidFill>
                <a:schemeClr val="dk1"/>
              </a:solidFill>
              <a:effectLst/>
              <a:latin typeface="+mn-lt"/>
              <a:ea typeface="+mn-ea"/>
              <a:cs typeface="+mn-cs"/>
            </a:rPr>
            <a:t>税収を主な財源とする普通会計の負担額を減らしていけるよう経常経費の削減に努める。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12700</xdr:rowOff>
    </xdr:from>
    <xdr:to>
      <xdr:col>82</xdr:col>
      <xdr:colOff>107950</xdr:colOff>
      <xdr:row>61</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71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114300</xdr:rowOff>
    </xdr:from>
    <xdr:to>
      <xdr:col>78</xdr:col>
      <xdr:colOff>120650</xdr:colOff>
      <xdr:row>62</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6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95250</xdr:rowOff>
    </xdr:from>
    <xdr:to>
      <xdr:col>74</xdr:col>
      <xdr:colOff>31750</xdr:colOff>
      <xdr:row>62</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50800</xdr:rowOff>
    </xdr:from>
    <xdr:to>
      <xdr:col>69</xdr:col>
      <xdr:colOff>92075</xdr:colOff>
      <xdr:row>61</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0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62</xdr:row>
      <xdr:rowOff>0</xdr:rowOff>
    </xdr:from>
    <xdr:to>
      <xdr:col>69</xdr:col>
      <xdr:colOff>142875</xdr:colOff>
      <xdr:row>62</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76200</xdr:rowOff>
    </xdr:from>
    <xdr:to>
      <xdr:col>65</xdr:col>
      <xdr:colOff>53975</xdr:colOff>
      <xdr:row>62</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a:t>
          </a:r>
          <a:endParaRPr lang="ja-JP" altLang="ja-JP" sz="1400">
            <a:effectLst/>
          </a:endParaRPr>
        </a:p>
        <a:p>
          <a:r>
            <a:rPr kumimoji="1" lang="ja-JP" altLang="ja-JP" sz="1100">
              <a:solidFill>
                <a:schemeClr val="dk1"/>
              </a:solidFill>
              <a:effectLst/>
              <a:latin typeface="+mn-lt"/>
              <a:ea typeface="+mn-ea"/>
              <a:cs typeface="+mn-cs"/>
            </a:rPr>
            <a:t>　各種団体等への補助金については、整理合理化・優遇措置の見直し等を</a:t>
          </a:r>
          <a:r>
            <a:rPr kumimoji="1" lang="ja-JP" altLang="en-US" sz="1100">
              <a:solidFill>
                <a:schemeClr val="dk1"/>
              </a:solidFill>
              <a:effectLst/>
              <a:latin typeface="+mn-lt"/>
              <a:ea typeface="+mn-ea"/>
              <a:cs typeface="+mn-cs"/>
            </a:rPr>
            <a:t>行うことで更なる削減に努める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88900</xdr:rowOff>
    </xdr:from>
    <xdr:to>
      <xdr:col>82</xdr:col>
      <xdr:colOff>107950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3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3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3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年度より</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19.2%</a:t>
          </a:r>
          <a:r>
            <a:rPr kumimoji="1" lang="ja-JP" altLang="ja-JP" sz="1050">
              <a:solidFill>
                <a:schemeClr val="dk1"/>
              </a:solidFill>
              <a:effectLst/>
              <a:latin typeface="+mn-lt"/>
              <a:ea typeface="+mn-ea"/>
              <a:cs typeface="+mn-cs"/>
            </a:rPr>
            <a:t>となり、類似団体平均より高い水準となっている。</a:t>
          </a:r>
          <a:endParaRPr lang="ja-JP" altLang="ja-JP" sz="1050">
            <a:effectLst/>
          </a:endParaRPr>
        </a:p>
        <a:p>
          <a:r>
            <a:rPr kumimoji="1" lang="ja-JP" altLang="ja-JP" sz="1050">
              <a:solidFill>
                <a:schemeClr val="dk1"/>
              </a:solidFill>
              <a:effectLst/>
              <a:latin typeface="+mn-lt"/>
              <a:ea typeface="+mn-ea"/>
              <a:cs typeface="+mn-cs"/>
            </a:rPr>
            <a:t>　主な要因は、平成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年度借入の据置期間が終了し償還開始となったことや新たな借入により償還額の増加が償還の終了を上回ったためである。合併特例債の</a:t>
          </a:r>
          <a:r>
            <a:rPr kumimoji="1" lang="ja-JP" altLang="en-US" sz="1050">
              <a:solidFill>
                <a:schemeClr val="dk1"/>
              </a:solidFill>
              <a:effectLst/>
              <a:latin typeface="+mn-lt"/>
              <a:ea typeface="+mn-ea"/>
              <a:cs typeface="+mn-cs"/>
            </a:rPr>
            <a:t>発行期限が迫り、今後</a:t>
          </a:r>
          <a:r>
            <a:rPr kumimoji="1" lang="ja-JP" altLang="ja-JP" sz="1050">
              <a:solidFill>
                <a:schemeClr val="dk1"/>
              </a:solidFill>
              <a:effectLst/>
              <a:latin typeface="+mn-lt"/>
              <a:ea typeface="+mn-ea"/>
              <a:cs typeface="+mn-cs"/>
            </a:rPr>
            <a:t>借入</a:t>
          </a:r>
          <a:r>
            <a:rPr kumimoji="1" lang="ja-JP" altLang="en-US" sz="1050">
              <a:solidFill>
                <a:schemeClr val="dk1"/>
              </a:solidFill>
              <a:effectLst/>
              <a:latin typeface="+mn-lt"/>
              <a:ea typeface="+mn-ea"/>
              <a:cs typeface="+mn-cs"/>
            </a:rPr>
            <a:t>が増える予定であり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公債費の</a:t>
          </a:r>
          <a:r>
            <a:rPr kumimoji="1" lang="ja-JP" altLang="ja-JP" sz="1050">
              <a:solidFill>
                <a:schemeClr val="dk1"/>
              </a:solidFill>
              <a:effectLst/>
              <a:latin typeface="+mn-lt"/>
              <a:ea typeface="+mn-ea"/>
              <a:cs typeface="+mn-cs"/>
            </a:rPr>
            <a:t>上昇が予想される</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、交付税措置のある有利な市債に絞った発行を原則とし健全な財政運営に努める。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151493</xdr:rowOff>
    </xdr:from>
    <xdr:to>
      <xdr:col>24</xdr:col>
      <xdr:colOff>25400</xdr:colOff>
      <xdr:row>81</xdr:row>
      <xdr:rowOff>4536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6960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79</xdr:row>
      <xdr:rowOff>151493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041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121557</xdr:rowOff>
    </xdr:from>
    <xdr:to>
      <xdr:col>15</xdr:col>
      <xdr:colOff>98425</xdr:colOff>
      <xdr:row>77</xdr:row>
      <xdr:rowOff>102507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51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121557</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97263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100693</xdr:rowOff>
    </xdr:from>
    <xdr:to>
      <xdr:col>20</xdr:col>
      <xdr:colOff>38100</xdr:colOff>
      <xdr:row>80</xdr:row>
      <xdr:rowOff>30843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15620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し、類似団体平均より高い水準となっている。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な要因としては、会計年度任用職員の比率・職員数が多いため、同制度開始に伴う会計年度任用職員の給料や各種手当等の増額を大きく受けたこと、及び委託料や公共施設の除却が増加していることが主な要因である。今後、事務事業評価等による経常経費の削減に努め、経常収支比率の減少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80</xdr:row>
      <xdr:rowOff>25400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576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57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79</xdr:row>
      <xdr:rowOff>95250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120650</xdr:rowOff>
    </xdr:from>
    <xdr:to>
      <xdr:col>69</xdr:col>
      <xdr:colOff>92075</xdr:colOff>
      <xdr:row>79</xdr:row>
      <xdr:rowOff>57150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22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146050</xdr:rowOff>
    </xdr:from>
    <xdr:to>
      <xdr:col>82</xdr:col>
      <xdr:colOff>158750</xdr:colOff>
      <xdr:row>80</xdr:row>
      <xdr:rowOff>76200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118127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130827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6350</xdr:rowOff>
    </xdr:from>
    <xdr:to>
      <xdr:col>69</xdr:col>
      <xdr:colOff>142875</xdr:colOff>
      <xdr:row>79</xdr:row>
      <xdr:rowOff>107950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92727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69850</xdr:rowOff>
    </xdr:from>
    <xdr:to>
      <xdr:col>65</xdr:col>
      <xdr:colOff>53975</xdr:colOff>
      <xdr:row>78</xdr:row>
      <xdr:rowOff>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136547</xdr:rowOff>
    </xdr:from>
    <xdr:to>
      <xdr:col>29</xdr:col>
      <xdr:colOff>127000</xdr:colOff>
      <xdr:row>14</xdr:row>
      <xdr:rowOff>118683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70122"/>
          <a:ext cx="647700" cy="496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5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118683</xdr:rowOff>
    </xdr:from>
    <xdr:to>
      <xdr:col>26</xdr:col>
      <xdr:colOff>50800</xdr:colOff>
      <xdr:row>14</xdr:row>
      <xdr:rowOff>161823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6608"/>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161823</xdr:rowOff>
    </xdr:from>
    <xdr:to>
      <xdr:col>22</xdr:col>
      <xdr:colOff>114300</xdr:colOff>
      <xdr:row>15</xdr:row>
      <xdr:rowOff>29007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974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29007</xdr:rowOff>
    </xdr:from>
    <xdr:to>
      <xdr:col>18</xdr:col>
      <xdr:colOff>177800</xdr:colOff>
      <xdr:row>15</xdr:row>
      <xdr:rowOff>167767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8382"/>
          <a:ext cx="6985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85747</xdr:rowOff>
    </xdr:from>
    <xdr:to>
      <xdr:col>29</xdr:col>
      <xdr:colOff>177800</xdr:colOff>
      <xdr:row>12</xdr:row>
      <xdr:rowOff>15897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1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32424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67883</xdr:rowOff>
    </xdr:from>
    <xdr:to>
      <xdr:col>26</xdr:col>
      <xdr:colOff>101600</xdr:colOff>
      <xdr:row>14</xdr:row>
      <xdr:rowOff>169483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8210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111023</xdr:rowOff>
    </xdr:from>
    <xdr:to>
      <xdr:col>22</xdr:col>
      <xdr:colOff>165100</xdr:colOff>
      <xdr:row>15</xdr:row>
      <xdr:rowOff>41173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51350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149657</xdr:rowOff>
    </xdr:from>
    <xdr:to>
      <xdr:col>19</xdr:col>
      <xdr:colOff>38100</xdr:colOff>
      <xdr:row>15</xdr:row>
      <xdr:rowOff>79807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89984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116967</xdr:rowOff>
    </xdr:from>
    <xdr:to>
      <xdr:col>15</xdr:col>
      <xdr:colOff>101600</xdr:colOff>
      <xdr:row>16</xdr:row>
      <xdr:rowOff>47117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57294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127686</xdr:rowOff>
    </xdr:from>
    <xdr:to>
      <xdr:col>29</xdr:col>
      <xdr:colOff>127000</xdr:colOff>
      <xdr:row>35</xdr:row>
      <xdr:rowOff>78460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395136"/>
          <a:ext cx="647700" cy="29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78460</xdr:rowOff>
    </xdr:from>
    <xdr:to>
      <xdr:col>26</xdr:col>
      <xdr:colOff>50800</xdr:colOff>
      <xdr:row>36</xdr:row>
      <xdr:rowOff>88291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88810"/>
          <a:ext cx="698500" cy="35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88291</xdr:rowOff>
    </xdr:from>
    <xdr:to>
      <xdr:col>22</xdr:col>
      <xdr:colOff>114300</xdr:colOff>
      <xdr:row>37</xdr:row>
      <xdr:rowOff>81432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1541"/>
          <a:ext cx="698500" cy="16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63068</xdr:rowOff>
    </xdr:from>
    <xdr:to>
      <xdr:col>18</xdr:col>
      <xdr:colOff>177800</xdr:colOff>
      <xdr:row>37</xdr:row>
      <xdr:rowOff>81432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87768"/>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76886</xdr:rowOff>
    </xdr:from>
    <xdr:to>
      <xdr:col>29</xdr:col>
      <xdr:colOff>177800</xdr:colOff>
      <xdr:row>34</xdr:row>
      <xdr:rowOff>178486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4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264863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8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27660</xdr:rowOff>
    </xdr:from>
    <xdr:to>
      <xdr:col>26</xdr:col>
      <xdr:colOff>101600</xdr:colOff>
      <xdr:row>35</xdr:row>
      <xdr:rowOff>129260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114037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2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37491</xdr:rowOff>
    </xdr:from>
    <xdr:to>
      <xdr:col>22</xdr:col>
      <xdr:colOff>165100</xdr:colOff>
      <xdr:row>36</xdr:row>
      <xdr:rowOff>139091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123868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7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30632</xdr:rowOff>
    </xdr:from>
    <xdr:to>
      <xdr:col>19</xdr:col>
      <xdr:colOff>38100</xdr:colOff>
      <xdr:row>37</xdr:row>
      <xdr:rowOff>132232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117009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4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12268</xdr:rowOff>
    </xdr:from>
    <xdr:to>
      <xdr:col>15</xdr:col>
      <xdr:colOff>101600</xdr:colOff>
      <xdr:row>37</xdr:row>
      <xdr:rowOff>113868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98645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119097</xdr:rowOff>
    </xdr:from>
    <xdr:to>
      <xdr:col>24</xdr:col>
      <xdr:colOff>63500</xdr:colOff>
      <xdr:row>36</xdr:row>
      <xdr:rowOff>46488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434047"/>
          <a:ext cx="838200" cy="78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36580</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163303</xdr:rowOff>
    </xdr:from>
    <xdr:to>
      <xdr:col>19</xdr:col>
      <xdr:colOff>177800</xdr:colOff>
      <xdr:row>36</xdr:row>
      <xdr:rowOff>46488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64053"/>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163303</xdr:rowOff>
    </xdr:from>
    <xdr:to>
      <xdr:col>15</xdr:col>
      <xdr:colOff>50800</xdr:colOff>
      <xdr:row>36</xdr:row>
      <xdr:rowOff>38973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64053"/>
          <a:ext cx="8890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38973</xdr:rowOff>
    </xdr:from>
    <xdr:to>
      <xdr:col>10</xdr:col>
      <xdr:colOff>114300</xdr:colOff>
      <xdr:row>36</xdr:row>
      <xdr:rowOff>64376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11173"/>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99874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68297</xdr:rowOff>
    </xdr:from>
    <xdr:to>
      <xdr:col>24</xdr:col>
      <xdr:colOff>114300</xdr:colOff>
      <xdr:row>31</xdr:row>
      <xdr:rowOff>169897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3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91174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2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167138</xdr:rowOff>
    </xdr:from>
    <xdr:to>
      <xdr:col>20</xdr:col>
      <xdr:colOff>38100</xdr:colOff>
      <xdr:row>36</xdr:row>
      <xdr:rowOff>97288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113815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9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112503</xdr:rowOff>
    </xdr:from>
    <xdr:to>
      <xdr:col>15</xdr:col>
      <xdr:colOff>101600</xdr:colOff>
      <xdr:row>36</xdr:row>
      <xdr:rowOff>42653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59180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159623</xdr:rowOff>
    </xdr:from>
    <xdr:to>
      <xdr:col>10</xdr:col>
      <xdr:colOff>165100</xdr:colOff>
      <xdr:row>36</xdr:row>
      <xdr:rowOff>89773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106300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13576</xdr:rowOff>
    </xdr:from>
    <xdr:to>
      <xdr:col>6</xdr:col>
      <xdr:colOff>38100</xdr:colOff>
      <xdr:row>36</xdr:row>
      <xdr:rowOff>115176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131703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162898</xdr:rowOff>
    </xdr:from>
    <xdr:to>
      <xdr:col>24</xdr:col>
      <xdr:colOff>63500</xdr:colOff>
      <xdr:row>56</xdr:row>
      <xdr:rowOff>31072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926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162898</xdr:rowOff>
    </xdr:from>
    <xdr:to>
      <xdr:col>19</xdr:col>
      <xdr:colOff>177800</xdr:colOff>
      <xdr:row>56</xdr:row>
      <xdr:rowOff>28176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9264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126316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28176</xdr:rowOff>
    </xdr:from>
    <xdr:to>
      <xdr:col>15</xdr:col>
      <xdr:colOff>50800</xdr:colOff>
      <xdr:row>56</xdr:row>
      <xdr:rowOff>72437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2937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22260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72437</xdr:rowOff>
    </xdr:from>
    <xdr:to>
      <xdr:col>10</xdr:col>
      <xdr:colOff>114300</xdr:colOff>
      <xdr:row>56</xdr:row>
      <xdr:rowOff>124340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73637"/>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151722</xdr:rowOff>
    </xdr:from>
    <xdr:to>
      <xdr:col>24</xdr:col>
      <xdr:colOff>114300</xdr:colOff>
      <xdr:row>56</xdr:row>
      <xdr:rowOff>81872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130149</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112098</xdr:rowOff>
    </xdr:from>
    <xdr:to>
      <xdr:col>20</xdr:col>
      <xdr:colOff>38100</xdr:colOff>
      <xdr:row>56</xdr:row>
      <xdr:rowOff>42248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148826</xdr:rowOff>
    </xdr:from>
    <xdr:to>
      <xdr:col>15</xdr:col>
      <xdr:colOff>101600</xdr:colOff>
      <xdr:row>56</xdr:row>
      <xdr:rowOff>78976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95503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21637</xdr:rowOff>
    </xdr:from>
    <xdr:to>
      <xdr:col>10</xdr:col>
      <xdr:colOff>165100</xdr:colOff>
      <xdr:row>56</xdr:row>
      <xdr:rowOff>123237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114364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73540</xdr:rowOff>
    </xdr:from>
    <xdr:to>
      <xdr:col>6</xdr:col>
      <xdr:colOff>38100</xdr:colOff>
      <xdr:row>57</xdr:row>
      <xdr:rowOff>3690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166267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a:extLst>
            <a:ext uri="{FF2B5EF4-FFF2-40B4-BE49-F238E27FC236}">
              <a16:creationId xmlns:a16="http://schemas.microsoft.com/office/drawing/2014/main" id="{00000000-0008-0000-06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a:extLst>
            <a:ext uri="{FF2B5EF4-FFF2-40B4-BE49-F238E27FC236}">
              <a16:creationId xmlns:a16="http://schemas.microsoft.com/office/drawing/2014/main" id="{00000000-0008-0000-0600-0000B3000000}"/>
            </a:ext>
          </a:extLst>
        </xdr:cNvPr>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a:extLst>
            <a:ext uri="{FF2B5EF4-FFF2-40B4-BE49-F238E27FC236}">
              <a16:creationId xmlns:a16="http://schemas.microsoft.com/office/drawing/2014/main" id="{00000000-0008-0000-0600-0000B5000000}"/>
            </a:ext>
          </a:extLst>
        </xdr:cNvPr>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74740</xdr:rowOff>
    </xdr:from>
    <xdr:to>
      <xdr:col>24</xdr:col>
      <xdr:colOff>63500</xdr:colOff>
      <xdr:row>77</xdr:row>
      <xdr:rowOff>21019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3797300" y="13104940"/>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a:extLst>
            <a:ext uri="{FF2B5EF4-FFF2-40B4-BE49-F238E27FC236}">
              <a16:creationId xmlns:a16="http://schemas.microsoft.com/office/drawing/2014/main" id="{00000000-0008-0000-0600-0000B8000000}"/>
            </a:ext>
          </a:extLst>
        </xdr:cNvPr>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144272</xdr:rowOff>
    </xdr:from>
    <xdr:to>
      <xdr:col>19</xdr:col>
      <xdr:colOff>177800</xdr:colOff>
      <xdr:row>77</xdr:row>
      <xdr:rowOff>21019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908300" y="13174472"/>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144272</xdr:rowOff>
    </xdr:from>
    <xdr:to>
      <xdr:col>15</xdr:col>
      <xdr:colOff>50800</xdr:colOff>
      <xdr:row>76</xdr:row>
      <xdr:rowOff>151130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2019300" y="1317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108268</xdr:rowOff>
    </xdr:from>
    <xdr:to>
      <xdr:col>10</xdr:col>
      <xdr:colOff>114300</xdr:colOff>
      <xdr:row>76</xdr:row>
      <xdr:rowOff>151130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1130300" y="1313846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a:extLst>
            <a:ext uri="{FF2B5EF4-FFF2-40B4-BE49-F238E27FC236}">
              <a16:creationId xmlns:a16="http://schemas.microsoft.com/office/drawing/2014/main" id="{00000000-0008-0000-0600-0000C3000000}"/>
            </a:ext>
          </a:extLst>
        </xdr:cNvPr>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23940</xdr:rowOff>
    </xdr:from>
    <xdr:to>
      <xdr:col>24</xdr:col>
      <xdr:colOff>114300</xdr:colOff>
      <xdr:row>76</xdr:row>
      <xdr:rowOff>125540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4584700" y="130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2367</xdr:rowOff>
    </xdr:from>
    <xdr:ext cx="469744" cy="259045"/>
    <xdr:sp macro="" textlink="">
      <xdr:nvSpPr>
        <xdr:cNvPr id="203" name="維持補修費該当値テキスト">
          <a:extLst>
            <a:ext uri="{FF2B5EF4-FFF2-40B4-BE49-F238E27FC236}">
              <a16:creationId xmlns:a16="http://schemas.microsoft.com/office/drawing/2014/main" id="{00000000-0008-0000-0600-0000CB000000}"/>
            </a:ext>
          </a:extLst>
        </xdr:cNvPr>
        <xdr:cNvSpPr txBox="1"/>
      </xdr:nvSpPr>
      <xdr:spPr>
        <a:xfrm>
          <a:off x="4686300" y="1303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141669</xdr:rowOff>
    </xdr:from>
    <xdr:to>
      <xdr:col>20</xdr:col>
      <xdr:colOff>38100</xdr:colOff>
      <xdr:row>77</xdr:row>
      <xdr:rowOff>71819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3746500" y="131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62946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3562428" y="132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93472</xdr:rowOff>
    </xdr:from>
    <xdr:to>
      <xdr:col>15</xdr:col>
      <xdr:colOff>101600</xdr:colOff>
      <xdr:row>77</xdr:row>
      <xdr:rowOff>23622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2857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14749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673428"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100330</xdr:rowOff>
    </xdr:from>
    <xdr:to>
      <xdr:col>10</xdr:col>
      <xdr:colOff>165100</xdr:colOff>
      <xdr:row>77</xdr:row>
      <xdr:rowOff>30480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968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21607</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1784428"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57468</xdr:rowOff>
    </xdr:from>
    <xdr:to>
      <xdr:col>6</xdr:col>
      <xdr:colOff>38100</xdr:colOff>
      <xdr:row>76</xdr:row>
      <xdr:rowOff>159068</xdr:rowOff>
    </xdr:to>
    <xdr:sp macro="" textlink="">
      <xdr:nvSpPr>
        <xdr:cNvPr id="210" name="楕円 209">
          <a:extLst>
            <a:ext uri="{FF2B5EF4-FFF2-40B4-BE49-F238E27FC236}">
              <a16:creationId xmlns:a16="http://schemas.microsoft.com/office/drawing/2014/main" id="{00000000-0008-0000-0600-0000D2000000}"/>
            </a:ext>
          </a:extLst>
        </xdr:cNvPr>
        <xdr:cNvSpPr/>
      </xdr:nvSpPr>
      <xdr:spPr>
        <a:xfrm>
          <a:off x="1079500" y="13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150195</xdr:rowOff>
    </xdr:from>
    <xdr:ext cx="469744"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895428" y="131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a:extLst>
            <a:ext uri="{FF2B5EF4-FFF2-40B4-BE49-F238E27FC236}">
              <a16:creationId xmlns:a16="http://schemas.microsoft.com/office/drawing/2014/main" id="{00000000-0008-0000-06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a:extLst>
            <a:ext uri="{FF2B5EF4-FFF2-40B4-BE49-F238E27FC236}">
              <a16:creationId xmlns:a16="http://schemas.microsoft.com/office/drawing/2014/main" id="{00000000-0008-0000-0600-0000EF000000}"/>
            </a:ext>
          </a:extLst>
        </xdr:cNvPr>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a:extLst>
            <a:ext uri="{FF2B5EF4-FFF2-40B4-BE49-F238E27FC236}">
              <a16:creationId xmlns:a16="http://schemas.microsoft.com/office/drawing/2014/main" id="{00000000-0008-0000-0600-0000F1000000}"/>
            </a:ext>
          </a:extLst>
        </xdr:cNvPr>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73667</xdr:rowOff>
    </xdr:from>
    <xdr:to>
      <xdr:col>24</xdr:col>
      <xdr:colOff>63500</xdr:colOff>
      <xdr:row>97</xdr:row>
      <xdr:rowOff>83987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3797300" y="16704317"/>
          <a:ext cx="8382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44" name="扶助費平均値テキスト">
          <a:extLst>
            <a:ext uri="{FF2B5EF4-FFF2-40B4-BE49-F238E27FC236}">
              <a16:creationId xmlns:a16="http://schemas.microsoft.com/office/drawing/2014/main" id="{00000000-0008-0000-0600-0000F4000000}"/>
            </a:ext>
          </a:extLst>
        </xdr:cNvPr>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83987</xdr:rowOff>
    </xdr:from>
    <xdr:to>
      <xdr:col>19</xdr:col>
      <xdr:colOff>177800</xdr:colOff>
      <xdr:row>98</xdr:row>
      <xdr:rowOff>112137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908300" y="16714637"/>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112137</xdr:rowOff>
    </xdr:from>
    <xdr:to>
      <xdr:col>15</xdr:col>
      <xdr:colOff>50800</xdr:colOff>
      <xdr:row>98</xdr:row>
      <xdr:rowOff>124351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2019300" y="16914237"/>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124351</xdr:rowOff>
    </xdr:from>
    <xdr:to>
      <xdr:col>10</xdr:col>
      <xdr:colOff>114300</xdr:colOff>
      <xdr:row>98</xdr:row>
      <xdr:rowOff>160046</xdr:rowOff>
    </xdr:to>
    <xdr:cxnSp macro="">
      <xdr:nvCxnSpPr>
        <xdr:cNvPr id="252" name="直線コネクタ 251">
          <a:extLst>
            <a:ext uri="{FF2B5EF4-FFF2-40B4-BE49-F238E27FC236}">
              <a16:creationId xmlns:a16="http://schemas.microsoft.com/office/drawing/2014/main" id="{00000000-0008-0000-0600-0000FC000000}"/>
            </a:ext>
          </a:extLst>
        </xdr:cNvPr>
        <xdr:cNvCxnSpPr/>
      </xdr:nvCxnSpPr>
      <xdr:spPr>
        <a:xfrm flipV="1">
          <a:off x="1130300" y="1692645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a:extLst>
            <a:ext uri="{FF2B5EF4-FFF2-40B4-BE49-F238E27FC236}">
              <a16:creationId xmlns:a16="http://schemas.microsoft.com/office/drawing/2014/main" id="{00000000-0008-0000-0600-0000FF000000}"/>
            </a:ext>
          </a:extLst>
        </xdr:cNvPr>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140569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22867</xdr:rowOff>
    </xdr:from>
    <xdr:to>
      <xdr:col>24</xdr:col>
      <xdr:colOff>114300</xdr:colOff>
      <xdr:row>97</xdr:row>
      <xdr:rowOff>124467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45847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1294</xdr:rowOff>
    </xdr:from>
    <xdr:ext cx="534377" cy="259045"/>
    <xdr:sp macro="" textlink="">
      <xdr:nvSpPr>
        <xdr:cNvPr id="263" name="扶助費該当値テキスト">
          <a:extLst>
            <a:ext uri="{FF2B5EF4-FFF2-40B4-BE49-F238E27FC236}">
              <a16:creationId xmlns:a16="http://schemas.microsoft.com/office/drawing/2014/main" id="{00000000-0008-0000-0600-000007010000}"/>
            </a:ext>
          </a:extLst>
        </xdr:cNvPr>
        <xdr:cNvSpPr txBox="1"/>
      </xdr:nvSpPr>
      <xdr:spPr>
        <a:xfrm>
          <a:off x="4686300"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33187</xdr:rowOff>
    </xdr:from>
    <xdr:to>
      <xdr:col>20</xdr:col>
      <xdr:colOff>38100</xdr:colOff>
      <xdr:row>97</xdr:row>
      <xdr:rowOff>134787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3746500" y="166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125914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3530111" y="167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61337</xdr:rowOff>
    </xdr:from>
    <xdr:to>
      <xdr:col>15</xdr:col>
      <xdr:colOff>101600</xdr:colOff>
      <xdr:row>98</xdr:row>
      <xdr:rowOff>162937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2857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154064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2641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73551</xdr:rowOff>
    </xdr:from>
    <xdr:to>
      <xdr:col>10</xdr:col>
      <xdr:colOff>165100</xdr:colOff>
      <xdr:row>99</xdr:row>
      <xdr:rowOff>3701</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968500" y="168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166278</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1752111" y="1696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109246</xdr:rowOff>
    </xdr:from>
    <xdr:to>
      <xdr:col>6</xdr:col>
      <xdr:colOff>38100</xdr:colOff>
      <xdr:row>99</xdr:row>
      <xdr:rowOff>39396</xdr:rowOff>
    </xdr:to>
    <xdr:sp macro="" textlink="">
      <xdr:nvSpPr>
        <xdr:cNvPr id="270" name="楕円 269">
          <a:extLst>
            <a:ext uri="{FF2B5EF4-FFF2-40B4-BE49-F238E27FC236}">
              <a16:creationId xmlns:a16="http://schemas.microsoft.com/office/drawing/2014/main" id="{00000000-0008-0000-0600-00000E010000}"/>
            </a:ext>
          </a:extLst>
        </xdr:cNvPr>
        <xdr:cNvSpPr/>
      </xdr:nvSpPr>
      <xdr:spPr>
        <a:xfrm>
          <a:off x="1079500" y="169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30523</xdr:rowOff>
    </xdr:from>
    <xdr:ext cx="534377"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863111" y="170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141529</xdr:rowOff>
    </xdr:from>
    <xdr:to>
      <xdr:col>55</xdr:col>
      <xdr:colOff>0</xdr:colOff>
      <xdr:row>38</xdr:row>
      <xdr:rowOff>121221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9639300" y="5799379"/>
          <a:ext cx="838200" cy="8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121221</xdr:rowOff>
    </xdr:from>
    <xdr:to>
      <xdr:col>50</xdr:col>
      <xdr:colOff>114300</xdr:colOff>
      <xdr:row>39</xdr:row>
      <xdr:rowOff>5634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8750300" y="6636321"/>
          <a:ext cx="889000" cy="5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53863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5634</xdr:rowOff>
    </xdr:from>
    <xdr:to>
      <xdr:col>45</xdr:col>
      <xdr:colOff>177800</xdr:colOff>
      <xdr:row>39</xdr:row>
      <xdr:rowOff>10922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7861300" y="6692184"/>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63639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165303</xdr:rowOff>
    </xdr:from>
    <xdr:to>
      <xdr:col>41</xdr:col>
      <xdr:colOff>50800</xdr:colOff>
      <xdr:row>39</xdr:row>
      <xdr:rowOff>10922</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6972300" y="6680403"/>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90729</xdr:rowOff>
    </xdr:from>
    <xdr:to>
      <xdr:col>55</xdr:col>
      <xdr:colOff>50800</xdr:colOff>
      <xdr:row>34</xdr:row>
      <xdr:rowOff>20879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16708</xdr:rowOff>
    </xdr:from>
    <xdr:ext cx="599010"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67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70421</xdr:rowOff>
    </xdr:from>
    <xdr:to>
      <xdr:col>50</xdr:col>
      <xdr:colOff>165100</xdr:colOff>
      <xdr:row>39</xdr:row>
      <xdr:rowOff>571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65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63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126284</xdr:rowOff>
    </xdr:from>
    <xdr:to>
      <xdr:col>46</xdr:col>
      <xdr:colOff>38100</xdr:colOff>
      <xdr:row>39</xdr:row>
      <xdr:rowOff>56434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6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72961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64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131572</xdr:rowOff>
    </xdr:from>
    <xdr:to>
      <xdr:col>41</xdr:col>
      <xdr:colOff>101600</xdr:colOff>
      <xdr:row>39</xdr:row>
      <xdr:rowOff>61722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78249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64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114503</xdr:rowOff>
    </xdr:from>
    <xdr:to>
      <xdr:col>36</xdr:col>
      <xdr:colOff>165100</xdr:colOff>
      <xdr:row>39</xdr:row>
      <xdr:rowOff>44653</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6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61180</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4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109868</xdr:rowOff>
    </xdr:from>
    <xdr:to>
      <xdr:col>55</xdr:col>
      <xdr:colOff>0</xdr:colOff>
      <xdr:row>54</xdr:row>
      <xdr:rowOff>84424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196718"/>
          <a:ext cx="838200" cy="1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135701</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394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145598</xdr:rowOff>
    </xdr:from>
    <xdr:to>
      <xdr:col>50</xdr:col>
      <xdr:colOff>114300</xdr:colOff>
      <xdr:row>53</xdr:row>
      <xdr:rowOff>109868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718098"/>
          <a:ext cx="889000" cy="4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144959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4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145598</xdr:rowOff>
    </xdr:from>
    <xdr:to>
      <xdr:col>45</xdr:col>
      <xdr:colOff>177800</xdr:colOff>
      <xdr:row>55</xdr:row>
      <xdr:rowOff>4529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718098"/>
          <a:ext cx="889000" cy="7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141736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4529</xdr:rowOff>
    </xdr:from>
    <xdr:to>
      <xdr:col>41</xdr:col>
      <xdr:colOff>50800</xdr:colOff>
      <xdr:row>55</xdr:row>
      <xdr:rowOff>67805</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434279"/>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33624</xdr:rowOff>
    </xdr:from>
    <xdr:to>
      <xdr:col>55</xdr:col>
      <xdr:colOff>50800</xdr:colOff>
      <xdr:row>54</xdr:row>
      <xdr:rowOff>135224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56501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59068</xdr:rowOff>
    </xdr:from>
    <xdr:to>
      <xdr:col>50</xdr:col>
      <xdr:colOff>165100</xdr:colOff>
      <xdr:row>53</xdr:row>
      <xdr:rowOff>160668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1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5745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94798</xdr:rowOff>
    </xdr:from>
    <xdr:to>
      <xdr:col>46</xdr:col>
      <xdr:colOff>38100</xdr:colOff>
      <xdr:row>51</xdr:row>
      <xdr:rowOff>24948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6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41475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4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125179</xdr:rowOff>
    </xdr:from>
    <xdr:to>
      <xdr:col>41</xdr:col>
      <xdr:colOff>101600</xdr:colOff>
      <xdr:row>55</xdr:row>
      <xdr:rowOff>55329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71856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17005</xdr:rowOff>
    </xdr:from>
    <xdr:to>
      <xdr:col>36</xdr:col>
      <xdr:colOff>165100</xdr:colOff>
      <xdr:row>55</xdr:row>
      <xdr:rowOff>118605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109732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5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11815</xdr:rowOff>
    </xdr:from>
    <xdr:to>
      <xdr:col>55</xdr:col>
      <xdr:colOff>0</xdr:colOff>
      <xdr:row>78</xdr:row>
      <xdr:rowOff>30821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384915"/>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81505</xdr:rowOff>
    </xdr:from>
    <xdr:to>
      <xdr:col>50</xdr:col>
      <xdr:colOff>114300</xdr:colOff>
      <xdr:row>78</xdr:row>
      <xdr:rowOff>11815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283155"/>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81505</xdr:rowOff>
    </xdr:from>
    <xdr:to>
      <xdr:col>45</xdr:col>
      <xdr:colOff>177800</xdr:colOff>
      <xdr:row>77</xdr:row>
      <xdr:rowOff>115012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28315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105868</xdr:rowOff>
    </xdr:from>
    <xdr:to>
      <xdr:col>41</xdr:col>
      <xdr:colOff>50800</xdr:colOff>
      <xdr:row>77</xdr:row>
      <xdr:rowOff>115012</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13606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151471</xdr:rowOff>
    </xdr:from>
    <xdr:to>
      <xdr:col>55</xdr:col>
      <xdr:colOff>50800</xdr:colOff>
      <xdr:row>78</xdr:row>
      <xdr:rowOff>81621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3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129898</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132465</xdr:rowOff>
    </xdr:from>
    <xdr:to>
      <xdr:col>50</xdr:col>
      <xdr:colOff>165100</xdr:colOff>
      <xdr:row>78</xdr:row>
      <xdr:rowOff>62615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53742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4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30705</xdr:rowOff>
    </xdr:from>
    <xdr:to>
      <xdr:col>46</xdr:col>
      <xdr:colOff>38100</xdr:colOff>
      <xdr:row>77</xdr:row>
      <xdr:rowOff>132305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123432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33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64212</xdr:rowOff>
    </xdr:from>
    <xdr:to>
      <xdr:col>41</xdr:col>
      <xdr:colOff>101600</xdr:colOff>
      <xdr:row>77</xdr:row>
      <xdr:rowOff>165812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156939</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33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55068</xdr:rowOff>
    </xdr:from>
    <xdr:to>
      <xdr:col>36</xdr:col>
      <xdr:colOff>165100</xdr:colOff>
      <xdr:row>76</xdr:row>
      <xdr:rowOff>156668</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147795</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31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21837</xdr:rowOff>
    </xdr:from>
    <xdr:to>
      <xdr:col>54</xdr:col>
      <xdr:colOff>189865</xdr:colOff>
      <xdr:row>98</xdr:row>
      <xdr:rowOff>38164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95237"/>
          <a:ext cx="1270" cy="104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41991</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8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38164</xdr:rowOff>
    </xdr:from>
    <xdr:to>
      <xdr:col>55</xdr:col>
      <xdr:colOff>88900</xdr:colOff>
      <xdr:row>98</xdr:row>
      <xdr:rowOff>38164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8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139964</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21837</xdr:rowOff>
    </xdr:from>
    <xdr:to>
      <xdr:col>55</xdr:col>
      <xdr:colOff>88900</xdr:colOff>
      <xdr:row>92</xdr:row>
      <xdr:rowOff>21837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9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115736</xdr:rowOff>
    </xdr:from>
    <xdr:to>
      <xdr:col>55</xdr:col>
      <xdr:colOff>0</xdr:colOff>
      <xdr:row>93</xdr:row>
      <xdr:rowOff>37554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5889136"/>
          <a:ext cx="8382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159605</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275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9728</xdr:rowOff>
    </xdr:from>
    <xdr:to>
      <xdr:col>55</xdr:col>
      <xdr:colOff>50800</xdr:colOff>
      <xdr:row>95</xdr:row>
      <xdr:rowOff>111328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2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127660</xdr:rowOff>
    </xdr:from>
    <xdr:to>
      <xdr:col>50</xdr:col>
      <xdr:colOff>114300</xdr:colOff>
      <xdr:row>92</xdr:row>
      <xdr:rowOff>115736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5558160"/>
          <a:ext cx="889000" cy="3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94672</xdr:rowOff>
    </xdr:from>
    <xdr:to>
      <xdr:col>50</xdr:col>
      <xdr:colOff>165100</xdr:colOff>
      <xdr:row>95</xdr:row>
      <xdr:rowOff>24822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2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127660</xdr:rowOff>
    </xdr:from>
    <xdr:to>
      <xdr:col>45</xdr:col>
      <xdr:colOff>177800</xdr:colOff>
      <xdr:row>94</xdr:row>
      <xdr:rowOff>53118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5558160"/>
          <a:ext cx="889000" cy="6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147402</xdr:rowOff>
    </xdr:from>
    <xdr:to>
      <xdr:col>46</xdr:col>
      <xdr:colOff>38100</xdr:colOff>
      <xdr:row>95</xdr:row>
      <xdr:rowOff>77552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26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68679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53118</xdr:rowOff>
    </xdr:from>
    <xdr:to>
      <xdr:col>41</xdr:col>
      <xdr:colOff>50800</xdr:colOff>
      <xdr:row>95</xdr:row>
      <xdr:rowOff>13912</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169418"/>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167329</xdr:rowOff>
    </xdr:from>
    <xdr:to>
      <xdr:col>41</xdr:col>
      <xdr:colOff>101600</xdr:colOff>
      <xdr:row>96</xdr:row>
      <xdr:rowOff>97479</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166567</xdr:rowOff>
    </xdr:from>
    <xdr:to>
      <xdr:col>36</xdr:col>
      <xdr:colOff>165100</xdr:colOff>
      <xdr:row>96</xdr:row>
      <xdr:rowOff>96717</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4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87844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4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158204</xdr:rowOff>
    </xdr:from>
    <xdr:to>
      <xdr:col>55</xdr:col>
      <xdr:colOff>50800</xdr:colOff>
      <xdr:row>93</xdr:row>
      <xdr:rowOff>88354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59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9631</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57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64936</xdr:rowOff>
    </xdr:from>
    <xdr:to>
      <xdr:col>50</xdr:col>
      <xdr:colOff>165100</xdr:colOff>
      <xdr:row>92</xdr:row>
      <xdr:rowOff>166536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58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11613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6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76860</xdr:rowOff>
    </xdr:from>
    <xdr:to>
      <xdr:col>46</xdr:col>
      <xdr:colOff>38100</xdr:colOff>
      <xdr:row>91</xdr:row>
      <xdr:rowOff>7010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55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23537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52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2318</xdr:rowOff>
    </xdr:from>
    <xdr:to>
      <xdr:col>41</xdr:col>
      <xdr:colOff>101600</xdr:colOff>
      <xdr:row>94</xdr:row>
      <xdr:rowOff>103918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1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120445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58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134562</xdr:rowOff>
    </xdr:from>
    <xdr:to>
      <xdr:col>36</xdr:col>
      <xdr:colOff>165100</xdr:colOff>
      <xdr:row>95</xdr:row>
      <xdr:rowOff>64712</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2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81239</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0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84341</xdr:rowOff>
    </xdr:from>
    <xdr:to>
      <xdr:col>85</xdr:col>
      <xdr:colOff>127000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99441"/>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38202</xdr:rowOff>
    </xdr:from>
    <xdr:to>
      <xdr:col>81</xdr:col>
      <xdr:colOff>50800</xdr:colOff>
      <xdr:row>38</xdr:row>
      <xdr:rowOff>84341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55330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38202</xdr:rowOff>
    </xdr:from>
    <xdr:to>
      <xdr:col>76</xdr:col>
      <xdr:colOff>114300</xdr:colOff>
      <xdr:row>39</xdr:row>
      <xdr:rowOff>1283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53302"/>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146977</xdr:rowOff>
    </xdr:from>
    <xdr:to>
      <xdr:col>71</xdr:col>
      <xdr:colOff>177800</xdr:colOff>
      <xdr:row>39</xdr:row>
      <xdr:rowOff>1283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62077"/>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33541</xdr:rowOff>
    </xdr:from>
    <xdr:to>
      <xdr:col>81</xdr:col>
      <xdr:colOff>101600</xdr:colOff>
      <xdr:row>38</xdr:row>
      <xdr:rowOff>135141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126268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6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158852</xdr:rowOff>
    </xdr:from>
    <xdr:to>
      <xdr:col>76</xdr:col>
      <xdr:colOff>165100</xdr:colOff>
      <xdr:row>38</xdr:row>
      <xdr:rowOff>89002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80129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121933</xdr:rowOff>
    </xdr:from>
    <xdr:to>
      <xdr:col>72</xdr:col>
      <xdr:colOff>38100</xdr:colOff>
      <xdr:row>39</xdr:row>
      <xdr:rowOff>52083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43210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96177</xdr:rowOff>
    </xdr:from>
    <xdr:to>
      <xdr:col>67</xdr:col>
      <xdr:colOff>101600</xdr:colOff>
      <xdr:row>39</xdr:row>
      <xdr:rowOff>26327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17454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111223</xdr:rowOff>
    </xdr:from>
    <xdr:to>
      <xdr:col>85</xdr:col>
      <xdr:colOff>127000</xdr:colOff>
      <xdr:row>71</xdr:row>
      <xdr:rowOff>11161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1941273"/>
          <a:ext cx="8382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11161</xdr:rowOff>
    </xdr:from>
    <xdr:to>
      <xdr:col>81</xdr:col>
      <xdr:colOff>50800</xdr:colOff>
      <xdr:row>73</xdr:row>
      <xdr:rowOff>2736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2184111"/>
          <a:ext cx="889000" cy="3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2736</xdr:rowOff>
    </xdr:from>
    <xdr:to>
      <xdr:col>76</xdr:col>
      <xdr:colOff>114300</xdr:colOff>
      <xdr:row>74</xdr:row>
      <xdr:rowOff>12860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2518586"/>
          <a:ext cx="889000" cy="1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12860</xdr:rowOff>
    </xdr:from>
    <xdr:to>
      <xdr:col>71</xdr:col>
      <xdr:colOff>177800</xdr:colOff>
      <xdr:row>74</xdr:row>
      <xdr:rowOff>53910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2700160"/>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60423</xdr:rowOff>
    </xdr:from>
    <xdr:to>
      <xdr:col>85</xdr:col>
      <xdr:colOff>177800</xdr:colOff>
      <xdr:row>69</xdr:row>
      <xdr:rowOff>162023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18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13450</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18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131811</xdr:rowOff>
    </xdr:from>
    <xdr:to>
      <xdr:col>81</xdr:col>
      <xdr:colOff>101600</xdr:colOff>
      <xdr:row>71</xdr:row>
      <xdr:rowOff>61961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1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78488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19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123386</xdr:rowOff>
    </xdr:from>
    <xdr:to>
      <xdr:col>76</xdr:col>
      <xdr:colOff>165100</xdr:colOff>
      <xdr:row>73</xdr:row>
      <xdr:rowOff>53536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70063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133510</xdr:rowOff>
    </xdr:from>
    <xdr:to>
      <xdr:col>72</xdr:col>
      <xdr:colOff>38100</xdr:colOff>
      <xdr:row>74</xdr:row>
      <xdr:rowOff>63660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54787</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3110</xdr:rowOff>
    </xdr:from>
    <xdr:to>
      <xdr:col>67</xdr:col>
      <xdr:colOff>101600</xdr:colOff>
      <xdr:row>74</xdr:row>
      <xdr:rowOff>104710</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6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95837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78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152312</xdr:rowOff>
    </xdr:from>
    <xdr:to>
      <xdr:col>85</xdr:col>
      <xdr:colOff>127000</xdr:colOff>
      <xdr:row>92</xdr:row>
      <xdr:rowOff>53442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5582812"/>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39649</xdr:rowOff>
    </xdr:from>
    <xdr:to>
      <xdr:col>81</xdr:col>
      <xdr:colOff>50800</xdr:colOff>
      <xdr:row>92</xdr:row>
      <xdr:rowOff>53442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5813049"/>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39649</xdr:rowOff>
    </xdr:from>
    <xdr:to>
      <xdr:col>76</xdr:col>
      <xdr:colOff>114300</xdr:colOff>
      <xdr:row>94</xdr:row>
      <xdr:rowOff>119317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5813049"/>
          <a:ext cx="889000" cy="4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93714</xdr:rowOff>
    </xdr:from>
    <xdr:to>
      <xdr:col>71</xdr:col>
      <xdr:colOff>177800</xdr:colOff>
      <xdr:row>94</xdr:row>
      <xdr:rowOff>119317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5867114"/>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129621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101512</xdr:rowOff>
    </xdr:from>
    <xdr:to>
      <xdr:col>85</xdr:col>
      <xdr:colOff>177800</xdr:colOff>
      <xdr:row>91</xdr:row>
      <xdr:rowOff>31662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55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16439</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54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2642</xdr:rowOff>
    </xdr:from>
    <xdr:to>
      <xdr:col>81</xdr:col>
      <xdr:colOff>101600</xdr:colOff>
      <xdr:row>92</xdr:row>
      <xdr:rowOff>104242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57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120769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55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160299</xdr:rowOff>
    </xdr:from>
    <xdr:to>
      <xdr:col>76</xdr:col>
      <xdr:colOff>165100</xdr:colOff>
      <xdr:row>92</xdr:row>
      <xdr:rowOff>90449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57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106976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55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68517</xdr:rowOff>
    </xdr:from>
    <xdr:to>
      <xdr:col>72</xdr:col>
      <xdr:colOff>38100</xdr:colOff>
      <xdr:row>94</xdr:row>
      <xdr:rowOff>170117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1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15194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59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42914</xdr:rowOff>
    </xdr:from>
    <xdr:to>
      <xdr:col>67</xdr:col>
      <xdr:colOff>101600</xdr:colOff>
      <xdr:row>92</xdr:row>
      <xdr:rowOff>144514</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58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161041</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55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22733</xdr:rowOff>
    </xdr:from>
    <xdr:to>
      <xdr:col>116</xdr:col>
      <xdr:colOff>63500</xdr:colOff>
      <xdr:row>39</xdr:row>
      <xdr:rowOff>11684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366383"/>
          <a:ext cx="838200" cy="3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138828</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11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11684</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69823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143383</xdr:rowOff>
    </xdr:from>
    <xdr:to>
      <xdr:col>116</xdr:col>
      <xdr:colOff>114300</xdr:colOff>
      <xdr:row>37</xdr:row>
      <xdr:rowOff>73533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166260</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132334</xdr:rowOff>
    </xdr:from>
    <xdr:to>
      <xdr:col>112</xdr:col>
      <xdr:colOff>38100</xdr:colOff>
      <xdr:row>39</xdr:row>
      <xdr:rowOff>62484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53611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32029</xdr:rowOff>
    </xdr:from>
    <xdr:to>
      <xdr:col>116</xdr:col>
      <xdr:colOff>63500</xdr:colOff>
      <xdr:row>59</xdr:row>
      <xdr:rowOff>32144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4757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32144</xdr:rowOff>
    </xdr:from>
    <xdr:to>
      <xdr:col>111</xdr:col>
      <xdr:colOff>177800</xdr:colOff>
      <xdr:row>59</xdr:row>
      <xdr:rowOff>32563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4769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7912</xdr:rowOff>
    </xdr:from>
    <xdr:to>
      <xdr:col>107</xdr:col>
      <xdr:colOff>50800</xdr:colOff>
      <xdr:row>59</xdr:row>
      <xdr:rowOff>32563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23462"/>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7912</xdr:rowOff>
    </xdr:from>
    <xdr:to>
      <xdr:col>102</xdr:col>
      <xdr:colOff>114300</xdr:colOff>
      <xdr:row>59</xdr:row>
      <xdr:rowOff>10160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12346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152679</xdr:rowOff>
    </xdr:from>
    <xdr:to>
      <xdr:col>116</xdr:col>
      <xdr:colOff>114300</xdr:colOff>
      <xdr:row>59</xdr:row>
      <xdr:rowOff>82829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67606</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152794</xdr:rowOff>
    </xdr:from>
    <xdr:to>
      <xdr:col>112</xdr:col>
      <xdr:colOff>38100</xdr:colOff>
      <xdr:row>59</xdr:row>
      <xdr:rowOff>82944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74071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153213</xdr:rowOff>
    </xdr:from>
    <xdr:to>
      <xdr:col>107</xdr:col>
      <xdr:colOff>101600</xdr:colOff>
      <xdr:row>59</xdr:row>
      <xdr:rowOff>83363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74490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128562</xdr:rowOff>
    </xdr:from>
    <xdr:to>
      <xdr:col>102</xdr:col>
      <xdr:colOff>165100</xdr:colOff>
      <xdr:row>59</xdr:row>
      <xdr:rowOff>58712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49839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6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130810</xdr:rowOff>
    </xdr:from>
    <xdr:to>
      <xdr:col>98</xdr:col>
      <xdr:colOff>38100</xdr:colOff>
      <xdr:row>59</xdr:row>
      <xdr:rowOff>60960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52087</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6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60193</xdr:rowOff>
    </xdr:from>
    <xdr:to>
      <xdr:col>116</xdr:col>
      <xdr:colOff>63500</xdr:colOff>
      <xdr:row>70</xdr:row>
      <xdr:rowOff>74595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061693"/>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74595</xdr:rowOff>
    </xdr:from>
    <xdr:to>
      <xdr:col>111</xdr:col>
      <xdr:colOff>177800</xdr:colOff>
      <xdr:row>71</xdr:row>
      <xdr:rowOff>43139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076095"/>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21696</xdr:rowOff>
    </xdr:from>
    <xdr:to>
      <xdr:col>107</xdr:col>
      <xdr:colOff>50800</xdr:colOff>
      <xdr:row>71</xdr:row>
      <xdr:rowOff>43139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194646"/>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21696</xdr:rowOff>
    </xdr:from>
    <xdr:to>
      <xdr:col>102</xdr:col>
      <xdr:colOff>114300</xdr:colOff>
      <xdr:row>71</xdr:row>
      <xdr:rowOff>98644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194646"/>
          <a:ext cx="889000" cy="7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9393</xdr:rowOff>
    </xdr:from>
    <xdr:to>
      <xdr:col>116</xdr:col>
      <xdr:colOff>114300</xdr:colOff>
      <xdr:row>70</xdr:row>
      <xdr:rowOff>110993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0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133870</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19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23795</xdr:rowOff>
    </xdr:from>
    <xdr:to>
      <xdr:col>112</xdr:col>
      <xdr:colOff>38100</xdr:colOff>
      <xdr:row>70</xdr:row>
      <xdr:rowOff>125395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0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141922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18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163789</xdr:rowOff>
    </xdr:from>
    <xdr:to>
      <xdr:col>107</xdr:col>
      <xdr:colOff>101600</xdr:colOff>
      <xdr:row>71</xdr:row>
      <xdr:rowOff>93939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1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110466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194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142346</xdr:rowOff>
    </xdr:from>
    <xdr:to>
      <xdr:col>102</xdr:col>
      <xdr:colOff>165100</xdr:colOff>
      <xdr:row>71</xdr:row>
      <xdr:rowOff>72496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89023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1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47844</xdr:rowOff>
    </xdr:from>
    <xdr:to>
      <xdr:col>98</xdr:col>
      <xdr:colOff>38100</xdr:colOff>
      <xdr:row>71</xdr:row>
      <xdr:rowOff>149444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2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140571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ea"/>
              <a:ea typeface="+mn-ea"/>
              <a:cs typeface="+mn-cs"/>
            </a:rPr>
            <a:t>歳出決算総額は、住民一人当たり</a:t>
          </a:r>
          <a:r>
            <a:rPr kumimoji="1" lang="en-US" altLang="ja-JP" sz="1050">
              <a:solidFill>
                <a:schemeClr val="dk1"/>
              </a:solidFill>
              <a:effectLst/>
              <a:latin typeface="+mn-ea"/>
              <a:ea typeface="+mn-ea"/>
              <a:cs typeface="+mn-cs"/>
            </a:rPr>
            <a:t>657,419</a:t>
          </a:r>
          <a:r>
            <a:rPr kumimoji="1" lang="ja-JP" altLang="ja-JP" sz="1050">
              <a:solidFill>
                <a:schemeClr val="dk1"/>
              </a:solidFill>
              <a:effectLst/>
              <a:latin typeface="+mn-ea"/>
              <a:ea typeface="+mn-ea"/>
              <a:cs typeface="+mn-cs"/>
            </a:rPr>
            <a:t>円となって</a:t>
          </a:r>
          <a:r>
            <a:rPr kumimoji="1" lang="ja-JP" altLang="en-US" sz="1050">
              <a:solidFill>
                <a:schemeClr val="dk1"/>
              </a:solidFill>
              <a:effectLst/>
              <a:latin typeface="+mn-ea"/>
              <a:ea typeface="+mn-ea"/>
              <a:cs typeface="+mn-cs"/>
            </a:rPr>
            <a:t>おり、令和元年度から</a:t>
          </a:r>
          <a:r>
            <a:rPr kumimoji="1" lang="en-US" altLang="ja-JP" sz="1050">
              <a:solidFill>
                <a:schemeClr val="dk1"/>
              </a:solidFill>
              <a:effectLst/>
              <a:latin typeface="+mn-ea"/>
              <a:ea typeface="+mn-ea"/>
              <a:cs typeface="+mn-cs"/>
            </a:rPr>
            <a:t>141,521</a:t>
          </a:r>
          <a:r>
            <a:rPr kumimoji="1" lang="ja-JP" altLang="en-US" sz="1050">
              <a:solidFill>
                <a:schemeClr val="dk1"/>
              </a:solidFill>
              <a:effectLst/>
              <a:latin typeface="+mn-ea"/>
              <a:ea typeface="+mn-ea"/>
              <a:cs typeface="+mn-cs"/>
            </a:rPr>
            <a:t>円増額している</a:t>
          </a:r>
          <a:r>
            <a:rPr kumimoji="1" lang="ja-JP" altLang="ja-JP"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人件費は、住民一人当たり</a:t>
          </a:r>
          <a:r>
            <a:rPr kumimoji="1" lang="en-US" altLang="ja-JP" sz="1050">
              <a:solidFill>
                <a:schemeClr val="dk1"/>
              </a:solidFill>
              <a:effectLst/>
              <a:latin typeface="+mn-ea"/>
              <a:ea typeface="+mn-ea"/>
              <a:cs typeface="+mn-cs"/>
            </a:rPr>
            <a:t>98,721</a:t>
          </a:r>
          <a:r>
            <a:rPr kumimoji="1" lang="ja-JP" altLang="ja-JP" sz="1050">
              <a:solidFill>
                <a:schemeClr val="dk1"/>
              </a:solidFill>
              <a:effectLst/>
              <a:latin typeface="+mn-ea"/>
              <a:ea typeface="+mn-ea"/>
              <a:cs typeface="+mn-cs"/>
            </a:rPr>
            <a:t>円で、</a:t>
          </a:r>
          <a:r>
            <a:rPr kumimoji="1" lang="ja-JP" altLang="en-US" sz="1050">
              <a:solidFill>
                <a:schemeClr val="dk1"/>
              </a:solidFill>
              <a:effectLst/>
              <a:latin typeface="+mn-ea"/>
              <a:ea typeface="+mn-ea"/>
              <a:cs typeface="+mn-cs"/>
            </a:rPr>
            <a:t>令和元</a:t>
          </a:r>
          <a:r>
            <a:rPr kumimoji="1" lang="ja-JP" altLang="ja-JP" sz="1050">
              <a:solidFill>
                <a:schemeClr val="dk1"/>
              </a:solidFill>
              <a:effectLst/>
              <a:latin typeface="+mn-ea"/>
              <a:ea typeface="+mn-ea"/>
              <a:cs typeface="+mn-cs"/>
            </a:rPr>
            <a:t>年度から</a:t>
          </a:r>
          <a:r>
            <a:rPr kumimoji="1" lang="en-US" altLang="ja-JP" sz="1050">
              <a:solidFill>
                <a:schemeClr val="dk1"/>
              </a:solidFill>
              <a:effectLst/>
              <a:latin typeface="+mn-ea"/>
              <a:ea typeface="+mn-ea"/>
              <a:cs typeface="+mn-cs"/>
            </a:rPr>
            <a:t>27,459</a:t>
          </a:r>
          <a:r>
            <a:rPr kumimoji="1" lang="ja-JP" altLang="ja-JP" sz="1050">
              <a:solidFill>
                <a:schemeClr val="dk1"/>
              </a:solidFill>
              <a:effectLst/>
              <a:latin typeface="+mn-ea"/>
              <a:ea typeface="+mn-ea"/>
              <a:cs typeface="+mn-cs"/>
            </a:rPr>
            <a:t>円</a:t>
          </a:r>
          <a:r>
            <a:rPr kumimoji="1" lang="ja-JP" altLang="en-US" sz="1050">
              <a:solidFill>
                <a:schemeClr val="dk1"/>
              </a:solidFill>
              <a:effectLst/>
              <a:latin typeface="+mn-ea"/>
              <a:ea typeface="+mn-ea"/>
              <a:cs typeface="+mn-cs"/>
            </a:rPr>
            <a:t>増額</a:t>
          </a:r>
          <a:r>
            <a:rPr kumimoji="1" lang="ja-JP" altLang="ja-JP" sz="1050">
              <a:solidFill>
                <a:schemeClr val="dk1"/>
              </a:solidFill>
              <a:effectLst/>
              <a:latin typeface="+mn-ea"/>
              <a:ea typeface="+mn-ea"/>
              <a:cs typeface="+mn-cs"/>
            </a:rPr>
            <a:t>して</a:t>
          </a:r>
          <a:r>
            <a:rPr kumimoji="1" lang="ja-JP" altLang="en-US" sz="1050">
              <a:solidFill>
                <a:schemeClr val="dk1"/>
              </a:solidFill>
              <a:effectLst/>
              <a:latin typeface="+mn-ea"/>
              <a:ea typeface="+mn-ea"/>
              <a:cs typeface="+mn-cs"/>
            </a:rPr>
            <a:t>おり、依然</a:t>
          </a:r>
          <a:r>
            <a:rPr kumimoji="1" lang="ja-JP" altLang="ja-JP" sz="1050">
              <a:solidFill>
                <a:schemeClr val="dk1"/>
              </a:solidFill>
              <a:effectLst/>
              <a:latin typeface="+mn-ea"/>
              <a:ea typeface="+mn-ea"/>
              <a:cs typeface="+mn-cs"/>
            </a:rPr>
            <a:t>類似団体平均と比べて</a:t>
          </a:r>
          <a:r>
            <a:rPr kumimoji="1" lang="ja-JP" altLang="en-US" sz="1050">
              <a:solidFill>
                <a:schemeClr val="dk1"/>
              </a:solidFill>
              <a:effectLst/>
              <a:latin typeface="+mn-ea"/>
              <a:ea typeface="+mn-ea"/>
              <a:cs typeface="+mn-cs"/>
            </a:rPr>
            <a:t>かなり</a:t>
          </a:r>
          <a:r>
            <a:rPr kumimoji="1" lang="ja-JP" altLang="ja-JP" sz="1050">
              <a:solidFill>
                <a:schemeClr val="dk1"/>
              </a:solidFill>
              <a:effectLst/>
              <a:latin typeface="+mn-ea"/>
              <a:ea typeface="+mn-ea"/>
              <a:cs typeface="+mn-cs"/>
            </a:rPr>
            <a:t>高い水準</a:t>
          </a:r>
          <a:r>
            <a:rPr kumimoji="1" lang="ja-JP" altLang="en-US" sz="1050">
              <a:solidFill>
                <a:schemeClr val="dk1"/>
              </a:solidFill>
              <a:effectLst/>
              <a:latin typeface="+mn-ea"/>
              <a:ea typeface="+mn-ea"/>
              <a:cs typeface="+mn-cs"/>
            </a:rPr>
            <a:t>である</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増加要因は</a:t>
          </a:r>
          <a:r>
            <a:rPr kumimoji="1" lang="ja-JP" altLang="ja-JP" sz="1050">
              <a:solidFill>
                <a:schemeClr val="dk1"/>
              </a:solidFill>
              <a:effectLst/>
              <a:latin typeface="+mn-ea"/>
              <a:ea typeface="+mn-ea"/>
              <a:cs typeface="+mn-cs"/>
            </a:rPr>
            <a:t>会計年度任用職員の制度化であるが、</a:t>
          </a:r>
          <a:r>
            <a:rPr kumimoji="1" lang="ja-JP" altLang="en-US" sz="1050">
              <a:solidFill>
                <a:schemeClr val="dk1"/>
              </a:solidFill>
              <a:effectLst/>
              <a:latin typeface="+mn-ea"/>
              <a:ea typeface="+mn-ea"/>
              <a:cs typeface="+mn-cs"/>
            </a:rPr>
            <a:t>本市の増加率は</a:t>
          </a:r>
          <a:r>
            <a:rPr kumimoji="1" lang="ja-JP" altLang="ja-JP" sz="1050">
              <a:solidFill>
                <a:schemeClr val="dk1"/>
              </a:solidFill>
              <a:effectLst/>
              <a:latin typeface="+mn-ea"/>
              <a:ea typeface="+mn-ea"/>
              <a:cs typeface="+mn-cs"/>
            </a:rPr>
            <a:t>類似団体平均と比較して</a:t>
          </a:r>
          <a:r>
            <a:rPr kumimoji="1" lang="ja-JP" altLang="en-US" sz="1050">
              <a:solidFill>
                <a:schemeClr val="dk1"/>
              </a:solidFill>
              <a:effectLst/>
              <a:latin typeface="+mn-ea"/>
              <a:ea typeface="+mn-ea"/>
              <a:cs typeface="+mn-cs"/>
            </a:rPr>
            <a:t>も特に顕著である</a:t>
          </a:r>
          <a:r>
            <a:rPr kumimoji="1" lang="ja-JP" altLang="ja-JP" sz="1050">
              <a:solidFill>
                <a:sysClr val="windowText" lastClr="000000"/>
              </a:solidFill>
              <a:effectLst/>
              <a:latin typeface="+mn-ea"/>
              <a:ea typeface="+mn-ea"/>
              <a:cs typeface="+mn-cs"/>
            </a:rPr>
            <a:t>。 三豊市定員適正化計画</a:t>
          </a:r>
          <a:r>
            <a:rPr kumimoji="1" lang="ja-JP" altLang="ja-JP" sz="1050">
              <a:solidFill>
                <a:schemeClr val="dk1"/>
              </a:solidFill>
              <a:effectLst/>
              <a:latin typeface="+mn-ea"/>
              <a:ea typeface="+mn-ea"/>
              <a:cs typeface="+mn-cs"/>
            </a:rPr>
            <a:t>に基づき、再任用制度を十分に活用し、</a:t>
          </a:r>
          <a:r>
            <a:rPr kumimoji="1" lang="ja-JP" altLang="en-US" sz="1050">
              <a:solidFill>
                <a:schemeClr val="dk1"/>
              </a:solidFill>
              <a:effectLst/>
              <a:latin typeface="+mn-ea"/>
              <a:ea typeface="+mn-ea"/>
              <a:cs typeface="+mn-cs"/>
            </a:rPr>
            <a:t>会計年度任用職員を含めた</a:t>
          </a:r>
          <a:r>
            <a:rPr kumimoji="1" lang="ja-JP" altLang="ja-JP" sz="1050">
              <a:solidFill>
                <a:schemeClr val="dk1"/>
              </a:solidFill>
              <a:effectLst/>
              <a:latin typeface="+mn-ea"/>
              <a:ea typeface="+mn-ea"/>
              <a:cs typeface="+mn-cs"/>
            </a:rPr>
            <a:t>人件費の抑制に努めていく。</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補助費等は特別定額給付金事業等の皆増により</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172,260</a:t>
          </a:r>
          <a:r>
            <a:rPr kumimoji="1" lang="ja-JP" altLang="en-US" sz="1050">
              <a:solidFill>
                <a:schemeClr val="dk1"/>
              </a:solidFill>
              <a:effectLst/>
              <a:latin typeface="+mn-ea"/>
              <a:ea typeface="+mn-ea"/>
              <a:cs typeface="+mn-cs"/>
            </a:rPr>
            <a:t>円で令和元年度から</a:t>
          </a:r>
          <a:r>
            <a:rPr kumimoji="1" lang="en-US" altLang="ja-JP" sz="1050">
              <a:solidFill>
                <a:schemeClr val="dk1"/>
              </a:solidFill>
              <a:effectLst/>
              <a:latin typeface="+mn-ea"/>
              <a:ea typeface="+mn-ea"/>
              <a:cs typeface="+mn-cs"/>
            </a:rPr>
            <a:t>109,835</a:t>
          </a:r>
          <a:r>
            <a:rPr kumimoji="1" lang="ja-JP" altLang="en-US" sz="1050">
              <a:solidFill>
                <a:schemeClr val="dk1"/>
              </a:solidFill>
              <a:effectLst/>
              <a:latin typeface="+mn-ea"/>
              <a:ea typeface="+mn-ea"/>
              <a:cs typeface="+mn-cs"/>
            </a:rPr>
            <a:t>円増加している。特別定額給付金は継続事業ではないが、</a:t>
          </a:r>
          <a:r>
            <a:rPr kumimoji="1" lang="ja-JP" altLang="ja-JP" sz="1050">
              <a:solidFill>
                <a:schemeClr val="dk1"/>
              </a:solidFill>
              <a:effectLst/>
              <a:latin typeface="+mn-ea"/>
              <a:ea typeface="+mn-ea"/>
              <a:cs typeface="+mn-cs"/>
            </a:rPr>
            <a:t>各種団体等への補助金については、整理合理化・優遇措置の見直し等を行うことで更なる削減に努める。</a:t>
          </a:r>
          <a:endParaRPr lang="ja-JP" altLang="ja-JP" sz="1050">
            <a:effectLst/>
            <a:latin typeface="+mn-ea"/>
            <a:ea typeface="+mn-ea"/>
          </a:endParaRPr>
        </a:p>
        <a:p>
          <a:r>
            <a:rPr kumimoji="1" lang="ja-JP" altLang="en-US" sz="1050">
              <a:solidFill>
                <a:schemeClr val="dk1"/>
              </a:solidFill>
              <a:effectLst/>
              <a:latin typeface="+mn-ea"/>
              <a:ea typeface="+mn-ea"/>
              <a:cs typeface="+mn-cs"/>
            </a:rPr>
            <a:t>　公債費は</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62,122</a:t>
          </a:r>
          <a:r>
            <a:rPr kumimoji="1" lang="ja-JP" altLang="en-US" sz="1050">
              <a:solidFill>
                <a:schemeClr val="dk1"/>
              </a:solidFill>
              <a:effectLst/>
              <a:latin typeface="+mn-ea"/>
              <a:ea typeface="+mn-ea"/>
              <a:cs typeface="+mn-cs"/>
            </a:rPr>
            <a:t>円で令和元年度から</a:t>
          </a:r>
          <a:r>
            <a:rPr kumimoji="1" lang="en-US" altLang="ja-JP" sz="1050">
              <a:solidFill>
                <a:schemeClr val="dk1"/>
              </a:solidFill>
              <a:effectLst/>
              <a:latin typeface="+mn-ea"/>
              <a:ea typeface="+mn-ea"/>
              <a:cs typeface="+mn-cs"/>
            </a:rPr>
            <a:t>7,436</a:t>
          </a:r>
          <a:r>
            <a:rPr kumimoji="1" lang="ja-JP" altLang="en-US" sz="1050">
              <a:solidFill>
                <a:schemeClr val="dk1"/>
              </a:solidFill>
              <a:effectLst/>
              <a:latin typeface="+mn-ea"/>
              <a:ea typeface="+mn-ea"/>
              <a:cs typeface="+mn-cs"/>
            </a:rPr>
            <a:t>円増加している。</a:t>
          </a:r>
          <a:r>
            <a:rPr kumimoji="1" lang="ja-JP" altLang="ja-JP" sz="1050">
              <a:solidFill>
                <a:schemeClr val="dk1"/>
              </a:solidFill>
              <a:effectLst/>
              <a:latin typeface="+mn-ea"/>
              <a:ea typeface="+mn-ea"/>
              <a:cs typeface="+mn-cs"/>
            </a:rPr>
            <a:t>主な要因は、平成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借入の据置期間が終了し償還開始となったことや新たな借入により償還額の増加が償還の終了を上回ったためである。合併特例債の発行期限が迫り、今後借入が増える予定であり、公債費の上昇が予想されるため、交付税措置のある有利な市債に絞った発行を原則とし健全な財政運営に努める。</a:t>
          </a:r>
          <a:endParaRPr lang="ja-JP" altLang="ja-JP" sz="105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93980</xdr:rowOff>
    </xdr:from>
    <xdr:to>
      <xdr:col>24</xdr:col>
      <xdr:colOff>63500</xdr:colOff>
      <xdr:row>30</xdr:row>
      <xdr:rowOff>129642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37480"/>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129642</xdr:rowOff>
    </xdr:from>
    <xdr:to>
      <xdr:col>19</xdr:col>
      <xdr:colOff>177800</xdr:colOff>
      <xdr:row>31</xdr:row>
      <xdr:rowOff>16713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73142"/>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168961</xdr:rowOff>
    </xdr:from>
    <xdr:to>
      <xdr:col>15</xdr:col>
      <xdr:colOff>50800</xdr:colOff>
      <xdr:row>31</xdr:row>
      <xdr:rowOff>16713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1246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168961</xdr:rowOff>
    </xdr:from>
    <xdr:to>
      <xdr:col>10</xdr:col>
      <xdr:colOff>114300</xdr:colOff>
      <xdr:row>31</xdr:row>
      <xdr:rowOff>30429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1246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43180</xdr:rowOff>
    </xdr:from>
    <xdr:to>
      <xdr:col>24</xdr:col>
      <xdr:colOff>114300</xdr:colOff>
      <xdr:row>30</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129557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78842</xdr:rowOff>
    </xdr:from>
    <xdr:to>
      <xdr:col>20</xdr:col>
      <xdr:colOff>38100</xdr:colOff>
      <xdr:row>31</xdr:row>
      <xdr:rowOff>8992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25519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9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137363</xdr:rowOff>
    </xdr:from>
    <xdr:to>
      <xdr:col>15</xdr:col>
      <xdr:colOff>101600</xdr:colOff>
      <xdr:row>31</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84040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05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118161</xdr:rowOff>
    </xdr:from>
    <xdr:to>
      <xdr:col>10</xdr:col>
      <xdr:colOff>165100</xdr:colOff>
      <xdr:row>31</xdr:row>
      <xdr:rowOff>48311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64838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151079</xdr:rowOff>
    </xdr:from>
    <xdr:to>
      <xdr:col>6</xdr:col>
      <xdr:colOff>38100</xdr:colOff>
      <xdr:row>31</xdr:row>
      <xdr:rowOff>81229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97756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98065</xdr:rowOff>
    </xdr:from>
    <xdr:to>
      <xdr:col>24</xdr:col>
      <xdr:colOff>63500</xdr:colOff>
      <xdr:row>57</xdr:row>
      <xdr:rowOff>104694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13465"/>
          <a:ext cx="838200" cy="86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56758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3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104694</xdr:rowOff>
    </xdr:from>
    <xdr:to>
      <xdr:col>19</xdr:col>
      <xdr:colOff>177800</xdr:colOff>
      <xdr:row>57</xdr:row>
      <xdr:rowOff>123065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77344"/>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123065</xdr:rowOff>
    </xdr:from>
    <xdr:to>
      <xdr:col>15</xdr:col>
      <xdr:colOff>50800</xdr:colOff>
      <xdr:row>58</xdr:row>
      <xdr:rowOff>37059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571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1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125275</xdr:rowOff>
    </xdr:from>
    <xdr:to>
      <xdr:col>10</xdr:col>
      <xdr:colOff>114300</xdr:colOff>
      <xdr:row>58</xdr:row>
      <xdr:rowOff>37059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97925"/>
          <a:ext cx="889000" cy="8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47265</xdr:rowOff>
    </xdr:from>
    <xdr:to>
      <xdr:col>24</xdr:col>
      <xdr:colOff>114300</xdr:colOff>
      <xdr:row>52</xdr:row>
      <xdr:rowOff>148865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70142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53894</xdr:rowOff>
    </xdr:from>
    <xdr:to>
      <xdr:col>20</xdr:col>
      <xdr:colOff>38100</xdr:colOff>
      <xdr:row>57</xdr:row>
      <xdr:rowOff>155494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72265</xdr:rowOff>
    </xdr:from>
    <xdr:to>
      <xdr:col>15</xdr:col>
      <xdr:colOff>101600</xdr:colOff>
      <xdr:row>58</xdr:row>
      <xdr:rowOff>2415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18942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157709</xdr:rowOff>
    </xdr:from>
    <xdr:to>
      <xdr:col>10</xdr:col>
      <xdr:colOff>165100</xdr:colOff>
      <xdr:row>58</xdr:row>
      <xdr:rowOff>87859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104386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74475</xdr:rowOff>
    </xdr:from>
    <xdr:to>
      <xdr:col>6</xdr:col>
      <xdr:colOff>38100</xdr:colOff>
      <xdr:row>58</xdr:row>
      <xdr:rowOff>4625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21152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4320</xdr:rowOff>
    </xdr:from>
    <xdr:to>
      <xdr:col>24</xdr:col>
      <xdr:colOff>63500</xdr:colOff>
      <xdr:row>76</xdr:row>
      <xdr:rowOff>76966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63070"/>
          <a:ext cx="838200" cy="24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13116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71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76966</xdr:rowOff>
    </xdr:from>
    <xdr:to>
      <xdr:col>19</xdr:col>
      <xdr:colOff>177800</xdr:colOff>
      <xdr:row>77</xdr:row>
      <xdr:rowOff>81488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7166"/>
          <a:ext cx="889000" cy="1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24665</xdr:rowOff>
    </xdr:from>
    <xdr:to>
      <xdr:col>15</xdr:col>
      <xdr:colOff>50800</xdr:colOff>
      <xdr:row>77</xdr:row>
      <xdr:rowOff>81488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26315"/>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20599</xdr:rowOff>
    </xdr:from>
    <xdr:to>
      <xdr:col>10</xdr:col>
      <xdr:colOff>114300</xdr:colOff>
      <xdr:row>77</xdr:row>
      <xdr:rowOff>24665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2224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124970</xdr:rowOff>
    </xdr:from>
    <xdr:to>
      <xdr:col>24</xdr:col>
      <xdr:colOff>114300</xdr:colOff>
      <xdr:row>75</xdr:row>
      <xdr:rowOff>55120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26166</xdr:rowOff>
    </xdr:from>
    <xdr:to>
      <xdr:col>20</xdr:col>
      <xdr:colOff>38100</xdr:colOff>
      <xdr:row>76</xdr:row>
      <xdr:rowOff>127766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30688</xdr:rowOff>
    </xdr:from>
    <xdr:to>
      <xdr:col>15</xdr:col>
      <xdr:colOff>101600</xdr:colOff>
      <xdr:row>77</xdr:row>
      <xdr:rowOff>132288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123415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145315</xdr:rowOff>
    </xdr:from>
    <xdr:to>
      <xdr:col>10</xdr:col>
      <xdr:colOff>165100</xdr:colOff>
      <xdr:row>77</xdr:row>
      <xdr:rowOff>75465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66592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141249</xdr:rowOff>
    </xdr:from>
    <xdr:to>
      <xdr:col>6</xdr:col>
      <xdr:colOff>38100</xdr:colOff>
      <xdr:row>77</xdr:row>
      <xdr:rowOff>71399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62526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160251</xdr:rowOff>
    </xdr:from>
    <xdr:to>
      <xdr:col>24</xdr:col>
      <xdr:colOff>63500</xdr:colOff>
      <xdr:row>95</xdr:row>
      <xdr:rowOff>119560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76551"/>
          <a:ext cx="8382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135769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158697</xdr:rowOff>
    </xdr:from>
    <xdr:to>
      <xdr:col>19</xdr:col>
      <xdr:colOff>177800</xdr:colOff>
      <xdr:row>95</xdr:row>
      <xdr:rowOff>119560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103547"/>
          <a:ext cx="889000" cy="30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158697</xdr:rowOff>
    </xdr:from>
    <xdr:to>
      <xdr:col>15</xdr:col>
      <xdr:colOff>50800</xdr:colOff>
      <xdr:row>95</xdr:row>
      <xdr:rowOff>70434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103547"/>
          <a:ext cx="889000" cy="2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73248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70434</xdr:rowOff>
    </xdr:from>
    <xdr:to>
      <xdr:col>10</xdr:col>
      <xdr:colOff>114300</xdr:colOff>
      <xdr:row>95</xdr:row>
      <xdr:rowOff>130761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58184"/>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109451</xdr:rowOff>
    </xdr:from>
    <xdr:to>
      <xdr:col>24</xdr:col>
      <xdr:colOff>114300</xdr:colOff>
      <xdr:row>95</xdr:row>
      <xdr:rowOff>39601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132328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68760</xdr:rowOff>
    </xdr:from>
    <xdr:to>
      <xdr:col>20</xdr:col>
      <xdr:colOff>38100</xdr:colOff>
      <xdr:row>95</xdr:row>
      <xdr:rowOff>170360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107897</xdr:rowOff>
    </xdr:from>
    <xdr:to>
      <xdr:col>15</xdr:col>
      <xdr:colOff>101600</xdr:colOff>
      <xdr:row>94</xdr:row>
      <xdr:rowOff>38047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54574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19634</xdr:rowOff>
    </xdr:from>
    <xdr:to>
      <xdr:col>10</xdr:col>
      <xdr:colOff>165100</xdr:colOff>
      <xdr:row>95</xdr:row>
      <xdr:rowOff>121234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137761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79961</xdr:rowOff>
    </xdr:from>
    <xdr:to>
      <xdr:col>6</xdr:col>
      <xdr:colOff>38100</xdr:colOff>
      <xdr:row>96</xdr:row>
      <xdr:rowOff>10111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86360</xdr:rowOff>
    </xdr:from>
    <xdr:to>
      <xdr:col>55</xdr:col>
      <xdr:colOff>0</xdr:colOff>
      <xdr:row>37</xdr:row>
      <xdr:rowOff>87630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300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129540</xdr:rowOff>
    </xdr:from>
    <xdr:to>
      <xdr:col>50</xdr:col>
      <xdr:colOff>114300</xdr:colOff>
      <xdr:row>37</xdr:row>
      <xdr:rowOff>86360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0174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129540</xdr:rowOff>
    </xdr:from>
    <xdr:to>
      <xdr:col>45</xdr:col>
      <xdr:colOff>177800</xdr:colOff>
      <xdr:row>36</xdr:row>
      <xdr:rowOff>162560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017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162560</xdr:rowOff>
    </xdr:from>
    <xdr:to>
      <xdr:col>41</xdr:col>
      <xdr:colOff>50800</xdr:colOff>
      <xdr:row>36</xdr:row>
      <xdr:rowOff>170180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34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5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35560</xdr:rowOff>
    </xdr:from>
    <xdr:to>
      <xdr:col>50</xdr:col>
      <xdr:colOff>165100</xdr:colOff>
      <xdr:row>37</xdr:row>
      <xdr:rowOff>137160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128287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78740</xdr:rowOff>
    </xdr:from>
    <xdr:to>
      <xdr:col>46</xdr:col>
      <xdr:colOff>38100</xdr:colOff>
      <xdr:row>37</xdr:row>
      <xdr:rowOff>8890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4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111760</xdr:rowOff>
    </xdr:from>
    <xdr:to>
      <xdr:col>41</xdr:col>
      <xdr:colOff>101600</xdr:colOff>
      <xdr:row>37</xdr:row>
      <xdr:rowOff>41910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33037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119380</xdr:rowOff>
    </xdr:from>
    <xdr:to>
      <xdr:col>36</xdr:col>
      <xdr:colOff>165100</xdr:colOff>
      <xdr:row>37</xdr:row>
      <xdr:rowOff>49530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40657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8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116108</xdr:rowOff>
    </xdr:from>
    <xdr:to>
      <xdr:col>55</xdr:col>
      <xdr:colOff>0</xdr:colOff>
      <xdr:row>54</xdr:row>
      <xdr:rowOff>117297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7440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79670</xdr:rowOff>
    </xdr:from>
    <xdr:to>
      <xdr:col>50</xdr:col>
      <xdr:colOff>114300</xdr:colOff>
      <xdr:row>54</xdr:row>
      <xdr:rowOff>116108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37970"/>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14520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79670</xdr:rowOff>
    </xdr:from>
    <xdr:to>
      <xdr:col>45</xdr:col>
      <xdr:colOff>177800</xdr:colOff>
      <xdr:row>55</xdr:row>
      <xdr:rowOff>35047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37970"/>
          <a:ext cx="8890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48260</xdr:rowOff>
    </xdr:from>
    <xdr:to>
      <xdr:col>41</xdr:col>
      <xdr:colOff>50800</xdr:colOff>
      <xdr:row>55</xdr:row>
      <xdr:rowOff>35047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06560"/>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66497</xdr:rowOff>
    </xdr:from>
    <xdr:to>
      <xdr:col>55</xdr:col>
      <xdr:colOff>50800</xdr:colOff>
      <xdr:row>54</xdr:row>
      <xdr:rowOff>168097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89374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7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65308</xdr:rowOff>
    </xdr:from>
    <xdr:to>
      <xdr:col>50</xdr:col>
      <xdr:colOff>165100</xdr:colOff>
      <xdr:row>54</xdr:row>
      <xdr:rowOff>166908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11985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28870</xdr:rowOff>
    </xdr:from>
    <xdr:to>
      <xdr:col>46</xdr:col>
      <xdr:colOff>38100</xdr:colOff>
      <xdr:row>54</xdr:row>
      <xdr:rowOff>130470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146997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155697</xdr:rowOff>
    </xdr:from>
    <xdr:to>
      <xdr:col>41</xdr:col>
      <xdr:colOff>101600</xdr:colOff>
      <xdr:row>55</xdr:row>
      <xdr:rowOff>85847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102374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168910</xdr:rowOff>
    </xdr:from>
    <xdr:to>
      <xdr:col>36</xdr:col>
      <xdr:colOff>165100</xdr:colOff>
      <xdr:row>54</xdr:row>
      <xdr:rowOff>99060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115587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0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144424</xdr:rowOff>
    </xdr:from>
    <xdr:to>
      <xdr:col>55</xdr:col>
      <xdr:colOff>0</xdr:colOff>
      <xdr:row>78</xdr:row>
      <xdr:rowOff>99009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74624"/>
          <a:ext cx="838200" cy="2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61480</xdr:rowOff>
    </xdr:from>
    <xdr:to>
      <xdr:col>50</xdr:col>
      <xdr:colOff>114300</xdr:colOff>
      <xdr:row>78</xdr:row>
      <xdr:rowOff>99009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3458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61480</xdr:rowOff>
    </xdr:from>
    <xdr:to>
      <xdr:col>45</xdr:col>
      <xdr:colOff>177800</xdr:colOff>
      <xdr:row>78</xdr:row>
      <xdr:rowOff>114364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4580"/>
          <a:ext cx="889000" cy="5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107314</xdr:rowOff>
    </xdr:from>
    <xdr:to>
      <xdr:col>41</xdr:col>
      <xdr:colOff>50800</xdr:colOff>
      <xdr:row>78</xdr:row>
      <xdr:rowOff>114364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041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93624</xdr:rowOff>
    </xdr:from>
    <xdr:to>
      <xdr:col>55</xdr:col>
      <xdr:colOff>50800</xdr:colOff>
      <xdr:row>77</xdr:row>
      <xdr:rowOff>23774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72051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48209</xdr:rowOff>
    </xdr:from>
    <xdr:to>
      <xdr:col>50</xdr:col>
      <xdr:colOff>165100</xdr:colOff>
      <xdr:row>78</xdr:row>
      <xdr:rowOff>149809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140936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10680</xdr:rowOff>
    </xdr:from>
    <xdr:to>
      <xdr:col>46</xdr:col>
      <xdr:colOff>38100</xdr:colOff>
      <xdr:row>78</xdr:row>
      <xdr:rowOff>112280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103407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63564</xdr:rowOff>
    </xdr:from>
    <xdr:to>
      <xdr:col>41</xdr:col>
      <xdr:colOff>101600</xdr:colOff>
      <xdr:row>78</xdr:row>
      <xdr:rowOff>165164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56514</xdr:rowOff>
    </xdr:from>
    <xdr:to>
      <xdr:col>36</xdr:col>
      <xdr:colOff>165100</xdr:colOff>
      <xdr:row>78</xdr:row>
      <xdr:rowOff>158114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149241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82869</xdr:rowOff>
    </xdr:from>
    <xdr:to>
      <xdr:col>55</xdr:col>
      <xdr:colOff>0</xdr:colOff>
      <xdr:row>96</xdr:row>
      <xdr:rowOff>63027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70619"/>
          <a:ext cx="838200" cy="1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132522</xdr:rowOff>
    </xdr:from>
    <xdr:to>
      <xdr:col>50</xdr:col>
      <xdr:colOff>114300</xdr:colOff>
      <xdr:row>95</xdr:row>
      <xdr:rowOff>82869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48822"/>
          <a:ext cx="889000" cy="1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129232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132522</xdr:rowOff>
    </xdr:from>
    <xdr:to>
      <xdr:col>45</xdr:col>
      <xdr:colOff>177800</xdr:colOff>
      <xdr:row>96</xdr:row>
      <xdr:rowOff>155062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48822"/>
          <a:ext cx="889000" cy="3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155062</xdr:rowOff>
    </xdr:from>
    <xdr:to>
      <xdr:col>41</xdr:col>
      <xdr:colOff>50800</xdr:colOff>
      <xdr:row>97</xdr:row>
      <xdr:rowOff>154651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14262"/>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12227</xdr:rowOff>
    </xdr:from>
    <xdr:to>
      <xdr:col>55</xdr:col>
      <xdr:colOff>50800</xdr:colOff>
      <xdr:row>96</xdr:row>
      <xdr:rowOff>113827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162104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32069</xdr:rowOff>
    </xdr:from>
    <xdr:to>
      <xdr:col>50</xdr:col>
      <xdr:colOff>165100</xdr:colOff>
      <xdr:row>95</xdr:row>
      <xdr:rowOff>133669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150196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81722</xdr:rowOff>
    </xdr:from>
    <xdr:to>
      <xdr:col>46</xdr:col>
      <xdr:colOff>38100</xdr:colOff>
      <xdr:row>95</xdr:row>
      <xdr:rowOff>11872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9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104262</xdr:rowOff>
    </xdr:from>
    <xdr:to>
      <xdr:col>41</xdr:col>
      <xdr:colOff>101600</xdr:colOff>
      <xdr:row>97</xdr:row>
      <xdr:rowOff>34412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25539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103851</xdr:rowOff>
    </xdr:from>
    <xdr:to>
      <xdr:col>36</xdr:col>
      <xdr:colOff>165100</xdr:colOff>
      <xdr:row>98</xdr:row>
      <xdr:rowOff>34001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25128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112382</xdr:rowOff>
    </xdr:from>
    <xdr:to>
      <xdr:col>85</xdr:col>
      <xdr:colOff>127000</xdr:colOff>
      <xdr:row>36</xdr:row>
      <xdr:rowOff>130899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84582"/>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57404</xdr:rowOff>
    </xdr:from>
    <xdr:to>
      <xdr:col>81</xdr:col>
      <xdr:colOff>50800</xdr:colOff>
      <xdr:row>36</xdr:row>
      <xdr:rowOff>130899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58154"/>
          <a:ext cx="889000" cy="2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29989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57404</xdr:rowOff>
    </xdr:from>
    <xdr:to>
      <xdr:col>76</xdr:col>
      <xdr:colOff>114300</xdr:colOff>
      <xdr:row>37</xdr:row>
      <xdr:rowOff>89141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58154"/>
          <a:ext cx="889000" cy="3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89141</xdr:rowOff>
    </xdr:from>
    <xdr:to>
      <xdr:col>71</xdr:col>
      <xdr:colOff>177800</xdr:colOff>
      <xdr:row>37</xdr:row>
      <xdr:rowOff>120155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32791"/>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61582</xdr:rowOff>
    </xdr:from>
    <xdr:to>
      <xdr:col>85</xdr:col>
      <xdr:colOff>177800</xdr:colOff>
      <xdr:row>36</xdr:row>
      <xdr:rowOff>163182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40009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80099</xdr:rowOff>
    </xdr:from>
    <xdr:to>
      <xdr:col>81</xdr:col>
      <xdr:colOff>101600</xdr:colOff>
      <xdr:row>37</xdr:row>
      <xdr:rowOff>10249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26776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6604</xdr:rowOff>
    </xdr:from>
    <xdr:to>
      <xdr:col>76</xdr:col>
      <xdr:colOff>165100</xdr:colOff>
      <xdr:row>35</xdr:row>
      <xdr:rowOff>108204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38341</xdr:rowOff>
    </xdr:from>
    <xdr:to>
      <xdr:col>72</xdr:col>
      <xdr:colOff>38100</xdr:colOff>
      <xdr:row>37</xdr:row>
      <xdr:rowOff>139941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131068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69355</xdr:rowOff>
    </xdr:from>
    <xdr:to>
      <xdr:col>67</xdr:col>
      <xdr:colOff>101600</xdr:colOff>
      <xdr:row>37</xdr:row>
      <xdr:rowOff>170955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162082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69108</xdr:rowOff>
    </xdr:from>
    <xdr:to>
      <xdr:col>85</xdr:col>
      <xdr:colOff>127000</xdr:colOff>
      <xdr:row>51</xdr:row>
      <xdr:rowOff>137460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13058"/>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69108</xdr:rowOff>
    </xdr:from>
    <xdr:to>
      <xdr:col>81</xdr:col>
      <xdr:colOff>50800</xdr:colOff>
      <xdr:row>53</xdr:row>
      <xdr:rowOff>78024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13058"/>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78024</xdr:rowOff>
    </xdr:from>
    <xdr:to>
      <xdr:col>76</xdr:col>
      <xdr:colOff>114300</xdr:colOff>
      <xdr:row>55</xdr:row>
      <xdr:rowOff>66868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164874"/>
          <a:ext cx="889000" cy="3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66868</xdr:rowOff>
    </xdr:from>
    <xdr:to>
      <xdr:col>71</xdr:col>
      <xdr:colOff>177800</xdr:colOff>
      <xdr:row>57</xdr:row>
      <xdr:rowOff>30566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96618"/>
          <a:ext cx="889000" cy="30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38843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144025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86660</xdr:rowOff>
    </xdr:from>
    <xdr:to>
      <xdr:col>85</xdr:col>
      <xdr:colOff>177800</xdr:colOff>
      <xdr:row>52</xdr:row>
      <xdr:rowOff>16810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8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109537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6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18308</xdr:rowOff>
    </xdr:from>
    <xdr:to>
      <xdr:col>81</xdr:col>
      <xdr:colOff>101600</xdr:colOff>
      <xdr:row>51</xdr:row>
      <xdr:rowOff>119908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7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136435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53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27224</xdr:rowOff>
    </xdr:from>
    <xdr:to>
      <xdr:col>76</xdr:col>
      <xdr:colOff>165100</xdr:colOff>
      <xdr:row>53</xdr:row>
      <xdr:rowOff>128824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145351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16068</xdr:rowOff>
    </xdr:from>
    <xdr:to>
      <xdr:col>72</xdr:col>
      <xdr:colOff>38100</xdr:colOff>
      <xdr:row>55</xdr:row>
      <xdr:rowOff>117668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134195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151216</xdr:rowOff>
    </xdr:from>
    <xdr:to>
      <xdr:col>67</xdr:col>
      <xdr:colOff>101600</xdr:colOff>
      <xdr:row>57</xdr:row>
      <xdr:rowOff>81366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72493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84341</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57441"/>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38202</xdr:rowOff>
    </xdr:from>
    <xdr:to>
      <xdr:col>81</xdr:col>
      <xdr:colOff>50800</xdr:colOff>
      <xdr:row>78</xdr:row>
      <xdr:rowOff>84341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1130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38202</xdr:rowOff>
    </xdr:from>
    <xdr:to>
      <xdr:col>76</xdr:col>
      <xdr:colOff>114300</xdr:colOff>
      <xdr:row>79</xdr:row>
      <xdr:rowOff>1282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11302"/>
          <a:ext cx="889000" cy="1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146977</xdr:rowOff>
    </xdr:from>
    <xdr:to>
      <xdr:col>71</xdr:col>
      <xdr:colOff>177800</xdr:colOff>
      <xdr:row>79</xdr:row>
      <xdr:rowOff>1282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2007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33541</xdr:rowOff>
    </xdr:from>
    <xdr:to>
      <xdr:col>81</xdr:col>
      <xdr:colOff>101600</xdr:colOff>
      <xdr:row>78</xdr:row>
      <xdr:rowOff>135141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126268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9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158852</xdr:rowOff>
    </xdr:from>
    <xdr:to>
      <xdr:col>76</xdr:col>
      <xdr:colOff>165100</xdr:colOff>
      <xdr:row>78</xdr:row>
      <xdr:rowOff>89002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80129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121932</xdr:rowOff>
    </xdr:from>
    <xdr:to>
      <xdr:col>72</xdr:col>
      <xdr:colOff>38100</xdr:colOff>
      <xdr:row>79</xdr:row>
      <xdr:rowOff>52082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43209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96177</xdr:rowOff>
    </xdr:from>
    <xdr:to>
      <xdr:col>67</xdr:col>
      <xdr:colOff>101600</xdr:colOff>
      <xdr:row>79</xdr:row>
      <xdr:rowOff>26327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17454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111223</xdr:rowOff>
    </xdr:from>
    <xdr:to>
      <xdr:col>85</xdr:col>
      <xdr:colOff>127000</xdr:colOff>
      <xdr:row>91</xdr:row>
      <xdr:rowOff>11162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370273"/>
          <a:ext cx="838200" cy="2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11162</xdr:rowOff>
    </xdr:from>
    <xdr:to>
      <xdr:col>81</xdr:col>
      <xdr:colOff>50800</xdr:colOff>
      <xdr:row>93</xdr:row>
      <xdr:rowOff>2736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613112"/>
          <a:ext cx="889000" cy="3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2736</xdr:rowOff>
    </xdr:from>
    <xdr:to>
      <xdr:col>76</xdr:col>
      <xdr:colOff>114300</xdr:colOff>
      <xdr:row>94</xdr:row>
      <xdr:rowOff>12860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947586"/>
          <a:ext cx="889000" cy="1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12860</xdr:rowOff>
    </xdr:from>
    <xdr:to>
      <xdr:col>71</xdr:col>
      <xdr:colOff>177800</xdr:colOff>
      <xdr:row>94</xdr:row>
      <xdr:rowOff>53910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129160"/>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60423</xdr:rowOff>
    </xdr:from>
    <xdr:to>
      <xdr:col>85</xdr:col>
      <xdr:colOff>177800</xdr:colOff>
      <xdr:row>89</xdr:row>
      <xdr:rowOff>162023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3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13450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131812</xdr:rowOff>
    </xdr:from>
    <xdr:to>
      <xdr:col>81</xdr:col>
      <xdr:colOff>101600</xdr:colOff>
      <xdr:row>91</xdr:row>
      <xdr:rowOff>61962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78489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3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123386</xdr:rowOff>
    </xdr:from>
    <xdr:to>
      <xdr:col>76</xdr:col>
      <xdr:colOff>165100</xdr:colOff>
      <xdr:row>93</xdr:row>
      <xdr:rowOff>53536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70063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6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133510</xdr:rowOff>
    </xdr:from>
    <xdr:to>
      <xdr:col>72</xdr:col>
      <xdr:colOff>38100</xdr:colOff>
      <xdr:row>94</xdr:row>
      <xdr:rowOff>63660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0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54787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3110</xdr:rowOff>
    </xdr:from>
    <xdr:to>
      <xdr:col>67</xdr:col>
      <xdr:colOff>101600</xdr:colOff>
      <xdr:row>94</xdr:row>
      <xdr:rowOff>104710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95837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29210</xdr:rowOff>
    </xdr:from>
    <xdr:to>
      <xdr:col>116</xdr:col>
      <xdr:colOff>63500</xdr:colOff>
      <xdr:row>37</xdr:row>
      <xdr:rowOff>36830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372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2557</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36830</xdr:rowOff>
    </xdr:from>
    <xdr:to>
      <xdr:col>111</xdr:col>
      <xdr:colOff>177800</xdr:colOff>
      <xdr:row>37</xdr:row>
      <xdr:rowOff>40640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380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132097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647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40640</xdr:rowOff>
    </xdr:from>
    <xdr:to>
      <xdr:col>107</xdr:col>
      <xdr:colOff>50800</xdr:colOff>
      <xdr:row>37</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38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116857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6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44450</xdr:rowOff>
    </xdr:from>
    <xdr:to>
      <xdr:col>102</xdr:col>
      <xdr:colOff>114300</xdr:colOff>
      <xdr:row>37</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38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147337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139717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149860</xdr:rowOff>
    </xdr:from>
    <xdr:to>
      <xdr:col>116</xdr:col>
      <xdr:colOff>114300</xdr:colOff>
      <xdr:row>37</xdr:row>
      <xdr:rowOff>80010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1287</xdr:rowOff>
    </xdr:from>
    <xdr:ext cx="313932"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157480</xdr:rowOff>
    </xdr:from>
    <xdr:to>
      <xdr:col>112</xdr:col>
      <xdr:colOff>38100</xdr:colOff>
      <xdr:row>37</xdr:row>
      <xdr:rowOff>87630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161290</xdr:rowOff>
    </xdr:from>
    <xdr:to>
      <xdr:col>107</xdr:col>
      <xdr:colOff>101600</xdr:colOff>
      <xdr:row>37</xdr:row>
      <xdr:rowOff>91440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107967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108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165100</xdr:rowOff>
    </xdr:from>
    <xdr:to>
      <xdr:col>102</xdr:col>
      <xdr:colOff>165100</xdr:colOff>
      <xdr:row>37</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111777</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165100</xdr:rowOff>
    </xdr:from>
    <xdr:to>
      <xdr:col>98</xdr:col>
      <xdr:colOff>38100</xdr:colOff>
      <xdr:row>37</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111777</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200,464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113,370</a:t>
          </a:r>
          <a:r>
            <a:rPr kumimoji="1" lang="ja-JP" altLang="en-US" sz="1100">
              <a:solidFill>
                <a:schemeClr val="dk1"/>
              </a:solidFill>
              <a:effectLst/>
              <a:latin typeface="+mn-lt"/>
              <a:ea typeface="+mn-ea"/>
              <a:cs typeface="+mn-cs"/>
            </a:rPr>
            <a:t>円と大幅に増加している。</a:t>
          </a:r>
          <a:r>
            <a:rPr kumimoji="1" lang="ja-JP" altLang="en-US" sz="1100">
              <a:solidFill>
                <a:sysClr val="windowText" lastClr="000000"/>
              </a:solidFill>
              <a:effectLst/>
              <a:latin typeface="+mn-lt"/>
              <a:ea typeface="+mn-ea"/>
              <a:cs typeface="+mn-cs"/>
            </a:rPr>
            <a:t>新型コロナウイルス感染症対策としての特別定額給付金事業、</a:t>
          </a:r>
          <a:r>
            <a:rPr kumimoji="1" lang="ja-JP" altLang="en-US" sz="1100">
              <a:solidFill>
                <a:schemeClr val="dk1"/>
              </a:solidFill>
              <a:effectLst/>
              <a:latin typeface="+mn-lt"/>
              <a:ea typeface="+mn-ea"/>
              <a:cs typeface="+mn-cs"/>
            </a:rPr>
            <a:t>ふるさと納税寄付額の増加に伴う</a:t>
          </a:r>
          <a:r>
            <a:rPr kumimoji="1" lang="ja-JP" altLang="ja-JP" sz="1100">
              <a:solidFill>
                <a:schemeClr val="dk1"/>
              </a:solidFill>
              <a:effectLst/>
              <a:latin typeface="+mn-lt"/>
              <a:ea typeface="+mn-ea"/>
              <a:cs typeface="+mn-cs"/>
            </a:rPr>
            <a:t>ふるさと三豊応援基金管理事業</a:t>
          </a:r>
          <a:r>
            <a:rPr kumimoji="1" lang="ja-JP" altLang="en-US" sz="1100">
              <a:solidFill>
                <a:schemeClr val="dk1"/>
              </a:solidFill>
              <a:effectLst/>
              <a:latin typeface="+mn-lt"/>
              <a:ea typeface="+mn-ea"/>
              <a:cs typeface="+mn-cs"/>
            </a:rPr>
            <a:t>や公共施設の除却の増加が</a:t>
          </a:r>
          <a:r>
            <a:rPr kumimoji="1" lang="ja-JP" altLang="ja-JP" sz="1100">
              <a:solidFill>
                <a:schemeClr val="dk1"/>
              </a:solidFill>
              <a:effectLst/>
              <a:latin typeface="+mn-lt"/>
              <a:ea typeface="+mn-ea"/>
              <a:cs typeface="+mn-cs"/>
            </a:rPr>
            <a:t>主な要因であ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類似団体平均に比べ高い状況にある。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・民生費が住民一人当たり</a:t>
          </a:r>
          <a:r>
            <a:rPr kumimoji="1" lang="en-US" altLang="ja-JP" sz="1100">
              <a:solidFill>
                <a:schemeClr val="dk1"/>
              </a:solidFill>
              <a:effectLst/>
              <a:latin typeface="+mn-lt"/>
              <a:ea typeface="+mn-ea"/>
              <a:cs typeface="+mn-cs"/>
            </a:rPr>
            <a:t>167,791</a:t>
          </a:r>
          <a:r>
            <a:rPr kumimoji="1" lang="ja-JP" altLang="en-US" sz="1100">
              <a:solidFill>
                <a:schemeClr val="dk1"/>
              </a:solidFill>
              <a:effectLst/>
              <a:latin typeface="+mn-lt"/>
              <a:ea typeface="+mn-ea"/>
              <a:cs typeface="+mn-cs"/>
            </a:rPr>
            <a:t>円となっており、令和元年度から</a:t>
          </a:r>
          <a:r>
            <a:rPr kumimoji="1" lang="en-US" altLang="ja-JP" sz="1100">
              <a:solidFill>
                <a:schemeClr val="dk1"/>
              </a:solidFill>
              <a:effectLst/>
              <a:latin typeface="+mn-lt"/>
              <a:ea typeface="+mn-ea"/>
              <a:cs typeface="+mn-cs"/>
            </a:rPr>
            <a:t>14,949</a:t>
          </a:r>
          <a:r>
            <a:rPr kumimoji="1" lang="ja-JP" altLang="en-US" sz="1100">
              <a:solidFill>
                <a:schemeClr val="dk1"/>
              </a:solidFill>
              <a:effectLst/>
              <a:latin typeface="+mn-lt"/>
              <a:ea typeface="+mn-ea"/>
              <a:cs typeface="+mn-cs"/>
            </a:rPr>
            <a:t>円増加している。新型コロナウイルス感染症対策としての子育て世帯特別定額給付金事業や山本地区就学前建設事業実施が主な要因である。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・教育費が住民一人当たり</a:t>
          </a:r>
          <a:r>
            <a:rPr kumimoji="1" lang="en-US" altLang="ja-JP" sz="1100">
              <a:solidFill>
                <a:sysClr val="windowText" lastClr="000000"/>
              </a:solidFill>
              <a:effectLst/>
              <a:latin typeface="+mn-lt"/>
              <a:ea typeface="+mn-ea"/>
              <a:cs typeface="+mn-cs"/>
            </a:rPr>
            <a:t>76,299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1,495</a:t>
          </a:r>
          <a:r>
            <a:rPr kumimoji="1" lang="ja-JP" altLang="en-US" sz="1100">
              <a:solidFill>
                <a:schemeClr val="dk1"/>
              </a:solidFill>
              <a:effectLst/>
              <a:latin typeface="+mn-lt"/>
              <a:ea typeface="+mn-ea"/>
              <a:cs typeface="+mn-cs"/>
            </a:rPr>
            <a:t>円減少している。しかし、学校や公民館等教育関係の公共施設が多く、その維持管理費用が多いため、</a:t>
          </a:r>
          <a:r>
            <a:rPr kumimoji="1" lang="ja-JP" altLang="ja-JP" sz="1100">
              <a:solidFill>
                <a:schemeClr val="dk1"/>
              </a:solidFill>
              <a:effectLst/>
              <a:latin typeface="+mn-lt"/>
              <a:ea typeface="+mn-ea"/>
              <a:cs typeface="+mn-cs"/>
            </a:rPr>
            <a:t>類似団体平均に比べ高い状況にある。</a:t>
          </a:r>
          <a:endParaRPr lang="ja-JP" altLang="ja-JP" sz="1400">
            <a:effectLst/>
          </a:endParaRPr>
        </a:p>
        <a:p>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を着実に進めていることから、実質収支額は継続的に黒字を確保している。実質単年度収支についても、「第２次行政改革大綱（平成２８～令和２年度）」に基づく取組をはじめ、経費削減に努めていること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年度までは黒字を確保していたが、平成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年度からは収支の均衡を図るために多額の財政調整基金を取り崩し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、赤字となっ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それに伴い、財政調整基金残高は減少しており、令和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年度の標準財政規模比は</a:t>
          </a:r>
          <a:r>
            <a:rPr kumimoji="1" lang="en-US" altLang="ja-JP" sz="1100">
              <a:solidFill>
                <a:schemeClr val="dk1"/>
              </a:solidFill>
              <a:effectLst/>
              <a:latin typeface="+mn-lt"/>
              <a:ea typeface="+mn-ea"/>
              <a:cs typeface="+mn-cs"/>
            </a:rPr>
            <a:t>36.25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全ての会計で実質収支（資金不足額・剰余額）については黒字を保っている。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歳以上の後期高齢者が増加傾向であり、後期高齢者医療事業や介護サービス事業等の事業費の増加が見込まれることから、</a:t>
          </a:r>
          <a:r>
            <a:rPr kumimoji="1" lang="ja-JP" altLang="ja-JP" sz="1100">
              <a:solidFill>
                <a:schemeClr val="dk1"/>
              </a:solidFill>
              <a:effectLst/>
              <a:latin typeface="+mn-lt"/>
              <a:ea typeface="+mn-ea"/>
              <a:cs typeface="+mn-cs"/>
            </a:rPr>
            <a:t>保険料の設定の見直しを検討するなど、健全な財政運営に努める。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43713591</v>
      </c>
      <c r="BO4" s="395"/>
      <c r="BP4" s="395"/>
      <c r="BQ4" s="395"/>
      <c r="BR4" s="395"/>
      <c r="BS4" s="395"/>
      <c r="BT4" s="395"/>
      <c r="BU4" s="396"/>
      <c r="BV4" s="394">
        <v>35548192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42267434</v>
      </c>
      <c r="BO5" s="432"/>
      <c r="BP5" s="432"/>
      <c r="BQ5" s="432"/>
      <c r="BR5" s="432"/>
      <c r="BS5" s="432"/>
      <c r="BT5" s="432"/>
      <c r="BU5" s="433"/>
      <c r="BV5" s="431">
        <v>33656668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97.9</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1446157</v>
      </c>
      <c r="BO6" s="432"/>
      <c r="BP6" s="432"/>
      <c r="BQ6" s="432"/>
      <c r="BR6" s="432"/>
      <c r="BS6" s="432"/>
      <c r="BT6" s="432"/>
      <c r="BU6" s="433"/>
      <c r="BV6" s="431">
        <v>1891524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101.8</v>
      </c>
      <c r="CU6" s="469"/>
      <c r="CV6" s="469"/>
      <c r="CW6" s="469"/>
      <c r="CX6" s="469"/>
      <c r="CY6" s="469"/>
      <c r="CZ6" s="469"/>
      <c r="DA6" s="470"/>
      <c r="DB6" s="468">
        <v>98.7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262840</v>
      </c>
      <c r="BO7" s="432"/>
      <c r="BP7" s="432"/>
      <c r="BQ7" s="432"/>
      <c r="BR7" s="432"/>
      <c r="BS7" s="432"/>
      <c r="BT7" s="432"/>
      <c r="BU7" s="433"/>
      <c r="BV7" s="431">
        <v>287323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20691305</v>
      </c>
      <c r="CU7" s="432"/>
      <c r="CV7" s="432"/>
      <c r="CW7" s="432"/>
      <c r="CX7" s="432"/>
      <c r="CY7" s="432"/>
      <c r="CZ7" s="432"/>
      <c r="DA7" s="433"/>
      <c r="DB7" s="431">
        <v>20097037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1183317</v>
      </c>
      <c r="BO8" s="432"/>
      <c r="BP8" s="432"/>
      <c r="BQ8" s="432"/>
      <c r="BR8" s="432"/>
      <c r="BS8" s="432"/>
      <c r="BT8" s="432"/>
      <c r="BU8" s="433"/>
      <c r="BV8" s="431">
        <v>1604201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0.45</v>
      </c>
      <c r="CU8" s="472"/>
      <c r="CV8" s="472"/>
      <c r="CW8" s="472"/>
      <c r="CX8" s="472"/>
      <c r="CY8" s="472"/>
      <c r="CZ8" s="472"/>
      <c r="DA8" s="473"/>
      <c r="DB8" s="471">
        <v>0.46</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61857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101</v>
      </c>
      <c r="AV9" s="464"/>
      <c r="AW9" s="464"/>
      <c r="AX9" s="464"/>
      <c r="AY9" s="465" t="s">
        <v>114</v>
      </c>
      <c r="AZ9" s="466"/>
      <c r="BA9" s="466"/>
      <c r="BB9" s="466"/>
      <c r="BC9" s="466"/>
      <c r="BD9" s="466"/>
      <c r="BE9" s="466"/>
      <c r="BF9" s="466"/>
      <c r="BG9" s="466"/>
      <c r="BH9" s="466"/>
      <c r="BI9" s="466"/>
      <c r="BJ9" s="466"/>
      <c r="BK9" s="466"/>
      <c r="BL9" s="466"/>
      <c r="BM9" s="467"/>
      <c r="BN9" s="431">
        <v>-420884</v>
      </c>
      <c r="BO9" s="432"/>
      <c r="BP9" s="432"/>
      <c r="BQ9" s="432"/>
      <c r="BR9" s="432"/>
      <c r="BS9" s="432"/>
      <c r="BT9" s="432"/>
      <c r="BU9" s="433"/>
      <c r="BV9" s="431">
        <v>556525</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15.3</v>
      </c>
      <c r="CU9" s="429"/>
      <c r="CV9" s="429"/>
      <c r="CW9" s="429"/>
      <c r="CX9" s="429"/>
      <c r="CY9" s="429"/>
      <c r="CZ9" s="429"/>
      <c r="DA9" s="430"/>
      <c r="DB9" s="428">
        <v>13.9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65524</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101</v>
      </c>
      <c r="AV10" s="464"/>
      <c r="AW10" s="464"/>
      <c r="AX10" s="464"/>
      <c r="AY10" s="465" t="s">
        <v>118</v>
      </c>
      <c r="AZ10" s="466"/>
      <c r="BA10" s="466"/>
      <c r="BB10" s="466"/>
      <c r="BC10" s="466"/>
      <c r="BD10" s="466"/>
      <c r="BE10" s="466"/>
      <c r="BF10" s="466"/>
      <c r="BG10" s="466"/>
      <c r="BH10" s="466"/>
      <c r="BI10" s="466"/>
      <c r="BJ10" s="466"/>
      <c r="BK10" s="466"/>
      <c r="BL10" s="466"/>
      <c r="BM10" s="467"/>
      <c r="BN10" s="431">
        <v>821422</v>
      </c>
      <c r="BO10" s="432"/>
      <c r="BP10" s="432"/>
      <c r="BQ10" s="432"/>
      <c r="BR10" s="432"/>
      <c r="BS10" s="432"/>
      <c r="BT10" s="432"/>
      <c r="BU10" s="433"/>
      <c r="BV10" s="431">
        <v>542292</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93</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125</v>
      </c>
      <c r="DC11" s="472"/>
      <c r="DD11" s="472"/>
      <c r="DE11" s="472"/>
      <c r="DF11" s="472"/>
      <c r="DG11" s="472"/>
      <c r="DH11" s="472"/>
      <c r="DI11" s="473"/>
      <c r="DJ11" s="186"/>
      <c r="DK11" s="186"/>
      <c r="DL11" s="186"/>
      <c r="DM11" s="186"/>
      <c r="DN11" s="186"/>
      <c r="DO11" s="186"/>
    </row>
    <row r="12" spans="1:119" ht="18.75" customHeight="1" x14ac:dyDescent="0.15">
      <c r="A12" s="187"/>
      <c r="B12" s="491" t="s">
        <v>126</v>
      </c>
      <c r="C12" s="492"/>
      <c r="D12" s="492"/>
      <c r="E12" s="492"/>
      <c r="F12" s="492"/>
      <c r="G12" s="492"/>
      <c r="H12" s="492"/>
      <c r="I12" s="492"/>
      <c r="J12" s="492"/>
      <c r="K12" s="493"/>
      <c r="L12" s="500" t="s">
        <v>127</v>
      </c>
      <c r="M12" s="501"/>
      <c r="N12" s="501"/>
      <c r="O12" s="501"/>
      <c r="P12" s="501"/>
      <c r="Q12" s="502"/>
      <c r="R12" s="503">
        <v>64293</v>
      </c>
      <c r="S12" s="504"/>
      <c r="T12" s="504"/>
      <c r="U12" s="504"/>
      <c r="V12" s="505"/>
      <c r="W12" s="506" t="s">
        <v>1</v>
      </c>
      <c r="X12" s="464"/>
      <c r="Y12" s="464"/>
      <c r="Z12" s="464"/>
      <c r="AA12" s="464"/>
      <c r="AB12" s="507"/>
      <c r="AC12" s="508" t="s">
        <v>128</v>
      </c>
      <c r="AD12" s="509"/>
      <c r="AE12" s="509"/>
      <c r="AF12" s="509"/>
      <c r="AG12" s="510"/>
      <c r="AH12" s="508" t="s">
        <v>129</v>
      </c>
      <c r="AI12" s="509"/>
      <c r="AJ12" s="509"/>
      <c r="AK12" s="509"/>
      <c r="AL12" s="511"/>
      <c r="AM12" s="460" t="s">
        <v>130</v>
      </c>
      <c r="AN12" s="461"/>
      <c r="AO12" s="461"/>
      <c r="AP12" s="461"/>
      <c r="AQ12" s="461"/>
      <c r="AR12" s="461"/>
      <c r="AS12" s="461"/>
      <c r="AT12" s="462"/>
      <c r="AU12" s="463" t="s">
        <v>131</v>
      </c>
      <c r="AV12" s="464"/>
      <c r="AW12" s="464"/>
      <c r="AX12" s="464"/>
      <c r="AY12" s="465" t="s">
        <v>132</v>
      </c>
      <c r="AZ12" s="466"/>
      <c r="BA12" s="466"/>
      <c r="BB12" s="466"/>
      <c r="BC12" s="466"/>
      <c r="BD12" s="466"/>
      <c r="BE12" s="466"/>
      <c r="BF12" s="466"/>
      <c r="BG12" s="466"/>
      <c r="BH12" s="466"/>
      <c r="BI12" s="466"/>
      <c r="BJ12" s="466"/>
      <c r="BK12" s="466"/>
      <c r="BL12" s="466"/>
      <c r="BM12" s="467"/>
      <c r="BN12" s="431">
        <v>1322677</v>
      </c>
      <c r="BO12" s="432"/>
      <c r="BP12" s="432"/>
      <c r="BQ12" s="432"/>
      <c r="BR12" s="432"/>
      <c r="BS12" s="432"/>
      <c r="BT12" s="432"/>
      <c r="BU12" s="433"/>
      <c r="BV12" s="431">
        <v>1796714</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125</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63241</v>
      </c>
      <c r="S13" s="516"/>
      <c r="T13" s="516"/>
      <c r="U13" s="516"/>
      <c r="V13" s="517"/>
      <c r="W13" s="447" t="s">
        <v>136</v>
      </c>
      <c r="X13" s="448"/>
      <c r="Y13" s="448"/>
      <c r="Z13" s="448"/>
      <c r="AA13" s="448"/>
      <c r="AB13" s="438"/>
      <c r="AC13" s="482">
        <v>3756</v>
      </c>
      <c r="AD13" s="483"/>
      <c r="AE13" s="483"/>
      <c r="AF13" s="483"/>
      <c r="AG13" s="525"/>
      <c r="AH13" s="482">
        <v>4274</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-922139</v>
      </c>
      <c r="BO13" s="432"/>
      <c r="BP13" s="432"/>
      <c r="BQ13" s="432"/>
      <c r="BR13" s="432"/>
      <c r="BS13" s="432"/>
      <c r="BT13" s="432"/>
      <c r="BU13" s="433"/>
      <c r="BV13" s="431">
        <v>-697897</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5.9</v>
      </c>
      <c r="CU13" s="429"/>
      <c r="CV13" s="429"/>
      <c r="CW13" s="429"/>
      <c r="CX13" s="429"/>
      <c r="CY13" s="429"/>
      <c r="CZ13" s="429"/>
      <c r="DA13" s="430"/>
      <c r="DB13" s="428">
        <v>4.7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65239</v>
      </c>
      <c r="S14" s="516"/>
      <c r="T14" s="516"/>
      <c r="U14" s="516"/>
      <c r="V14" s="517"/>
      <c r="W14" s="421"/>
      <c r="X14" s="422"/>
      <c r="Y14" s="422"/>
      <c r="Z14" s="422"/>
      <c r="AA14" s="422"/>
      <c r="AB14" s="411"/>
      <c r="AC14" s="518">
        <v>12.1</v>
      </c>
      <c r="AD14" s="519"/>
      <c r="AE14" s="519"/>
      <c r="AF14" s="519"/>
      <c r="AG14" s="520"/>
      <c r="AH14" s="518">
        <v>13.1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144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64196</v>
      </c>
      <c r="S15" s="516"/>
      <c r="T15" s="516"/>
      <c r="U15" s="516"/>
      <c r="V15" s="517"/>
      <c r="W15" s="447" t="s">
        <v>145</v>
      </c>
      <c r="X15" s="448"/>
      <c r="Y15" s="448"/>
      <c r="Z15" s="448"/>
      <c r="AA15" s="448"/>
      <c r="AB15" s="438"/>
      <c r="AC15" s="482">
        <v>10089</v>
      </c>
      <c r="AD15" s="483"/>
      <c r="AE15" s="483"/>
      <c r="AF15" s="483"/>
      <c r="AG15" s="525"/>
      <c r="AH15" s="482">
        <v>10465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7692052</v>
      </c>
      <c r="BO15" s="395"/>
      <c r="BP15" s="395"/>
      <c r="BQ15" s="395"/>
      <c r="BR15" s="395"/>
      <c r="BS15" s="395"/>
      <c r="BT15" s="395"/>
      <c r="BU15" s="396"/>
      <c r="BV15" s="394">
        <v>7422657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32.4</v>
      </c>
      <c r="AD16" s="519"/>
      <c r="AE16" s="519"/>
      <c r="AF16" s="519"/>
      <c r="AG16" s="520"/>
      <c r="AH16" s="518">
        <v>32</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17602376</v>
      </c>
      <c r="BO16" s="432"/>
      <c r="BP16" s="432"/>
      <c r="BQ16" s="432"/>
      <c r="BR16" s="432"/>
      <c r="BS16" s="432"/>
      <c r="BT16" s="432"/>
      <c r="BU16" s="433"/>
      <c r="BV16" s="431">
        <v>16683055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17317</v>
      </c>
      <c r="AD17" s="483"/>
      <c r="AE17" s="483"/>
      <c r="AF17" s="483"/>
      <c r="AG17" s="525"/>
      <c r="AH17" s="482">
        <v>17979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9687270</v>
      </c>
      <c r="BO17" s="432"/>
      <c r="BP17" s="432"/>
      <c r="BQ17" s="432"/>
      <c r="BR17" s="432"/>
      <c r="BS17" s="432"/>
      <c r="BT17" s="432"/>
      <c r="BU17" s="433"/>
      <c r="BV17" s="431">
        <v>9421642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222.7</v>
      </c>
      <c r="M18" s="547"/>
      <c r="N18" s="547"/>
      <c r="O18" s="547"/>
      <c r="P18" s="547"/>
      <c r="Q18" s="547"/>
      <c r="R18" s="548"/>
      <c r="S18" s="548"/>
      <c r="T18" s="548"/>
      <c r="U18" s="548"/>
      <c r="V18" s="549"/>
      <c r="W18" s="449"/>
      <c r="X18" s="450"/>
      <c r="Y18" s="450"/>
      <c r="Z18" s="450"/>
      <c r="AA18" s="450"/>
      <c r="AB18" s="441"/>
      <c r="AC18" s="550">
        <v>55.6</v>
      </c>
      <c r="AD18" s="551"/>
      <c r="AE18" s="551"/>
      <c r="AF18" s="551"/>
      <c r="AG18" s="552"/>
      <c r="AH18" s="550">
        <v>55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20354133</v>
      </c>
      <c r="BO18" s="432"/>
      <c r="BP18" s="432"/>
      <c r="BQ18" s="432"/>
      <c r="BR18" s="432"/>
      <c r="BS18" s="432"/>
      <c r="BT18" s="432"/>
      <c r="BU18" s="433"/>
      <c r="BV18" s="431">
        <v>19355352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278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26166912</v>
      </c>
      <c r="BO19" s="432"/>
      <c r="BP19" s="432"/>
      <c r="BQ19" s="432"/>
      <c r="BR19" s="432"/>
      <c r="BS19" s="432"/>
      <c r="BT19" s="432"/>
      <c r="BU19" s="433"/>
      <c r="BV19" s="431">
        <v>25589711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23083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34696153</v>
      </c>
      <c r="BO23" s="432"/>
      <c r="BP23" s="432"/>
      <c r="BQ23" s="432"/>
      <c r="BR23" s="432"/>
      <c r="BS23" s="432"/>
      <c r="BT23" s="432"/>
      <c r="BU23" s="433"/>
      <c r="BV23" s="431">
        <v>34997842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9260</v>
      </c>
      <c r="R24" s="483"/>
      <c r="S24" s="483"/>
      <c r="T24" s="483"/>
      <c r="U24" s="483"/>
      <c r="V24" s="525"/>
      <c r="W24" s="584"/>
      <c r="X24" s="572"/>
      <c r="Y24" s="573"/>
      <c r="Z24" s="481" t="s">
        <v>169</v>
      </c>
      <c r="AA24" s="461"/>
      <c r="AB24" s="461"/>
      <c r="AC24" s="461"/>
      <c r="AD24" s="461"/>
      <c r="AE24" s="461"/>
      <c r="AF24" s="461"/>
      <c r="AG24" s="462"/>
      <c r="AH24" s="482">
        <v>496</v>
      </c>
      <c r="AI24" s="483"/>
      <c r="AJ24" s="483"/>
      <c r="AK24" s="483"/>
      <c r="AL24" s="525"/>
      <c r="AM24" s="482">
        <v>1530656</v>
      </c>
      <c r="AN24" s="483"/>
      <c r="AO24" s="483"/>
      <c r="AP24" s="483"/>
      <c r="AQ24" s="483"/>
      <c r="AR24" s="525"/>
      <c r="AS24" s="482">
        <v>3086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14493344</v>
      </c>
      <c r="BO24" s="432"/>
      <c r="BP24" s="432"/>
      <c r="BQ24" s="432"/>
      <c r="BR24" s="432"/>
      <c r="BS24" s="432"/>
      <c r="BT24" s="432"/>
      <c r="BU24" s="433"/>
      <c r="BV24" s="431">
        <v>15378143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7340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279210</v>
      </c>
      <c r="BO25" s="395"/>
      <c r="BP25" s="395"/>
      <c r="BQ25" s="395"/>
      <c r="BR25" s="395"/>
      <c r="BS25" s="395"/>
      <c r="BT25" s="395"/>
      <c r="BU25" s="396"/>
      <c r="BV25" s="394">
        <v>390645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6650</v>
      </c>
      <c r="R26" s="483"/>
      <c r="S26" s="483"/>
      <c r="T26" s="483"/>
      <c r="U26" s="483"/>
      <c r="V26" s="525"/>
      <c r="W26" s="584"/>
      <c r="X26" s="572"/>
      <c r="Y26" s="573"/>
      <c r="Z26" s="481" t="s">
        <v>176</v>
      </c>
      <c r="AA26" s="594"/>
      <c r="AB26" s="594"/>
      <c r="AC26" s="594"/>
      <c r="AD26" s="594"/>
      <c r="AE26" s="594"/>
      <c r="AF26" s="594"/>
      <c r="AG26" s="595"/>
      <c r="AH26" s="482">
        <v>38</v>
      </c>
      <c r="AI26" s="483"/>
      <c r="AJ26" s="483"/>
      <c r="AK26" s="483"/>
      <c r="AL26" s="525"/>
      <c r="AM26" s="482">
        <v>121182</v>
      </c>
      <c r="AN26" s="483"/>
      <c r="AO26" s="483"/>
      <c r="AP26" s="483"/>
      <c r="AQ26" s="483"/>
      <c r="AR26" s="525"/>
      <c r="AS26" s="482">
        <v>3189</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38985</v>
      </c>
      <c r="BO26" s="432"/>
      <c r="BP26" s="432"/>
      <c r="BQ26" s="432"/>
      <c r="BR26" s="432"/>
      <c r="BS26" s="432"/>
      <c r="BT26" s="432"/>
      <c r="BU26" s="433"/>
      <c r="BV26" s="431">
        <v>21214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5040</v>
      </c>
      <c r="R27" s="483"/>
      <c r="S27" s="483"/>
      <c r="T27" s="483"/>
      <c r="U27" s="483"/>
      <c r="V27" s="525"/>
      <c r="W27" s="584"/>
      <c r="X27" s="572"/>
      <c r="Y27" s="573"/>
      <c r="Z27" s="481" t="s">
        <v>179</v>
      </c>
      <c r="AA27" s="461"/>
      <c r="AB27" s="461"/>
      <c r="AC27" s="461"/>
      <c r="AD27" s="461"/>
      <c r="AE27" s="461"/>
      <c r="AF27" s="461"/>
      <c r="AG27" s="462"/>
      <c r="AH27" s="482">
        <v>83</v>
      </c>
      <c r="AI27" s="483"/>
      <c r="AJ27" s="483"/>
      <c r="AK27" s="483"/>
      <c r="AL27" s="525"/>
      <c r="AM27" s="482">
        <v>235305</v>
      </c>
      <c r="AN27" s="483"/>
      <c r="AO27" s="483"/>
      <c r="AP27" s="483"/>
      <c r="AQ27" s="483"/>
      <c r="AR27" s="525"/>
      <c r="AS27" s="482">
        <v>2835</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1118317</v>
      </c>
      <c r="BO27" s="608"/>
      <c r="BP27" s="608"/>
      <c r="BQ27" s="608"/>
      <c r="BR27" s="608"/>
      <c r="BS27" s="608"/>
      <c r="BT27" s="608"/>
      <c r="BU27" s="609"/>
      <c r="BV27" s="607">
        <v>1118099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4390</v>
      </c>
      <c r="R28" s="483"/>
      <c r="S28" s="483"/>
      <c r="T28" s="483"/>
      <c r="U28" s="483"/>
      <c r="V28" s="525"/>
      <c r="W28" s="584"/>
      <c r="X28" s="572"/>
      <c r="Y28" s="573"/>
      <c r="Z28" s="481" t="s">
        <v>182</v>
      </c>
      <c r="AA28" s="461"/>
      <c r="AB28" s="461"/>
      <c r="AC28" s="461"/>
      <c r="AD28" s="461"/>
      <c r="AE28" s="461"/>
      <c r="AF28" s="461"/>
      <c r="AG28" s="462"/>
      <c r="AH28" s="482" t="s">
        <v>173</v>
      </c>
      <c r="AI28" s="483"/>
      <c r="AJ28" s="483"/>
      <c r="AK28" s="483"/>
      <c r="AL28" s="525"/>
      <c r="AM28" s="482" t="s">
        <v>173</v>
      </c>
      <c r="AN28" s="483"/>
      <c r="AO28" s="483"/>
      <c r="AP28" s="483"/>
      <c r="AQ28" s="483"/>
      <c r="AR28" s="525"/>
      <c r="AS28" s="482" t="s">
        <v>173</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7501563</v>
      </c>
      <c r="BO28" s="395"/>
      <c r="BP28" s="395"/>
      <c r="BQ28" s="395"/>
      <c r="BR28" s="395"/>
      <c r="BS28" s="395"/>
      <c r="BT28" s="395"/>
      <c r="BU28" s="396"/>
      <c r="BV28" s="394">
        <v>8002818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20</v>
      </c>
      <c r="M29" s="483"/>
      <c r="N29" s="483"/>
      <c r="O29" s="483"/>
      <c r="P29" s="525"/>
      <c r="Q29" s="482">
        <v>4070</v>
      </c>
      <c r="R29" s="483"/>
      <c r="S29" s="483"/>
      <c r="T29" s="483"/>
      <c r="U29" s="483"/>
      <c r="V29" s="525"/>
      <c r="W29" s="585"/>
      <c r="X29" s="586"/>
      <c r="Y29" s="587"/>
      <c r="Z29" s="481" t="s">
        <v>185</v>
      </c>
      <c r="AA29" s="461"/>
      <c r="AB29" s="461"/>
      <c r="AC29" s="461"/>
      <c r="AD29" s="461"/>
      <c r="AE29" s="461"/>
      <c r="AF29" s="461"/>
      <c r="AG29" s="462"/>
      <c r="AH29" s="482">
        <v>579</v>
      </c>
      <c r="AI29" s="483"/>
      <c r="AJ29" s="483"/>
      <c r="AK29" s="483"/>
      <c r="AL29" s="525"/>
      <c r="AM29" s="482">
        <v>1765961</v>
      </c>
      <c r="AN29" s="483"/>
      <c r="AO29" s="483"/>
      <c r="AP29" s="483"/>
      <c r="AQ29" s="483"/>
      <c r="AR29" s="525"/>
      <c r="AS29" s="482">
        <v>3050</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2096144</v>
      </c>
      <c r="BO29" s="432"/>
      <c r="BP29" s="432"/>
      <c r="BQ29" s="432"/>
      <c r="BR29" s="432"/>
      <c r="BS29" s="432"/>
      <c r="BT29" s="432"/>
      <c r="BU29" s="433"/>
      <c r="BV29" s="431">
        <v>1833007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9825021</v>
      </c>
      <c r="BO30" s="608"/>
      <c r="BP30" s="608"/>
      <c r="BQ30" s="608"/>
      <c r="BR30" s="608"/>
      <c r="BS30" s="608"/>
      <c r="BT30" s="608"/>
      <c r="BU30" s="609"/>
      <c r="BV30" s="607">
        <v>9235015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194</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病院事業会計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三観広域行政組合（一般会計）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三豊市土地開発公社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国民健康保険診療所事業特別会計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浄化槽整備推進事業特別会計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三観広域行政組合（電算センター特別会計）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株式会社たからだの里</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IF('各会計、関係団体の財政状況及び健全化判断比率'!B36="","",'各会計、関係団体の財政状況及び健全化判断比率'!B36)</f>
        <v>港湾整備事業特別会計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三豊総合病院企業団（病院事業会計）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三豊総合病院企業団（保健福祉総合施設事業）</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三豊総合病院企業団（介護老人保健施設事業会計）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香川県三豊市観音寺市学校組合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香川県中部広域競艇事業組合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香川県市町総合事務組合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香川県後期高齢者医療広域連合（一般会計）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香川県後期高齢者医療広域連合（後期高齢者医療事業）</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DGEZ/YgAYKx9wkhlHdP/7FxDHSHlMMyTmCXblGHj1G1jYw1UUO5u7eBvwu6UBl2SNVGu+y5w1joimfu3PDs2w==" saltValue="d8ePjpXn2orGsamtC+KH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5.49</v>
      </c>
      <c r="G34" s="33">
        <v>5.37</v>
      </c>
      <c r="H34" s="33">
        <v>5.16</v>
      </c>
      <c r="I34" s="33">
        <v>7.98</v>
      </c>
      <c r="J34" s="34">
        <v>5.71</v>
      </c>
      <c r="K34" s="22"/>
      <c r="L34" s="22"/>
      <c r="M34" s="22"/>
      <c r="N34" s="22"/>
      <c r="O34" s="22"/>
      <c r="P34" s="22"/>
    </row>
    <row r="35" spans="1:16" ht="39" customHeight="1" x14ac:dyDescent="0.15">
      <c r="A35" s="22"/>
      <c r="B35" s="35"/>
      <c r="C35" s="1206" t="s">
        <v>566</v>
      </c>
      <c r="D35" s="1207"/>
      <c r="E35" s="1208"/>
      <c r="F35" s="36">
        <v>7.96</v>
      </c>
      <c r="G35" s="37">
        <v>7.48</v>
      </c>
      <c r="H35" s="37">
        <v>6.59</v>
      </c>
      <c r="I35" s="37">
        <v>5.23</v>
      </c>
      <c r="J35" s="38">
        <v>3.55</v>
      </c>
      <c r="K35" s="22"/>
      <c r="L35" s="22"/>
      <c r="M35" s="22"/>
      <c r="N35" s="22"/>
      <c r="O35" s="22"/>
      <c r="P35" s="22"/>
    </row>
    <row r="36" spans="1:16" ht="39" customHeight="1" x14ac:dyDescent="0.15">
      <c r="A36" s="22"/>
      <c r="B36" s="35"/>
      <c r="C36" s="1206" t="s">
        <v>567</v>
      </c>
      <c r="D36" s="1207"/>
      <c r="E36" s="1208"/>
      <c r="F36" s="36">
        <v>0.71</v>
      </c>
      <c r="G36" s="37">
        <v>1.17</v>
      </c>
      <c r="H36" s="37">
        <v>1.23</v>
      </c>
      <c r="I36" s="37">
        <v>1.06</v>
      </c>
      <c r="J36" s="38">
        <v>1.6</v>
      </c>
      <c r="K36" s="22"/>
      <c r="L36" s="22"/>
      <c r="M36" s="22"/>
      <c r="N36" s="22"/>
      <c r="O36" s="22"/>
      <c r="P36" s="22"/>
    </row>
    <row r="37" spans="1:16" ht="39" customHeight="1" x14ac:dyDescent="0.15">
      <c r="A37" s="22"/>
      <c r="B37" s="35"/>
      <c r="C37" s="1206" t="s">
        <v>568</v>
      </c>
      <c r="D37" s="1207"/>
      <c r="E37" s="1208"/>
      <c r="F37" s="36">
        <v>0.33</v>
      </c>
      <c r="G37" s="37">
        <v>0.54</v>
      </c>
      <c r="H37" s="37">
        <v>0.16</v>
      </c>
      <c r="I37" s="37">
        <v>0.3</v>
      </c>
      <c r="J37" s="38">
        <v>0.51</v>
      </c>
      <c r="K37" s="22"/>
      <c r="L37" s="22"/>
      <c r="M37" s="22"/>
      <c r="N37" s="22"/>
      <c r="O37" s="22"/>
      <c r="P37" s="22"/>
    </row>
    <row r="38" spans="1:16" ht="39" customHeight="1" x14ac:dyDescent="0.15">
      <c r="A38" s="22"/>
      <c r="B38" s="35"/>
      <c r="C38" s="1206" t="s">
        <v>569</v>
      </c>
      <c r="D38" s="1207"/>
      <c r="E38" s="1208"/>
      <c r="F38" s="36">
        <v>7.0000000000000007E-2</v>
      </c>
      <c r="G38" s="37">
        <v>0.04</v>
      </c>
      <c r="H38" s="37">
        <v>0.04</v>
      </c>
      <c r="I38" s="37">
        <v>0.04</v>
      </c>
      <c r="J38" s="38">
        <v>0.03</v>
      </c>
      <c r="K38" s="22"/>
      <c r="L38" s="22"/>
      <c r="M38" s="22"/>
      <c r="N38" s="22"/>
      <c r="O38" s="22"/>
      <c r="P38" s="22"/>
    </row>
    <row r="39" spans="1:16" ht="39" customHeight="1" x14ac:dyDescent="0.15">
      <c r="A39" s="22"/>
      <c r="B39" s="35"/>
      <c r="C39" s="1206" t="s">
        <v>570</v>
      </c>
      <c r="D39" s="1207"/>
      <c r="E39" s="1208"/>
      <c r="F39" s="36">
        <v>0.01</v>
      </c>
      <c r="G39" s="37">
        <v>0</v>
      </c>
      <c r="H39" s="37">
        <v>0.01</v>
      </c>
      <c r="I39" s="37">
        <v>0</v>
      </c>
      <c r="J39" s="38">
        <v>0</v>
      </c>
      <c r="K39" s="22"/>
      <c r="L39" s="22"/>
      <c r="M39" s="22"/>
      <c r="N39" s="22"/>
      <c r="O39" s="22"/>
      <c r="P39" s="22"/>
    </row>
    <row r="40" spans="1:16" ht="39" customHeight="1" x14ac:dyDescent="0.15">
      <c r="A40" s="22"/>
      <c r="B40" s="35"/>
      <c r="C40" s="1206" t="s">
        <v>571</v>
      </c>
      <c r="D40" s="1207"/>
      <c r="E40" s="1208"/>
      <c r="F40" s="36">
        <v>0.01</v>
      </c>
      <c r="G40" s="37">
        <v>0</v>
      </c>
      <c r="H40" s="37">
        <v>0</v>
      </c>
      <c r="I40" s="37">
        <v>0.01</v>
      </c>
      <c r="J40" s="38">
        <v>0</v>
      </c>
      <c r="K40" s="22"/>
      <c r="L40" s="22"/>
      <c r="M40" s="22"/>
      <c r="N40" s="22"/>
      <c r="O40" s="22"/>
      <c r="P40" s="22"/>
    </row>
    <row r="41" spans="1:16" ht="39" customHeight="1" x14ac:dyDescent="0.15">
      <c r="A41" s="22"/>
      <c r="B41" s="35"/>
      <c r="C41" s="1206" t="s">
        <v>572</v>
      </c>
      <c r="D41" s="1207"/>
      <c r="E41" s="1208"/>
      <c r="F41" s="36">
        <v>0.02</v>
      </c>
      <c r="G41" s="37">
        <v>0</v>
      </c>
      <c r="H41" s="37">
        <v>0</v>
      </c>
      <c r="I41" s="37">
        <v>0</v>
      </c>
      <c r="J41" s="38">
        <v>0</v>
      </c>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v>11</v>
      </c>
      <c r="G43" s="42">
        <v>11.28</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j4KnOk30pjhpZdgYWwjMC6QKbweMutTT34JiP9QPYATJhoPQUulJbqT6GBk0p4CiP5LVD6FtymzIrtQXNsiA==" saltValue="ewqwJpVYIiEBWATUpiU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2539</v>
      </c>
      <c r="L45" s="60">
        <v>2591</v>
      </c>
      <c r="M45" s="60">
        <v>2931</v>
      </c>
      <c r="N45" s="60">
        <v>3568</v>
      </c>
      <c r="O45" s="61">
        <v>3994</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14</v>
      </c>
      <c r="F48" s="1222"/>
      <c r="G48" s="1222"/>
      <c r="H48" s="1222"/>
      <c r="I48" s="1222"/>
      <c r="J48" s="1223"/>
      <c r="K48" s="63">
        <v>232</v>
      </c>
      <c r="L48" s="64">
        <v>218</v>
      </c>
      <c r="M48" s="64">
        <v>197</v>
      </c>
      <c r="N48" s="64">
        <v>207</v>
      </c>
      <c r="O48" s="65">
        <v>190</v>
      </c>
      <c r="P48" s="48"/>
      <c r="Q48" s="48"/>
      <c r="R48" s="48"/>
      <c r="S48" s="48"/>
      <c r="T48" s="48"/>
      <c r="U48" s="48"/>
    </row>
    <row r="49" spans="1:21" ht="30.75" customHeight="1" x14ac:dyDescent="0.15">
      <c r="A49" s="48"/>
      <c r="B49" s="1216"/>
      <c r="C49" s="1217"/>
      <c r="D49" s="62"/>
      <c r="E49" s="1222" t="s">
        <v>15</v>
      </c>
      <c r="F49" s="1222"/>
      <c r="G49" s="1222"/>
      <c r="H49" s="1222"/>
      <c r="I49" s="1222"/>
      <c r="J49" s="1223"/>
      <c r="K49" s="63">
        <v>79</v>
      </c>
      <c r="L49" s="64">
        <v>124</v>
      </c>
      <c r="M49" s="64">
        <v>185</v>
      </c>
      <c r="N49" s="64">
        <v>227</v>
      </c>
      <c r="O49" s="65">
        <v>233</v>
      </c>
      <c r="P49" s="48"/>
      <c r="Q49" s="48"/>
      <c r="R49" s="48"/>
      <c r="S49" s="48"/>
      <c r="T49" s="48"/>
      <c r="U49" s="48"/>
    </row>
    <row r="50" spans="1:21" ht="30.75" customHeight="1" x14ac:dyDescent="0.15">
      <c r="A50" s="48"/>
      <c r="B50" s="1216"/>
      <c r="C50" s="1217"/>
      <c r="D50" s="62"/>
      <c r="E50" s="1222" t="s">
        <v>16</v>
      </c>
      <c r="F50" s="1222"/>
      <c r="G50" s="1222"/>
      <c r="H50" s="1222"/>
      <c r="I50" s="1222"/>
      <c r="J50" s="1223"/>
      <c r="K50" s="63">
        <v>30</v>
      </c>
      <c r="L50" s="64">
        <v>22</v>
      </c>
      <c r="M50" s="64">
        <v>17</v>
      </c>
      <c r="N50" s="64">
        <v>19</v>
      </c>
      <c r="O50" s="65">
        <v>12</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516</v>
      </c>
      <c r="L51" s="64" t="s">
        <v>516</v>
      </c>
      <c r="M51" s="64">
        <v>0</v>
      </c>
      <c r="N51" s="64" t="s">
        <v>516</v>
      </c>
      <c r="O51" s="65" t="s">
        <v>516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2216</v>
      </c>
      <c r="L52" s="64">
        <v>2316</v>
      </c>
      <c r="M52" s="64">
        <v>2556</v>
      </c>
      <c r="N52" s="64">
        <v>2952</v>
      </c>
      <c r="O52" s="65">
        <v>3126</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664</v>
      </c>
      <c r="L53" s="69">
        <v>639</v>
      </c>
      <c r="M53" s="69">
        <v>774</v>
      </c>
      <c r="N53" s="69">
        <v>1069</v>
      </c>
      <c r="O53" s="70">
        <v>1303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516</v>
      </c>
      <c r="L57" s="84" t="s">
        <v>516</v>
      </c>
      <c r="M57" s="84" t="s">
        <v>516</v>
      </c>
      <c r="N57" s="84" t="s">
        <v>516</v>
      </c>
      <c r="O57" s="85" t="s">
        <v>516</v>
      </c>
    </row>
    <row r="58" spans="1:21" ht="31.5" customHeight="1" thickBot="1" x14ac:dyDescent="0.2">
      <c r="B58" s="1232"/>
      <c r="C58" s="1233"/>
      <c r="D58" s="1237" t="s">
        <v>26</v>
      </c>
      <c r="E58" s="1238"/>
      <c r="F58" s="1238"/>
      <c r="G58" s="1238"/>
      <c r="H58" s="1238"/>
      <c r="I58" s="1238"/>
      <c r="J58" s="1239"/>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lQvKcUnjk+9IdGh60JDkcWNuQcyyzzmLWaol1zajFpzwuY0glmuAgAW9/hvAabfPwgCBvhLbVpmiSoWmLXMg==" saltValue="GY7t3StXKBrEL6NClu6O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40" t="s">
        <v>29</v>
      </c>
      <c r="C41" s="1241"/>
      <c r="D41" s="102"/>
      <c r="E41" s="1246" t="s">
        <v>30</v>
      </c>
      <c r="F41" s="1246"/>
      <c r="G41" s="1246"/>
      <c r="H41" s="1247"/>
      <c r="I41" s="103">
        <v>33451</v>
      </c>
      <c r="J41" s="104">
        <v>34262</v>
      </c>
      <c r="K41" s="104">
        <v>35306</v>
      </c>
      <c r="L41" s="104">
        <v>34998</v>
      </c>
      <c r="M41" s="105">
        <v>34696</v>
      </c>
    </row>
    <row r="42" spans="2:13" ht="27.75" customHeight="1" x14ac:dyDescent="0.15">
      <c r="B42" s="1242"/>
      <c r="C42" s="1243"/>
      <c r="D42" s="106"/>
      <c r="E42" s="1248" t="s">
        <v>31</v>
      </c>
      <c r="F42" s="1248"/>
      <c r="G42" s="1248"/>
      <c r="H42" s="1249"/>
      <c r="I42" s="107">
        <v>73</v>
      </c>
      <c r="J42" s="108">
        <v>53</v>
      </c>
      <c r="K42" s="108">
        <v>37</v>
      </c>
      <c r="L42" s="108">
        <v>41</v>
      </c>
      <c r="M42" s="109">
        <v>15</v>
      </c>
    </row>
    <row r="43" spans="2:13" ht="27.75" customHeight="1" x14ac:dyDescent="0.15">
      <c r="B43" s="1242"/>
      <c r="C43" s="1243"/>
      <c r="D43" s="106"/>
      <c r="E43" s="1248" t="s">
        <v>32</v>
      </c>
      <c r="F43" s="1248"/>
      <c r="G43" s="1248"/>
      <c r="H43" s="1249"/>
      <c r="I43" s="107">
        <v>2278</v>
      </c>
      <c r="J43" s="108">
        <v>2128</v>
      </c>
      <c r="K43" s="108">
        <v>1817</v>
      </c>
      <c r="L43" s="108">
        <v>1877</v>
      </c>
      <c r="M43" s="109">
        <v>2092</v>
      </c>
    </row>
    <row r="44" spans="2:13" ht="27.75" customHeight="1" x14ac:dyDescent="0.15">
      <c r="B44" s="1242"/>
      <c r="C44" s="1243"/>
      <c r="D44" s="106"/>
      <c r="E44" s="1248" t="s">
        <v>33</v>
      </c>
      <c r="F44" s="1248"/>
      <c r="G44" s="1248"/>
      <c r="H44" s="1249"/>
      <c r="I44" s="107">
        <v>2280</v>
      </c>
      <c r="J44" s="108">
        <v>2223</v>
      </c>
      <c r="K44" s="108">
        <v>2278</v>
      </c>
      <c r="L44" s="108">
        <v>2090</v>
      </c>
      <c r="M44" s="109">
        <v>2078</v>
      </c>
    </row>
    <row r="45" spans="2:13" ht="27.75" customHeight="1" x14ac:dyDescent="0.15">
      <c r="B45" s="1242"/>
      <c r="C45" s="1243"/>
      <c r="D45" s="106"/>
      <c r="E45" s="1248" t="s">
        <v>34</v>
      </c>
      <c r="F45" s="1248"/>
      <c r="G45" s="1248"/>
      <c r="H45" s="1249"/>
      <c r="I45" s="107">
        <v>5483</v>
      </c>
      <c r="J45" s="108">
        <v>5288</v>
      </c>
      <c r="K45" s="108">
        <v>4846</v>
      </c>
      <c r="L45" s="108">
        <v>4722</v>
      </c>
      <c r="M45" s="109">
        <v>4653</v>
      </c>
    </row>
    <row r="46" spans="2:13" ht="27.75" customHeight="1" x14ac:dyDescent="0.15">
      <c r="B46" s="1242"/>
      <c r="C46" s="1243"/>
      <c r="D46" s="110"/>
      <c r="E46" s="1248" t="s">
        <v>35</v>
      </c>
      <c r="F46" s="1248"/>
      <c r="G46" s="1248"/>
      <c r="H46" s="1249"/>
      <c r="I46" s="107">
        <v>40</v>
      </c>
      <c r="J46" s="108" t="s">
        <v>516</v>
      </c>
      <c r="K46" s="108" t="s">
        <v>516</v>
      </c>
      <c r="L46" s="108" t="s">
        <v>516</v>
      </c>
      <c r="M46" s="109" t="s">
        <v>516</v>
      </c>
    </row>
    <row r="47" spans="2:13" ht="27.75" customHeight="1" x14ac:dyDescent="0.15">
      <c r="B47" s="1242"/>
      <c r="C47" s="1243"/>
      <c r="D47" s="111"/>
      <c r="E47" s="1250" t="s">
        <v>36</v>
      </c>
      <c r="F47" s="1251"/>
      <c r="G47" s="1251"/>
      <c r="H47" s="1252"/>
      <c r="I47" s="107" t="s">
        <v>516</v>
      </c>
      <c r="J47" s="108" t="s">
        <v>516</v>
      </c>
      <c r="K47" s="108" t="s">
        <v>516</v>
      </c>
      <c r="L47" s="108" t="s">
        <v>516</v>
      </c>
      <c r="M47" s="109" t="s">
        <v>516</v>
      </c>
    </row>
    <row r="48" spans="2:13" ht="27.75" customHeight="1" x14ac:dyDescent="0.15">
      <c r="B48" s="1242"/>
      <c r="C48" s="1243"/>
      <c r="D48" s="106"/>
      <c r="E48" s="1248" t="s">
        <v>37</v>
      </c>
      <c r="F48" s="1248"/>
      <c r="G48" s="1248"/>
      <c r="H48" s="1249"/>
      <c r="I48" s="107" t="s">
        <v>516</v>
      </c>
      <c r="J48" s="108" t="s">
        <v>516</v>
      </c>
      <c r="K48" s="108" t="s">
        <v>516</v>
      </c>
      <c r="L48" s="108" t="s">
        <v>516</v>
      </c>
      <c r="M48" s="109" t="s">
        <v>516</v>
      </c>
    </row>
    <row r="49" spans="2:13" ht="27.75" customHeight="1" x14ac:dyDescent="0.15">
      <c r="B49" s="1244"/>
      <c r="C49" s="1245"/>
      <c r="D49" s="106"/>
      <c r="E49" s="1248" t="s">
        <v>38</v>
      </c>
      <c r="F49" s="1248"/>
      <c r="G49" s="1248"/>
      <c r="H49" s="1249"/>
      <c r="I49" s="107" t="s">
        <v>516</v>
      </c>
      <c r="J49" s="108" t="s">
        <v>516</v>
      </c>
      <c r="K49" s="108" t="s">
        <v>516</v>
      </c>
      <c r="L49" s="108" t="s">
        <v>516</v>
      </c>
      <c r="M49" s="109" t="s">
        <v>516</v>
      </c>
    </row>
    <row r="50" spans="2:13" ht="27.75" customHeight="1" x14ac:dyDescent="0.15">
      <c r="B50" s="1253" t="s">
        <v>39</v>
      </c>
      <c r="C50" s="1254"/>
      <c r="D50" s="112"/>
      <c r="E50" s="1248" t="s">
        <v>40</v>
      </c>
      <c r="F50" s="1248"/>
      <c r="G50" s="1248"/>
      <c r="H50" s="1249"/>
      <c r="I50" s="107">
        <v>17912</v>
      </c>
      <c r="J50" s="108">
        <v>18073</v>
      </c>
      <c r="K50" s="108">
        <v>17428</v>
      </c>
      <c r="L50" s="108">
        <v>15984</v>
      </c>
      <c r="M50" s="109">
        <v>15901</v>
      </c>
    </row>
    <row r="51" spans="2:13" ht="27.75" customHeight="1" x14ac:dyDescent="0.15">
      <c r="B51" s="1242"/>
      <c r="C51" s="1243"/>
      <c r="D51" s="106"/>
      <c r="E51" s="1248" t="s">
        <v>41</v>
      </c>
      <c r="F51" s="1248"/>
      <c r="G51" s="1248"/>
      <c r="H51" s="1249"/>
      <c r="I51" s="107">
        <v>232</v>
      </c>
      <c r="J51" s="108">
        <v>124</v>
      </c>
      <c r="K51" s="108">
        <v>17</v>
      </c>
      <c r="L51" s="108" t="s">
        <v>516</v>
      </c>
      <c r="M51" s="109" t="s">
        <v>516</v>
      </c>
    </row>
    <row r="52" spans="2:13" ht="27.75" customHeight="1" x14ac:dyDescent="0.15">
      <c r="B52" s="1244"/>
      <c r="C52" s="1245"/>
      <c r="D52" s="106"/>
      <c r="E52" s="1248" t="s">
        <v>42</v>
      </c>
      <c r="F52" s="1248"/>
      <c r="G52" s="1248"/>
      <c r="H52" s="1249"/>
      <c r="I52" s="107">
        <v>30755</v>
      </c>
      <c r="J52" s="108">
        <v>31306</v>
      </c>
      <c r="K52" s="108">
        <v>32027</v>
      </c>
      <c r="L52" s="108">
        <v>31770</v>
      </c>
      <c r="M52" s="109">
        <v>31847</v>
      </c>
    </row>
    <row r="53" spans="2:13" ht="27.75" customHeight="1" thickBot="1" x14ac:dyDescent="0.2">
      <c r="B53" s="1255" t="s">
        <v>43</v>
      </c>
      <c r="C53" s="1256"/>
      <c r="D53" s="113"/>
      <c r="E53" s="1257" t="s">
        <v>44</v>
      </c>
      <c r="F53" s="1257"/>
      <c r="G53" s="1257"/>
      <c r="H53" s="1258"/>
      <c r="I53" s="114">
        <v>-5295</v>
      </c>
      <c r="J53" s="115">
        <v>-5549</v>
      </c>
      <c r="K53" s="115">
        <v>-5187</v>
      </c>
      <c r="L53" s="115">
        <v>-4027</v>
      </c>
      <c r="M53" s="116">
        <v>-4214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AFX4kcqjVPPdQbPlack0TyswaunBbprytQRurJA6ourcHe1WuGcUY3T5QaT+uRxsh8HrhOr5DZXnauOLiGAA==" saltValue="7Urg7Wtq9vpeGqME1bXU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47</v>
      </c>
      <c r="D55" s="1267"/>
      <c r="E55" s="1268"/>
      <c r="F55" s="128">
        <v>9257</v>
      </c>
      <c r="G55" s="128">
        <v>8003</v>
      </c>
      <c r="H55" s="129">
        <v>7502</v>
      </c>
    </row>
    <row r="56" spans="2:8" ht="52.5" customHeight="1" x14ac:dyDescent="0.15">
      <c r="B56" s="130"/>
      <c r="C56" s="1269" t="s">
        <v>48</v>
      </c>
      <c r="D56" s="1269"/>
      <c r="E56" s="1270"/>
      <c r="F56" s="131">
        <v>1890</v>
      </c>
      <c r="G56" s="131">
        <v>1833</v>
      </c>
      <c r="H56" s="132">
        <v>2096</v>
      </c>
    </row>
    <row r="57" spans="2:8" ht="53.25" customHeight="1" x14ac:dyDescent="0.15">
      <c r="B57" s="130"/>
      <c r="C57" s="1271" t="s">
        <v>49</v>
      </c>
      <c r="D57" s="1271"/>
      <c r="E57" s="1272"/>
      <c r="F57" s="133">
        <v>8921</v>
      </c>
      <c r="G57" s="133">
        <v>9235</v>
      </c>
      <c r="H57" s="134">
        <v>9825</v>
      </c>
    </row>
    <row r="58" spans="2:8" ht="45.75" customHeight="1" x14ac:dyDescent="0.15">
      <c r="B58" s="135"/>
      <c r="C58" s="1259" t="s">
        <v>600</v>
      </c>
      <c r="D58" s="1260"/>
      <c r="E58" s="1261"/>
      <c r="F58" s="136">
        <v>3012</v>
      </c>
      <c r="G58" s="136">
        <v>3516</v>
      </c>
      <c r="H58" s="137">
        <v>4022</v>
      </c>
    </row>
    <row r="59" spans="2:8" ht="45.75" customHeight="1" x14ac:dyDescent="0.15">
      <c r="B59" s="135"/>
      <c r="C59" s="1259" t="s">
        <v>601</v>
      </c>
      <c r="D59" s="1260"/>
      <c r="E59" s="1261"/>
      <c r="F59" s="136">
        <v>3335</v>
      </c>
      <c r="G59" s="136">
        <v>3247</v>
      </c>
      <c r="H59" s="137">
        <v>3160</v>
      </c>
    </row>
    <row r="60" spans="2:8" ht="45.75" customHeight="1" x14ac:dyDescent="0.15">
      <c r="B60" s="135"/>
      <c r="C60" s="1259" t="s">
        <v>602</v>
      </c>
      <c r="D60" s="1260"/>
      <c r="E60" s="1261"/>
      <c r="F60" s="136">
        <v>1127</v>
      </c>
      <c r="G60" s="136">
        <v>1127</v>
      </c>
      <c r="H60" s="137">
        <v>1127</v>
      </c>
    </row>
    <row r="61" spans="2:8" ht="45.75" customHeight="1" x14ac:dyDescent="0.15">
      <c r="B61" s="135"/>
      <c r="C61" s="1259" t="s">
        <v>603</v>
      </c>
      <c r="D61" s="1260"/>
      <c r="E61" s="1261"/>
      <c r="F61" s="136">
        <v>152</v>
      </c>
      <c r="G61" s="136">
        <v>426</v>
      </c>
      <c r="H61" s="137">
        <v>765</v>
      </c>
    </row>
    <row r="62" spans="2:8" ht="45.75" customHeight="1" thickBot="1" x14ac:dyDescent="0.2">
      <c r="B62" s="138"/>
      <c r="C62" s="1262" t="s">
        <v>604</v>
      </c>
      <c r="D62" s="1263"/>
      <c r="E62" s="1264"/>
      <c r="F62" s="139">
        <v>746</v>
      </c>
      <c r="G62" s="139">
        <v>368</v>
      </c>
      <c r="H62" s="140">
        <v>224</v>
      </c>
    </row>
    <row r="63" spans="2:8" ht="52.5" customHeight="1" thickBot="1" x14ac:dyDescent="0.2">
      <c r="B63" s="141"/>
      <c r="C63" s="1265" t="s">
        <v>50</v>
      </c>
      <c r="D63" s="1265"/>
      <c r="E63" s="1266"/>
      <c r="F63" s="142">
        <v>20068</v>
      </c>
      <c r="G63" s="142">
        <v>19071</v>
      </c>
      <c r="H63" s="143">
        <v>19423</v>
      </c>
    </row>
    <row r="64" spans="2:8" ht="15" customHeight="1" x14ac:dyDescent="0.15"/>
  </sheetData>
  <sheetProtection algorithmName="SHA-512" hashValue="sjKgJefejYpWhO0Xm9hU3wyKdyTO7aDKFfzHfg8OBprfzLFeqitXrnn5CjIUshwDkh3Ub+nE9Qj+hfnlR4fRHw==" saltValue="mFeI0BAHYdcf1msrf1YQ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65645</v>
      </c>
      <c r="E3" s="162"/>
      <c r="F3" s="163">
        <v>86564</v>
      </c>
      <c r="G3" s="164"/>
      <c r="H3" s="165"/>
    </row>
    <row r="4" spans="1:8" x14ac:dyDescent="0.15">
      <c r="A4" s="166"/>
      <c r="B4" s="167"/>
      <c r="C4" s="168"/>
      <c r="D4" s="169">
        <v>50911</v>
      </c>
      <c r="E4" s="170"/>
      <c r="F4" s="171">
        <v>44869</v>
      </c>
      <c r="G4" s="172"/>
      <c r="H4" s="173"/>
    </row>
    <row r="5" spans="1:8" x14ac:dyDescent="0.15">
      <c r="A5" s="154" t="s">
        <v>549</v>
      </c>
      <c r="B5" s="159"/>
      <c r="C5" s="160"/>
      <c r="D5" s="161">
        <v>68413</v>
      </c>
      <c r="E5" s="162"/>
      <c r="F5" s="163">
        <v>62698</v>
      </c>
      <c r="G5" s="164"/>
      <c r="H5" s="165"/>
    </row>
    <row r="6" spans="1:8" x14ac:dyDescent="0.15">
      <c r="A6" s="166"/>
      <c r="B6" s="167"/>
      <c r="C6" s="168"/>
      <c r="D6" s="169">
        <v>53460</v>
      </c>
      <c r="E6" s="170"/>
      <c r="F6" s="171">
        <v>31973</v>
      </c>
      <c r="G6" s="172"/>
      <c r="H6" s="173"/>
    </row>
    <row r="7" spans="1:8" x14ac:dyDescent="0.15">
      <c r="A7" s="154" t="s">
        <v>550</v>
      </c>
      <c r="B7" s="159"/>
      <c r="C7" s="160"/>
      <c r="D7" s="161">
        <v>99742</v>
      </c>
      <c r="E7" s="162"/>
      <c r="F7" s="163">
        <v>79245</v>
      </c>
      <c r="G7" s="164"/>
      <c r="H7" s="165"/>
    </row>
    <row r="8" spans="1:8" x14ac:dyDescent="0.15">
      <c r="A8" s="166"/>
      <c r="B8" s="167"/>
      <c r="C8" s="168"/>
      <c r="D8" s="169">
        <v>81805</v>
      </c>
      <c r="E8" s="170"/>
      <c r="F8" s="171">
        <v>40378</v>
      </c>
      <c r="G8" s="172"/>
      <c r="H8" s="173"/>
    </row>
    <row r="9" spans="1:8" x14ac:dyDescent="0.15">
      <c r="A9" s="154" t="s">
        <v>551</v>
      </c>
      <c r="B9" s="159"/>
      <c r="C9" s="160"/>
      <c r="D9" s="161">
        <v>78805</v>
      </c>
      <c r="E9" s="162"/>
      <c r="F9" s="163">
        <v>71604</v>
      </c>
      <c r="G9" s="164"/>
      <c r="H9" s="165"/>
    </row>
    <row r="10" spans="1:8" x14ac:dyDescent="0.15">
      <c r="A10" s="166"/>
      <c r="B10" s="167"/>
      <c r="C10" s="168"/>
      <c r="D10" s="169">
        <v>54338</v>
      </c>
      <c r="E10" s="170"/>
      <c r="F10" s="171">
        <v>45121</v>
      </c>
      <c r="G10" s="172"/>
      <c r="H10" s="173"/>
    </row>
    <row r="11" spans="1:8" x14ac:dyDescent="0.15">
      <c r="A11" s="154" t="s">
        <v>552</v>
      </c>
      <c r="B11" s="159"/>
      <c r="C11" s="160"/>
      <c r="D11" s="161">
        <v>72418</v>
      </c>
      <c r="E11" s="162"/>
      <c r="F11" s="163">
        <v>67009</v>
      </c>
      <c r="G11" s="164"/>
      <c r="H11" s="165"/>
    </row>
    <row r="12" spans="1:8" x14ac:dyDescent="0.15">
      <c r="A12" s="166"/>
      <c r="B12" s="167"/>
      <c r="C12" s="174"/>
      <c r="D12" s="169">
        <v>48541</v>
      </c>
      <c r="E12" s="170"/>
      <c r="F12" s="171">
        <v>43028</v>
      </c>
      <c r="G12" s="172"/>
      <c r="H12" s="173"/>
    </row>
    <row r="13" spans="1:8" x14ac:dyDescent="0.15">
      <c r="A13" s="154"/>
      <c r="B13" s="159"/>
      <c r="C13" s="175"/>
      <c r="D13" s="176">
        <v>77005</v>
      </c>
      <c r="E13" s="177"/>
      <c r="F13" s="178">
        <v>73424</v>
      </c>
      <c r="G13" s="179"/>
      <c r="H13" s="165"/>
    </row>
    <row r="14" spans="1:8" x14ac:dyDescent="0.15">
      <c r="A14" s="166"/>
      <c r="B14" s="167"/>
      <c r="C14" s="168"/>
      <c r="D14" s="169">
        <v>57811</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5.5</v>
      </c>
      <c r="C19" s="180">
        <f>ROUND(VALUE(SUBSTITUTE(実質収支比率等に係る経年分析!G$48,"▲","-")),2)</f>
        <v>5.37</v>
      </c>
      <c r="D19" s="180">
        <f>ROUND(VALUE(SUBSTITUTE(実質収支比率等に係る経年分析!H$48,"▲","-")),2)</f>
        <v>5.16</v>
      </c>
      <c r="E19" s="180">
        <f>ROUND(VALUE(SUBSTITUTE(実質収支比率等に係る経年分析!I$48,"▲","-")),2)</f>
        <v>7.98</v>
      </c>
      <c r="F19" s="180">
        <f>ROUND(VALUE(SUBSTITUTE(実質収支比率等に係る経年分析!J$48,"▲","-")),2)</f>
        <v>5.72</v>
      </c>
    </row>
    <row r="20" spans="1:11" x14ac:dyDescent="0.15">
      <c r="A20" s="180" t="s">
        <v>54</v>
      </c>
      <c r="B20" s="180">
        <f>ROUND(VALUE(SUBSTITUTE(実質収支比率等に係る経年分析!F$47,"▲","-")),2)</f>
        <v>49.05</v>
      </c>
      <c r="C20" s="180">
        <f>ROUND(VALUE(SUBSTITUTE(実質収支比率等に係る経年分析!G$47,"▲","-")),2)</f>
        <v>51.05</v>
      </c>
      <c r="D20" s="180">
        <f>ROUND(VALUE(SUBSTITUTE(実質収支比率等に係る経年分析!H$47,"▲","-")),2)</f>
        <v>45.63</v>
      </c>
      <c r="E20" s="180">
        <f>ROUND(VALUE(SUBSTITUTE(実質収支比率等に係る経年分析!I$47,"▲","-")),2)</f>
        <v>39.82</v>
      </c>
      <c r="F20" s="180">
        <f>ROUND(VALUE(SUBSTITUTE(実質収支比率等に係る経年分析!J$47,"▲","-")),2)</f>
        <v>36.25</v>
      </c>
    </row>
    <row r="21" spans="1:11" x14ac:dyDescent="0.15">
      <c r="A21" s="180" t="s">
        <v>55</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-4.68</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-4.46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2216</v>
      </c>
      <c r="E42" s="182"/>
      <c r="F42" s="182"/>
      <c r="G42" s="182">
        <f>'実質公債費比率（分子）の構造'!L$52</f>
        <v>2316</v>
      </c>
      <c r="H42" s="182"/>
      <c r="I42" s="182"/>
      <c r="J42" s="182">
        <f>'実質公債費比率（分子）の構造'!M$52</f>
        <v>2556</v>
      </c>
      <c r="K42" s="182"/>
      <c r="L42" s="182"/>
      <c r="M42" s="182">
        <f>'実質公債費比率（分子）の構造'!N$52</f>
        <v>2952</v>
      </c>
      <c r="N42" s="182"/>
      <c r="O42" s="182"/>
      <c r="P42" s="182">
        <f>'実質公債費比率（分子）の構造'!O$52</f>
        <v>3126</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v>
      </c>
      <c r="C44" s="182"/>
      <c r="D44" s="182"/>
      <c r="E44" s="182">
        <f>'実質公債費比率（分子）の構造'!L$50</f>
        <v>22</v>
      </c>
      <c r="F44" s="182"/>
      <c r="G44" s="182"/>
      <c r="H44" s="182">
        <f>'実質公債費比率（分子）の構造'!M$50</f>
        <v>17</v>
      </c>
      <c r="I44" s="182"/>
      <c r="J44" s="182"/>
      <c r="K44" s="182">
        <f>'実質公債費比率（分子）の構造'!N$50</f>
        <v>19</v>
      </c>
      <c r="L44" s="182"/>
      <c r="M44" s="182"/>
      <c r="N44" s="182">
        <f>'実質公債費比率（分子）の構造'!O$50</f>
        <v>12</v>
      </c>
      <c r="O44" s="182"/>
      <c r="P44" s="182"/>
    </row>
    <row r="45" spans="1:16" x14ac:dyDescent="0.15">
      <c r="A45" s="182" t="s">
        <v>65</v>
      </c>
      <c r="B45" s="182">
        <f>'実質公債費比率（分子）の構造'!K$49</f>
        <v>79</v>
      </c>
      <c r="C45" s="182"/>
      <c r="D45" s="182"/>
      <c r="E45" s="182">
        <f>'実質公債費比率（分子）の構造'!L$49</f>
        <v>124</v>
      </c>
      <c r="F45" s="182"/>
      <c r="G45" s="182"/>
      <c r="H45" s="182">
        <f>'実質公債費比率（分子）の構造'!M$49</f>
        <v>185</v>
      </c>
      <c r="I45" s="182"/>
      <c r="J45" s="182"/>
      <c r="K45" s="182">
        <f>'実質公債費比率（分子）の構造'!N$49</f>
        <v>227</v>
      </c>
      <c r="L45" s="182"/>
      <c r="M45" s="182"/>
      <c r="N45" s="182">
        <f>'実質公債費比率（分子）の構造'!O$49</f>
        <v>233</v>
      </c>
      <c r="O45" s="182"/>
      <c r="P45" s="182"/>
    </row>
    <row r="46" spans="1:16" x14ac:dyDescent="0.15">
      <c r="A46" s="182" t="s">
        <v>66</v>
      </c>
      <c r="B46" s="182">
        <f>'実質公債費比率（分子）の構造'!K$48</f>
        <v>232</v>
      </c>
      <c r="C46" s="182"/>
      <c r="D46" s="182"/>
      <c r="E46" s="182">
        <f>'実質公債費比率（分子）の構造'!L$48</f>
        <v>218</v>
      </c>
      <c r="F46" s="182"/>
      <c r="G46" s="182"/>
      <c r="H46" s="182">
        <f>'実質公債費比率（分子）の構造'!M$48</f>
        <v>197</v>
      </c>
      <c r="I46" s="182"/>
      <c r="J46" s="182"/>
      <c r="K46" s="182">
        <f>'実質公債費比率（分子）の構造'!N$48</f>
        <v>207</v>
      </c>
      <c r="L46" s="182"/>
      <c r="M46" s="182"/>
      <c r="N46" s="182">
        <f>'実質公債費比率（分子）の構造'!O$48</f>
        <v>190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2539</v>
      </c>
      <c r="C49" s="182"/>
      <c r="D49" s="182"/>
      <c r="E49" s="182">
        <f>'実質公債費比率（分子）の構造'!L$45</f>
        <v>2591</v>
      </c>
      <c r="F49" s="182"/>
      <c r="G49" s="182"/>
      <c r="H49" s="182">
        <f>'実質公債費比率（分子）の構造'!M$45</f>
        <v>2931</v>
      </c>
      <c r="I49" s="182"/>
      <c r="J49" s="182"/>
      <c r="K49" s="182">
        <f>'実質公債費比率（分子）の構造'!N$45</f>
        <v>3568</v>
      </c>
      <c r="L49" s="182"/>
      <c r="M49" s="182"/>
      <c r="N49" s="182">
        <f>'実質公債費比率（分子）の構造'!O$45</f>
        <v>3994</v>
      </c>
      <c r="O49" s="182"/>
      <c r="P49" s="182"/>
    </row>
    <row r="50" spans="1:16" x14ac:dyDescent="0.15">
      <c r="A50" s="182" t="s">
        <v>70</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639</v>
      </c>
      <c r="G50" s="182" t="e">
        <f>NA()</f>
        <v>#N/A</v>
      </c>
      <c r="H50" s="182" t="e">
        <f>NA()</f>
        <v>#N/A</v>
      </c>
      <c r="I50" s="182">
        <f>IF(ISNUMBER('実質公債費比率（分子）の構造'!M$53),'実質公債費比率（分子）の構造'!M$53,NA())</f>
        <v>774</v>
      </c>
      <c r="J50" s="182" t="e">
        <f>NA()</f>
        <v>#N/A</v>
      </c>
      <c r="K50" s="182" t="e">
        <f>NA()</f>
        <v>#N/A</v>
      </c>
      <c r="L50" s="182">
        <f>IF(ISNUMBER('実質公債費比率（分子）の構造'!N$53),'実質公債費比率（分子）の構造'!N$53,NA())</f>
        <v>1069</v>
      </c>
      <c r="M50" s="182" t="e">
        <f>NA()</f>
        <v>#N/A</v>
      </c>
      <c r="N50" s="182" t="e">
        <f>NA()</f>
        <v>#N/A</v>
      </c>
      <c r="O50" s="182">
        <f>IF(ISNUMBER('実質公債費比率（分子）の構造'!O$53),'実質公債費比率（分子）の構造'!O$53,NA())</f>
        <v>1303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30755</v>
      </c>
      <c r="E56" s="181"/>
      <c r="F56" s="181"/>
      <c r="G56" s="181">
        <f>'将来負担比率（分子）の構造'!J$52</f>
        <v>31306</v>
      </c>
      <c r="H56" s="181"/>
      <c r="I56" s="181"/>
      <c r="J56" s="181">
        <f>'将来負担比率（分子）の構造'!K$52</f>
        <v>32027</v>
      </c>
      <c r="K56" s="181"/>
      <c r="L56" s="181"/>
      <c r="M56" s="181">
        <f>'将来負担比率（分子）の構造'!L$52</f>
        <v>31770</v>
      </c>
      <c r="N56" s="181"/>
      <c r="O56" s="181"/>
      <c r="P56" s="181">
        <f>'将来負担比率（分子）の構造'!M$52</f>
        <v>31847</v>
      </c>
    </row>
    <row r="57" spans="1:16" x14ac:dyDescent="0.15">
      <c r="A57" s="181" t="s">
        <v>41</v>
      </c>
      <c r="B57" s="181"/>
      <c r="C57" s="181"/>
      <c r="D57" s="181">
        <f>'将来負担比率（分子）の構造'!I$51</f>
        <v>232</v>
      </c>
      <c r="E57" s="181"/>
      <c r="F57" s="181"/>
      <c r="G57" s="181">
        <f>'将来負担比率（分子）の構造'!J$51</f>
        <v>124</v>
      </c>
      <c r="H57" s="181"/>
      <c r="I57" s="181"/>
      <c r="J57" s="181">
        <f>'将来負担比率（分子）の構造'!K$51</f>
        <v>17</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17912</v>
      </c>
      <c r="E58" s="181"/>
      <c r="F58" s="181"/>
      <c r="G58" s="181">
        <f>'将来負担比率（分子）の構造'!J$50</f>
        <v>18073</v>
      </c>
      <c r="H58" s="181"/>
      <c r="I58" s="181"/>
      <c r="J58" s="181">
        <f>'将来負担比率（分子）の構造'!K$50</f>
        <v>17428</v>
      </c>
      <c r="K58" s="181"/>
      <c r="L58" s="181"/>
      <c r="M58" s="181">
        <f>'将来負担比率（分子）の構造'!L$50</f>
        <v>15984</v>
      </c>
      <c r="N58" s="181"/>
      <c r="O58" s="181"/>
      <c r="P58" s="181">
        <f>'将来負担比率（分子）の構造'!M$50</f>
        <v>15901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5483</v>
      </c>
      <c r="C62" s="181"/>
      <c r="D62" s="181"/>
      <c r="E62" s="181">
        <f>'将来負担比率（分子）の構造'!J$45</f>
        <v>5288</v>
      </c>
      <c r="F62" s="181"/>
      <c r="G62" s="181"/>
      <c r="H62" s="181">
        <f>'将来負担比率（分子）の構造'!K$45</f>
        <v>4846</v>
      </c>
      <c r="I62" s="181"/>
      <c r="J62" s="181"/>
      <c r="K62" s="181">
        <f>'将来負担比率（分子）の構造'!L$45</f>
        <v>4722</v>
      </c>
      <c r="L62" s="181"/>
      <c r="M62" s="181"/>
      <c r="N62" s="181">
        <f>'将来負担比率（分子）の構造'!M$45</f>
        <v>4653</v>
      </c>
      <c r="O62" s="181"/>
      <c r="P62" s="181"/>
    </row>
    <row r="63" spans="1:16" x14ac:dyDescent="0.15">
      <c r="A63" s="181" t="s">
        <v>33</v>
      </c>
      <c r="B63" s="181">
        <f>'将来負担比率（分子）の構造'!I$44</f>
        <v>2280</v>
      </c>
      <c r="C63" s="181"/>
      <c r="D63" s="181"/>
      <c r="E63" s="181">
        <f>'将来負担比率（分子）の構造'!J$44</f>
        <v>2223</v>
      </c>
      <c r="F63" s="181"/>
      <c r="G63" s="181"/>
      <c r="H63" s="181">
        <f>'将来負担比率（分子）の構造'!K$44</f>
        <v>2278</v>
      </c>
      <c r="I63" s="181"/>
      <c r="J63" s="181"/>
      <c r="K63" s="181">
        <f>'将来負担比率（分子）の構造'!L$44</f>
        <v>2090</v>
      </c>
      <c r="L63" s="181"/>
      <c r="M63" s="181"/>
      <c r="N63" s="181">
        <f>'将来負担比率（分子）の構造'!M$44</f>
        <v>2078</v>
      </c>
      <c r="O63" s="181"/>
      <c r="P63" s="181"/>
    </row>
    <row r="64" spans="1:16" x14ac:dyDescent="0.15">
      <c r="A64" s="181" t="s">
        <v>32</v>
      </c>
      <c r="B64" s="181">
        <f>'将来負担比率（分子）の構造'!I$43</f>
        <v>2278</v>
      </c>
      <c r="C64" s="181"/>
      <c r="D64" s="181"/>
      <c r="E64" s="181">
        <f>'将来負担比率（分子）の構造'!J$43</f>
        <v>2128</v>
      </c>
      <c r="F64" s="181"/>
      <c r="G64" s="181"/>
      <c r="H64" s="181">
        <f>'将来負担比率（分子）の構造'!K$43</f>
        <v>1817</v>
      </c>
      <c r="I64" s="181"/>
      <c r="J64" s="181"/>
      <c r="K64" s="181">
        <f>'将来負担比率（分子）の構造'!L$43</f>
        <v>1877</v>
      </c>
      <c r="L64" s="181"/>
      <c r="M64" s="181"/>
      <c r="N64" s="181">
        <f>'将来負担比率（分子）の構造'!M$43</f>
        <v>2092</v>
      </c>
      <c r="O64" s="181"/>
      <c r="P64" s="181"/>
    </row>
    <row r="65" spans="1:16" x14ac:dyDescent="0.15">
      <c r="A65" s="181" t="s">
        <v>31</v>
      </c>
      <c r="B65" s="181">
        <f>'将来負担比率（分子）の構造'!I$42</f>
        <v>73</v>
      </c>
      <c r="C65" s="181"/>
      <c r="D65" s="181"/>
      <c r="E65" s="181">
        <f>'将来負担比率（分子）の構造'!J$42</f>
        <v>53</v>
      </c>
      <c r="F65" s="181"/>
      <c r="G65" s="181"/>
      <c r="H65" s="181">
        <f>'将来負担比率（分子）の構造'!K$42</f>
        <v>37</v>
      </c>
      <c r="I65" s="181"/>
      <c r="J65" s="181"/>
      <c r="K65" s="181">
        <f>'将来負担比率（分子）の構造'!L$42</f>
        <v>41</v>
      </c>
      <c r="L65" s="181"/>
      <c r="M65" s="181"/>
      <c r="N65" s="181">
        <f>'将来負担比率（分子）の構造'!M$42</f>
        <v>15</v>
      </c>
      <c r="O65" s="181"/>
      <c r="P65" s="181"/>
    </row>
    <row r="66" spans="1:16" x14ac:dyDescent="0.15">
      <c r="A66" s="181" t="s">
        <v>30</v>
      </c>
      <c r="B66" s="181">
        <f>'将来負担比率（分子）の構造'!I$41</f>
        <v>33451</v>
      </c>
      <c r="C66" s="181"/>
      <c r="D66" s="181"/>
      <c r="E66" s="181">
        <f>'将来負担比率（分子）の構造'!J$41</f>
        <v>34262</v>
      </c>
      <c r="F66" s="181"/>
      <c r="G66" s="181"/>
      <c r="H66" s="181">
        <f>'将来負担比率（分子）の構造'!K$41</f>
        <v>35306</v>
      </c>
      <c r="I66" s="181"/>
      <c r="J66" s="181"/>
      <c r="K66" s="181">
        <f>'将来負担比率（分子）の構造'!L$41</f>
        <v>34998</v>
      </c>
      <c r="L66" s="181"/>
      <c r="M66" s="181"/>
      <c r="N66" s="181">
        <f>'将来負担比率（分子）の構造'!M$41</f>
        <v>34696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9257</v>
      </c>
      <c r="C72" s="185">
        <f>基金残高に係る経年分析!G55</f>
        <v>8003</v>
      </c>
      <c r="D72" s="185">
        <f>基金残高に係る経年分析!H55</f>
        <v>7502</v>
      </c>
    </row>
    <row r="73" spans="1:16" x14ac:dyDescent="0.15">
      <c r="A73" s="184" t="s">
        <v>77</v>
      </c>
      <c r="B73" s="185">
        <f>基金残高に係る経年分析!F56</f>
        <v>1890</v>
      </c>
      <c r="C73" s="185">
        <f>基金残高に係る経年分析!G56</f>
        <v>1833</v>
      </c>
      <c r="D73" s="185">
        <f>基金残高に係る経年分析!H56</f>
        <v>2096</v>
      </c>
    </row>
    <row r="74" spans="1:16" x14ac:dyDescent="0.15">
      <c r="A74" s="184" t="s">
        <v>78</v>
      </c>
      <c r="B74" s="185">
        <f>基金残高に係る経年分析!F57</f>
        <v>8921</v>
      </c>
      <c r="C74" s="185">
        <f>基金残高に係る経年分析!G57</f>
        <v>9235</v>
      </c>
      <c r="D74" s="185">
        <f>基金残高に係る経年分析!H57</f>
        <v>9825</v>
      </c>
    </row>
  </sheetData>
  <sheetProtection algorithmName="SHA-512" hashValue="WJ4uZZ8FomR8NBgHMcGz9ve+y3aGg2D3Zn9IAhTSXChUzUAbOOORPOI0BqTgPufhBjnJanEq0AXv8nBJoQltTg==" saltValue="xygOucvdvytxDiaOPFkS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7754957</v>
      </c>
      <c r="S5" s="637"/>
      <c r="T5" s="637"/>
      <c r="U5" s="637"/>
      <c r="V5" s="637"/>
      <c r="W5" s="637"/>
      <c r="X5" s="637"/>
      <c r="Y5" s="638"/>
      <c r="Z5" s="639">
        <v>17.7</v>
      </c>
      <c r="AA5" s="639"/>
      <c r="AB5" s="639"/>
      <c r="AC5" s="639"/>
      <c r="AD5" s="640">
        <v>7754957</v>
      </c>
      <c r="AE5" s="640"/>
      <c r="AF5" s="640"/>
      <c r="AG5" s="640"/>
      <c r="AH5" s="640"/>
      <c r="AI5" s="640"/>
      <c r="AJ5" s="640"/>
      <c r="AK5" s="640"/>
      <c r="AL5" s="641">
        <v>38.799999999999997</v>
      </c>
      <c r="AM5" s="642"/>
      <c r="AN5" s="642"/>
      <c r="AO5" s="643"/>
      <c r="AP5" s="633" t="s">
        <v>225</v>
      </c>
      <c r="AQ5" s="634"/>
      <c r="AR5" s="634"/>
      <c r="AS5" s="634"/>
      <c r="AT5" s="634"/>
      <c r="AU5" s="634"/>
      <c r="AV5" s="634"/>
      <c r="AW5" s="634"/>
      <c r="AX5" s="634"/>
      <c r="AY5" s="634"/>
      <c r="AZ5" s="634"/>
      <c r="BA5" s="634"/>
      <c r="BB5" s="634"/>
      <c r="BC5" s="634"/>
      <c r="BD5" s="634"/>
      <c r="BE5" s="634"/>
      <c r="BF5" s="635"/>
      <c r="BG5" s="647">
        <v>7754785</v>
      </c>
      <c r="BH5" s="648"/>
      <c r="BI5" s="648"/>
      <c r="BJ5" s="648"/>
      <c r="BK5" s="648"/>
      <c r="BL5" s="648"/>
      <c r="BM5" s="648"/>
      <c r="BN5" s="649"/>
      <c r="BO5" s="650">
        <v>100</v>
      </c>
      <c r="BP5" s="650"/>
      <c r="BQ5" s="650"/>
      <c r="BR5" s="650"/>
      <c r="BS5" s="651">
        <v>103608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321750</v>
      </c>
      <c r="S6" s="648"/>
      <c r="T6" s="648"/>
      <c r="U6" s="648"/>
      <c r="V6" s="648"/>
      <c r="W6" s="648"/>
      <c r="X6" s="648"/>
      <c r="Y6" s="649"/>
      <c r="Z6" s="650">
        <v>0.7</v>
      </c>
      <c r="AA6" s="650"/>
      <c r="AB6" s="650"/>
      <c r="AC6" s="650"/>
      <c r="AD6" s="651">
        <v>321750</v>
      </c>
      <c r="AE6" s="651"/>
      <c r="AF6" s="651"/>
      <c r="AG6" s="651"/>
      <c r="AH6" s="651"/>
      <c r="AI6" s="651"/>
      <c r="AJ6" s="651"/>
      <c r="AK6" s="651"/>
      <c r="AL6" s="652">
        <v>1.6</v>
      </c>
      <c r="AM6" s="653"/>
      <c r="AN6" s="653"/>
      <c r="AO6" s="654"/>
      <c r="AP6" s="644" t="s">
        <v>230</v>
      </c>
      <c r="AQ6" s="645"/>
      <c r="AR6" s="645"/>
      <c r="AS6" s="645"/>
      <c r="AT6" s="645"/>
      <c r="AU6" s="645"/>
      <c r="AV6" s="645"/>
      <c r="AW6" s="645"/>
      <c r="AX6" s="645"/>
      <c r="AY6" s="645"/>
      <c r="AZ6" s="645"/>
      <c r="BA6" s="645"/>
      <c r="BB6" s="645"/>
      <c r="BC6" s="645"/>
      <c r="BD6" s="645"/>
      <c r="BE6" s="645"/>
      <c r="BF6" s="646"/>
      <c r="BG6" s="647">
        <v>7754785</v>
      </c>
      <c r="BH6" s="648"/>
      <c r="BI6" s="648"/>
      <c r="BJ6" s="648"/>
      <c r="BK6" s="648"/>
      <c r="BL6" s="648"/>
      <c r="BM6" s="648"/>
      <c r="BN6" s="649"/>
      <c r="BO6" s="650">
        <v>100</v>
      </c>
      <c r="BP6" s="650"/>
      <c r="BQ6" s="650"/>
      <c r="BR6" s="650"/>
      <c r="BS6" s="651">
        <v>103608</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260418</v>
      </c>
      <c r="CS6" s="648"/>
      <c r="CT6" s="648"/>
      <c r="CU6" s="648"/>
      <c r="CV6" s="648"/>
      <c r="CW6" s="648"/>
      <c r="CX6" s="648"/>
      <c r="CY6" s="649"/>
      <c r="CZ6" s="641">
        <v>0.6</v>
      </c>
      <c r="DA6" s="642"/>
      <c r="DB6" s="642"/>
      <c r="DC6" s="661"/>
      <c r="DD6" s="656" t="s">
        <v>232</v>
      </c>
      <c r="DE6" s="648"/>
      <c r="DF6" s="648"/>
      <c r="DG6" s="648"/>
      <c r="DH6" s="648"/>
      <c r="DI6" s="648"/>
      <c r="DJ6" s="648"/>
      <c r="DK6" s="648"/>
      <c r="DL6" s="648"/>
      <c r="DM6" s="648"/>
      <c r="DN6" s="648"/>
      <c r="DO6" s="648"/>
      <c r="DP6" s="649"/>
      <c r="DQ6" s="656">
        <v>260411</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12299</v>
      </c>
      <c r="S7" s="648"/>
      <c r="T7" s="648"/>
      <c r="U7" s="648"/>
      <c r="V7" s="648"/>
      <c r="W7" s="648"/>
      <c r="X7" s="648"/>
      <c r="Y7" s="649"/>
      <c r="Z7" s="650">
        <v>0</v>
      </c>
      <c r="AA7" s="650"/>
      <c r="AB7" s="650"/>
      <c r="AC7" s="650"/>
      <c r="AD7" s="651">
        <v>12299</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3346696</v>
      </c>
      <c r="BH7" s="648"/>
      <c r="BI7" s="648"/>
      <c r="BJ7" s="648"/>
      <c r="BK7" s="648"/>
      <c r="BL7" s="648"/>
      <c r="BM7" s="648"/>
      <c r="BN7" s="649"/>
      <c r="BO7" s="650">
        <v>43.2</v>
      </c>
      <c r="BP7" s="650"/>
      <c r="BQ7" s="650"/>
      <c r="BR7" s="650"/>
      <c r="BS7" s="651">
        <v>103608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12888429</v>
      </c>
      <c r="CS7" s="648"/>
      <c r="CT7" s="648"/>
      <c r="CU7" s="648"/>
      <c r="CV7" s="648"/>
      <c r="CW7" s="648"/>
      <c r="CX7" s="648"/>
      <c r="CY7" s="649"/>
      <c r="CZ7" s="650">
        <v>30.5</v>
      </c>
      <c r="DA7" s="650"/>
      <c r="DB7" s="650"/>
      <c r="DC7" s="650"/>
      <c r="DD7" s="656">
        <v>518713</v>
      </c>
      <c r="DE7" s="648"/>
      <c r="DF7" s="648"/>
      <c r="DG7" s="648"/>
      <c r="DH7" s="648"/>
      <c r="DI7" s="648"/>
      <c r="DJ7" s="648"/>
      <c r="DK7" s="648"/>
      <c r="DL7" s="648"/>
      <c r="DM7" s="648"/>
      <c r="DN7" s="648"/>
      <c r="DO7" s="648"/>
      <c r="DP7" s="649"/>
      <c r="DQ7" s="656">
        <v>4166126</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41007</v>
      </c>
      <c r="S8" s="648"/>
      <c r="T8" s="648"/>
      <c r="U8" s="648"/>
      <c r="V8" s="648"/>
      <c r="W8" s="648"/>
      <c r="X8" s="648"/>
      <c r="Y8" s="649"/>
      <c r="Z8" s="650">
        <v>0.1</v>
      </c>
      <c r="AA8" s="650"/>
      <c r="AB8" s="650"/>
      <c r="AC8" s="650"/>
      <c r="AD8" s="651">
        <v>41007</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114973</v>
      </c>
      <c r="BH8" s="648"/>
      <c r="BI8" s="648"/>
      <c r="BJ8" s="648"/>
      <c r="BK8" s="648"/>
      <c r="BL8" s="648"/>
      <c r="BM8" s="648"/>
      <c r="BN8" s="649"/>
      <c r="BO8" s="650">
        <v>1.5</v>
      </c>
      <c r="BP8" s="650"/>
      <c r="BQ8" s="650"/>
      <c r="BR8" s="650"/>
      <c r="BS8" s="656" t="s">
        <v>134</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10787778</v>
      </c>
      <c r="CS8" s="648"/>
      <c r="CT8" s="648"/>
      <c r="CU8" s="648"/>
      <c r="CV8" s="648"/>
      <c r="CW8" s="648"/>
      <c r="CX8" s="648"/>
      <c r="CY8" s="649"/>
      <c r="CZ8" s="650">
        <v>25.5</v>
      </c>
      <c r="DA8" s="650"/>
      <c r="DB8" s="650"/>
      <c r="DC8" s="650"/>
      <c r="DD8" s="656">
        <v>614663</v>
      </c>
      <c r="DE8" s="648"/>
      <c r="DF8" s="648"/>
      <c r="DG8" s="648"/>
      <c r="DH8" s="648"/>
      <c r="DI8" s="648"/>
      <c r="DJ8" s="648"/>
      <c r="DK8" s="648"/>
      <c r="DL8" s="648"/>
      <c r="DM8" s="648"/>
      <c r="DN8" s="648"/>
      <c r="DO8" s="648"/>
      <c r="DP8" s="649"/>
      <c r="DQ8" s="656">
        <v>6497094</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41040</v>
      </c>
      <c r="S9" s="648"/>
      <c r="T9" s="648"/>
      <c r="U9" s="648"/>
      <c r="V9" s="648"/>
      <c r="W9" s="648"/>
      <c r="X9" s="648"/>
      <c r="Y9" s="649"/>
      <c r="Z9" s="650">
        <v>0.1</v>
      </c>
      <c r="AA9" s="650"/>
      <c r="AB9" s="650"/>
      <c r="AC9" s="650"/>
      <c r="AD9" s="651">
        <v>41040</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2630236</v>
      </c>
      <c r="BH9" s="648"/>
      <c r="BI9" s="648"/>
      <c r="BJ9" s="648"/>
      <c r="BK9" s="648"/>
      <c r="BL9" s="648"/>
      <c r="BM9" s="648"/>
      <c r="BN9" s="649"/>
      <c r="BO9" s="650">
        <v>33.9</v>
      </c>
      <c r="BP9" s="650"/>
      <c r="BQ9" s="650"/>
      <c r="BR9" s="650"/>
      <c r="BS9" s="656" t="s">
        <v>134</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3156864</v>
      </c>
      <c r="CS9" s="648"/>
      <c r="CT9" s="648"/>
      <c r="CU9" s="648"/>
      <c r="CV9" s="648"/>
      <c r="CW9" s="648"/>
      <c r="CX9" s="648"/>
      <c r="CY9" s="649"/>
      <c r="CZ9" s="650">
        <v>7.5</v>
      </c>
      <c r="DA9" s="650"/>
      <c r="DB9" s="650"/>
      <c r="DC9" s="650"/>
      <c r="DD9" s="656">
        <v>138329</v>
      </c>
      <c r="DE9" s="648"/>
      <c r="DF9" s="648"/>
      <c r="DG9" s="648"/>
      <c r="DH9" s="648"/>
      <c r="DI9" s="648"/>
      <c r="DJ9" s="648"/>
      <c r="DK9" s="648"/>
      <c r="DL9" s="648"/>
      <c r="DM9" s="648"/>
      <c r="DN9" s="648"/>
      <c r="DO9" s="648"/>
      <c r="DP9" s="649"/>
      <c r="DQ9" s="656">
        <v>2315709</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232</v>
      </c>
      <c r="AE10" s="651"/>
      <c r="AF10" s="651"/>
      <c r="AG10" s="651"/>
      <c r="AH10" s="651"/>
      <c r="AI10" s="651"/>
      <c r="AJ10" s="651"/>
      <c r="AK10" s="651"/>
      <c r="AL10" s="652" t="s">
        <v>134</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151812</v>
      </c>
      <c r="BH10" s="648"/>
      <c r="BI10" s="648"/>
      <c r="BJ10" s="648"/>
      <c r="BK10" s="648"/>
      <c r="BL10" s="648"/>
      <c r="BM10" s="648"/>
      <c r="BN10" s="649"/>
      <c r="BO10" s="650">
        <v>2</v>
      </c>
      <c r="BP10" s="650"/>
      <c r="BQ10" s="650"/>
      <c r="BR10" s="650"/>
      <c r="BS10" s="656" t="s">
        <v>232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15195</v>
      </c>
      <c r="CS10" s="648"/>
      <c r="CT10" s="648"/>
      <c r="CU10" s="648"/>
      <c r="CV10" s="648"/>
      <c r="CW10" s="648"/>
      <c r="CX10" s="648"/>
      <c r="CY10" s="649"/>
      <c r="CZ10" s="650">
        <v>0</v>
      </c>
      <c r="DA10" s="650"/>
      <c r="DB10" s="650"/>
      <c r="DC10" s="650"/>
      <c r="DD10" s="656" t="s">
        <v>232</v>
      </c>
      <c r="DE10" s="648"/>
      <c r="DF10" s="648"/>
      <c r="DG10" s="648"/>
      <c r="DH10" s="648"/>
      <c r="DI10" s="648"/>
      <c r="DJ10" s="648"/>
      <c r="DK10" s="648"/>
      <c r="DL10" s="648"/>
      <c r="DM10" s="648"/>
      <c r="DN10" s="648"/>
      <c r="DO10" s="648"/>
      <c r="DP10" s="649"/>
      <c r="DQ10" s="656">
        <v>194</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1389774</v>
      </c>
      <c r="S11" s="648"/>
      <c r="T11" s="648"/>
      <c r="U11" s="648"/>
      <c r="V11" s="648"/>
      <c r="W11" s="648"/>
      <c r="X11" s="648"/>
      <c r="Y11" s="649"/>
      <c r="Z11" s="652">
        <v>3.2</v>
      </c>
      <c r="AA11" s="653"/>
      <c r="AB11" s="653"/>
      <c r="AC11" s="665"/>
      <c r="AD11" s="656">
        <v>1389774</v>
      </c>
      <c r="AE11" s="648"/>
      <c r="AF11" s="648"/>
      <c r="AG11" s="648"/>
      <c r="AH11" s="648"/>
      <c r="AI11" s="648"/>
      <c r="AJ11" s="648"/>
      <c r="AK11" s="649"/>
      <c r="AL11" s="652">
        <v>6.9</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449675</v>
      </c>
      <c r="BH11" s="648"/>
      <c r="BI11" s="648"/>
      <c r="BJ11" s="648"/>
      <c r="BK11" s="648"/>
      <c r="BL11" s="648"/>
      <c r="BM11" s="648"/>
      <c r="BN11" s="649"/>
      <c r="BO11" s="650">
        <v>5.8</v>
      </c>
      <c r="BP11" s="650"/>
      <c r="BQ11" s="650"/>
      <c r="BR11" s="650"/>
      <c r="BS11" s="656">
        <v>103608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1638831</v>
      </c>
      <c r="CS11" s="648"/>
      <c r="CT11" s="648"/>
      <c r="CU11" s="648"/>
      <c r="CV11" s="648"/>
      <c r="CW11" s="648"/>
      <c r="CX11" s="648"/>
      <c r="CY11" s="649"/>
      <c r="CZ11" s="650">
        <v>3.9</v>
      </c>
      <c r="DA11" s="650"/>
      <c r="DB11" s="650"/>
      <c r="DC11" s="650"/>
      <c r="DD11" s="656">
        <v>572028</v>
      </c>
      <c r="DE11" s="648"/>
      <c r="DF11" s="648"/>
      <c r="DG11" s="648"/>
      <c r="DH11" s="648"/>
      <c r="DI11" s="648"/>
      <c r="DJ11" s="648"/>
      <c r="DK11" s="648"/>
      <c r="DL11" s="648"/>
      <c r="DM11" s="648"/>
      <c r="DN11" s="648"/>
      <c r="DO11" s="648"/>
      <c r="DP11" s="649"/>
      <c r="DQ11" s="656">
        <v>897789</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48830</v>
      </c>
      <c r="S12" s="648"/>
      <c r="T12" s="648"/>
      <c r="U12" s="648"/>
      <c r="V12" s="648"/>
      <c r="W12" s="648"/>
      <c r="X12" s="648"/>
      <c r="Y12" s="649"/>
      <c r="Z12" s="650">
        <v>0.1</v>
      </c>
      <c r="AA12" s="650"/>
      <c r="AB12" s="650"/>
      <c r="AC12" s="650"/>
      <c r="AD12" s="651">
        <v>48830</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3771540</v>
      </c>
      <c r="BH12" s="648"/>
      <c r="BI12" s="648"/>
      <c r="BJ12" s="648"/>
      <c r="BK12" s="648"/>
      <c r="BL12" s="648"/>
      <c r="BM12" s="648"/>
      <c r="BN12" s="649"/>
      <c r="BO12" s="650">
        <v>48.6</v>
      </c>
      <c r="BP12" s="650"/>
      <c r="BQ12" s="650"/>
      <c r="BR12" s="650"/>
      <c r="BS12" s="656" t="s">
        <v>232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699267</v>
      </c>
      <c r="CS12" s="648"/>
      <c r="CT12" s="648"/>
      <c r="CU12" s="648"/>
      <c r="CV12" s="648"/>
      <c r="CW12" s="648"/>
      <c r="CX12" s="648"/>
      <c r="CY12" s="649"/>
      <c r="CZ12" s="650">
        <v>1.7</v>
      </c>
      <c r="DA12" s="650"/>
      <c r="DB12" s="650"/>
      <c r="DC12" s="650"/>
      <c r="DD12" s="656">
        <v>2464</v>
      </c>
      <c r="DE12" s="648"/>
      <c r="DF12" s="648"/>
      <c r="DG12" s="648"/>
      <c r="DH12" s="648"/>
      <c r="DI12" s="648"/>
      <c r="DJ12" s="648"/>
      <c r="DK12" s="648"/>
      <c r="DL12" s="648"/>
      <c r="DM12" s="648"/>
      <c r="DN12" s="648"/>
      <c r="DO12" s="648"/>
      <c r="DP12" s="649"/>
      <c r="DQ12" s="656">
        <v>622813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134</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3770240</v>
      </c>
      <c r="BH13" s="648"/>
      <c r="BI13" s="648"/>
      <c r="BJ13" s="648"/>
      <c r="BK13" s="648"/>
      <c r="BL13" s="648"/>
      <c r="BM13" s="648"/>
      <c r="BN13" s="649"/>
      <c r="BO13" s="650">
        <v>48.6</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2518839</v>
      </c>
      <c r="CS13" s="648"/>
      <c r="CT13" s="648"/>
      <c r="CU13" s="648"/>
      <c r="CV13" s="648"/>
      <c r="CW13" s="648"/>
      <c r="CX13" s="648"/>
      <c r="CY13" s="649"/>
      <c r="CZ13" s="650">
        <v>6</v>
      </c>
      <c r="DA13" s="650"/>
      <c r="DB13" s="650"/>
      <c r="DC13" s="650"/>
      <c r="DD13" s="656">
        <v>1830753</v>
      </c>
      <c r="DE13" s="648"/>
      <c r="DF13" s="648"/>
      <c r="DG13" s="648"/>
      <c r="DH13" s="648"/>
      <c r="DI13" s="648"/>
      <c r="DJ13" s="648"/>
      <c r="DK13" s="648"/>
      <c r="DL13" s="648"/>
      <c r="DM13" s="648"/>
      <c r="DN13" s="648"/>
      <c r="DO13" s="648"/>
      <c r="DP13" s="649"/>
      <c r="DQ13" s="656">
        <v>1216533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134</v>
      </c>
      <c r="S14" s="648"/>
      <c r="T14" s="648"/>
      <c r="U14" s="648"/>
      <c r="V14" s="648"/>
      <c r="W14" s="648"/>
      <c r="X14" s="648"/>
      <c r="Y14" s="649"/>
      <c r="Z14" s="650" t="s">
        <v>134</v>
      </c>
      <c r="AA14" s="650"/>
      <c r="AB14" s="650"/>
      <c r="AC14" s="650"/>
      <c r="AD14" s="651" t="s">
        <v>232</v>
      </c>
      <c r="AE14" s="651"/>
      <c r="AF14" s="651"/>
      <c r="AG14" s="651"/>
      <c r="AH14" s="651"/>
      <c r="AI14" s="651"/>
      <c r="AJ14" s="651"/>
      <c r="AK14" s="651"/>
      <c r="AL14" s="652" t="s">
        <v>134</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289416</v>
      </c>
      <c r="BH14" s="648"/>
      <c r="BI14" s="648"/>
      <c r="BJ14" s="648"/>
      <c r="BK14" s="648"/>
      <c r="BL14" s="648"/>
      <c r="BM14" s="648"/>
      <c r="BN14" s="649"/>
      <c r="BO14" s="650">
        <v>3.7</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1396257</v>
      </c>
      <c r="CS14" s="648"/>
      <c r="CT14" s="648"/>
      <c r="CU14" s="648"/>
      <c r="CV14" s="648"/>
      <c r="CW14" s="648"/>
      <c r="CX14" s="648"/>
      <c r="CY14" s="649"/>
      <c r="CZ14" s="650">
        <v>3.3</v>
      </c>
      <c r="DA14" s="650"/>
      <c r="DB14" s="650"/>
      <c r="DC14" s="650"/>
      <c r="DD14" s="656">
        <v>136030</v>
      </c>
      <c r="DE14" s="648"/>
      <c r="DF14" s="648"/>
      <c r="DG14" s="648"/>
      <c r="DH14" s="648"/>
      <c r="DI14" s="648"/>
      <c r="DJ14" s="648"/>
      <c r="DK14" s="648"/>
      <c r="DL14" s="648"/>
      <c r="DM14" s="648"/>
      <c r="DN14" s="648"/>
      <c r="DO14" s="648"/>
      <c r="DP14" s="649"/>
      <c r="DQ14" s="656">
        <v>1250855</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134</v>
      </c>
      <c r="S15" s="648"/>
      <c r="T15" s="648"/>
      <c r="U15" s="648"/>
      <c r="V15" s="648"/>
      <c r="W15" s="648"/>
      <c r="X15" s="648"/>
      <c r="Y15" s="649"/>
      <c r="Z15" s="650" t="s">
        <v>134</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347133</v>
      </c>
      <c r="BH15" s="648"/>
      <c r="BI15" s="648"/>
      <c r="BJ15" s="648"/>
      <c r="BK15" s="648"/>
      <c r="BL15" s="648"/>
      <c r="BM15" s="648"/>
      <c r="BN15" s="649"/>
      <c r="BO15" s="650">
        <v>4.5</v>
      </c>
      <c r="BP15" s="650"/>
      <c r="BQ15" s="650"/>
      <c r="BR15" s="650"/>
      <c r="BS15" s="656" t="s">
        <v>134</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4905522</v>
      </c>
      <c r="CS15" s="648"/>
      <c r="CT15" s="648"/>
      <c r="CU15" s="648"/>
      <c r="CV15" s="648"/>
      <c r="CW15" s="648"/>
      <c r="CX15" s="648"/>
      <c r="CY15" s="649"/>
      <c r="CZ15" s="650">
        <v>11.6</v>
      </c>
      <c r="DA15" s="650"/>
      <c r="DB15" s="650"/>
      <c r="DC15" s="650"/>
      <c r="DD15" s="656">
        <v>843019</v>
      </c>
      <c r="DE15" s="648"/>
      <c r="DF15" s="648"/>
      <c r="DG15" s="648"/>
      <c r="DH15" s="648"/>
      <c r="DI15" s="648"/>
      <c r="DJ15" s="648"/>
      <c r="DK15" s="648"/>
      <c r="DL15" s="648"/>
      <c r="DM15" s="648"/>
      <c r="DN15" s="648"/>
      <c r="DO15" s="648"/>
      <c r="DP15" s="649"/>
      <c r="DQ15" s="656">
        <v>3493679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30388</v>
      </c>
      <c r="S16" s="648"/>
      <c r="T16" s="648"/>
      <c r="U16" s="648"/>
      <c r="V16" s="648"/>
      <c r="W16" s="648"/>
      <c r="X16" s="648"/>
      <c r="Y16" s="649"/>
      <c r="Z16" s="650">
        <v>0.1</v>
      </c>
      <c r="AA16" s="650"/>
      <c r="AB16" s="650"/>
      <c r="AC16" s="650"/>
      <c r="AD16" s="651">
        <v>30388</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134</v>
      </c>
      <c r="BH16" s="648"/>
      <c r="BI16" s="648"/>
      <c r="BJ16" s="648"/>
      <c r="BK16" s="648"/>
      <c r="BL16" s="648"/>
      <c r="BM16" s="648"/>
      <c r="BN16" s="649"/>
      <c r="BO16" s="650" t="s">
        <v>134</v>
      </c>
      <c r="BP16" s="650"/>
      <c r="BQ16" s="650"/>
      <c r="BR16" s="650"/>
      <c r="BS16" s="656" t="s">
        <v>134</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232</v>
      </c>
      <c r="CS16" s="648"/>
      <c r="CT16" s="648"/>
      <c r="CU16" s="648"/>
      <c r="CV16" s="648"/>
      <c r="CW16" s="648"/>
      <c r="CX16" s="648"/>
      <c r="CY16" s="649"/>
      <c r="CZ16" s="650" t="s">
        <v>232</v>
      </c>
      <c r="DA16" s="650"/>
      <c r="DB16" s="650"/>
      <c r="DC16" s="650"/>
      <c r="DD16" s="656" t="s">
        <v>232</v>
      </c>
      <c r="DE16" s="648"/>
      <c r="DF16" s="648"/>
      <c r="DG16" s="648"/>
      <c r="DH16" s="648"/>
      <c r="DI16" s="648"/>
      <c r="DJ16" s="648"/>
      <c r="DK16" s="648"/>
      <c r="DL16" s="648"/>
      <c r="DM16" s="648"/>
      <c r="DN16" s="648"/>
      <c r="DO16" s="648"/>
      <c r="DP16" s="649"/>
      <c r="DQ16" s="656" t="s">
        <v>134</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62132</v>
      </c>
      <c r="S17" s="648"/>
      <c r="T17" s="648"/>
      <c r="U17" s="648"/>
      <c r="V17" s="648"/>
      <c r="W17" s="648"/>
      <c r="X17" s="648"/>
      <c r="Y17" s="649"/>
      <c r="Z17" s="650">
        <v>0.1</v>
      </c>
      <c r="AA17" s="650"/>
      <c r="AB17" s="650"/>
      <c r="AC17" s="650"/>
      <c r="AD17" s="651">
        <v>62132</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134</v>
      </c>
      <c r="BH17" s="648"/>
      <c r="BI17" s="648"/>
      <c r="BJ17" s="648"/>
      <c r="BK17" s="648"/>
      <c r="BL17" s="648"/>
      <c r="BM17" s="648"/>
      <c r="BN17" s="649"/>
      <c r="BO17" s="650" t="s">
        <v>134</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3994004</v>
      </c>
      <c r="CS17" s="648"/>
      <c r="CT17" s="648"/>
      <c r="CU17" s="648"/>
      <c r="CV17" s="648"/>
      <c r="CW17" s="648"/>
      <c r="CX17" s="648"/>
      <c r="CY17" s="649"/>
      <c r="CZ17" s="650">
        <v>9.4</v>
      </c>
      <c r="DA17" s="650"/>
      <c r="DB17" s="650"/>
      <c r="DC17" s="650"/>
      <c r="DD17" s="656" t="s">
        <v>134</v>
      </c>
      <c r="DE17" s="648"/>
      <c r="DF17" s="648"/>
      <c r="DG17" s="648"/>
      <c r="DH17" s="648"/>
      <c r="DI17" s="648"/>
      <c r="DJ17" s="648"/>
      <c r="DK17" s="648"/>
      <c r="DL17" s="648"/>
      <c r="DM17" s="648"/>
      <c r="DN17" s="648"/>
      <c r="DO17" s="648"/>
      <c r="DP17" s="649"/>
      <c r="DQ17" s="656">
        <v>3993522</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55595</v>
      </c>
      <c r="S18" s="648"/>
      <c r="T18" s="648"/>
      <c r="U18" s="648"/>
      <c r="V18" s="648"/>
      <c r="W18" s="648"/>
      <c r="X18" s="648"/>
      <c r="Y18" s="649"/>
      <c r="Z18" s="650">
        <v>0.1</v>
      </c>
      <c r="AA18" s="650"/>
      <c r="AB18" s="650"/>
      <c r="AC18" s="650"/>
      <c r="AD18" s="651">
        <v>55595</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134</v>
      </c>
      <c r="BH18" s="648"/>
      <c r="BI18" s="648"/>
      <c r="BJ18" s="648"/>
      <c r="BK18" s="648"/>
      <c r="BL18" s="648"/>
      <c r="BM18" s="648"/>
      <c r="BN18" s="649"/>
      <c r="BO18" s="650" t="s">
        <v>232</v>
      </c>
      <c r="BP18" s="650"/>
      <c r="BQ18" s="650"/>
      <c r="BR18" s="650"/>
      <c r="BS18" s="656" t="s">
        <v>134</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6030</v>
      </c>
      <c r="CS18" s="648"/>
      <c r="CT18" s="648"/>
      <c r="CU18" s="648"/>
      <c r="CV18" s="648"/>
      <c r="CW18" s="648"/>
      <c r="CX18" s="648"/>
      <c r="CY18" s="649"/>
      <c r="CZ18" s="650">
        <v>0</v>
      </c>
      <c r="DA18" s="650"/>
      <c r="DB18" s="650"/>
      <c r="DC18" s="650"/>
      <c r="DD18" s="656" t="s">
        <v>232</v>
      </c>
      <c r="DE18" s="648"/>
      <c r="DF18" s="648"/>
      <c r="DG18" s="648"/>
      <c r="DH18" s="648"/>
      <c r="DI18" s="648"/>
      <c r="DJ18" s="648"/>
      <c r="DK18" s="648"/>
      <c r="DL18" s="648"/>
      <c r="DM18" s="648"/>
      <c r="DN18" s="648"/>
      <c r="DO18" s="648"/>
      <c r="DP18" s="649"/>
      <c r="DQ18" s="656">
        <v>6030</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37269</v>
      </c>
      <c r="S19" s="648"/>
      <c r="T19" s="648"/>
      <c r="U19" s="648"/>
      <c r="V19" s="648"/>
      <c r="W19" s="648"/>
      <c r="X19" s="648"/>
      <c r="Y19" s="649"/>
      <c r="Z19" s="650">
        <v>0.1</v>
      </c>
      <c r="AA19" s="650"/>
      <c r="AB19" s="650"/>
      <c r="AC19" s="650"/>
      <c r="AD19" s="651">
        <v>37269</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172</v>
      </c>
      <c r="BH19" s="648"/>
      <c r="BI19" s="648"/>
      <c r="BJ19" s="648"/>
      <c r="BK19" s="648"/>
      <c r="BL19" s="648"/>
      <c r="BM19" s="648"/>
      <c r="BN19" s="649"/>
      <c r="BO19" s="650">
        <v>0</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134</v>
      </c>
      <c r="CS19" s="648"/>
      <c r="CT19" s="648"/>
      <c r="CU19" s="648"/>
      <c r="CV19" s="648"/>
      <c r="CW19" s="648"/>
      <c r="CX19" s="648"/>
      <c r="CY19" s="649"/>
      <c r="CZ19" s="650" t="s">
        <v>134</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13635</v>
      </c>
      <c r="S20" s="648"/>
      <c r="T20" s="648"/>
      <c r="U20" s="648"/>
      <c r="V20" s="648"/>
      <c r="W20" s="648"/>
      <c r="X20" s="648"/>
      <c r="Y20" s="649"/>
      <c r="Z20" s="650">
        <v>0</v>
      </c>
      <c r="AA20" s="650"/>
      <c r="AB20" s="650"/>
      <c r="AC20" s="650"/>
      <c r="AD20" s="651">
        <v>13635</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172</v>
      </c>
      <c r="BH20" s="648"/>
      <c r="BI20" s="648"/>
      <c r="BJ20" s="648"/>
      <c r="BK20" s="648"/>
      <c r="BL20" s="648"/>
      <c r="BM20" s="648"/>
      <c r="BN20" s="649"/>
      <c r="BO20" s="650">
        <v>0</v>
      </c>
      <c r="BP20" s="650"/>
      <c r="BQ20" s="650"/>
      <c r="BR20" s="650"/>
      <c r="BS20" s="656" t="s">
        <v>232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42267434</v>
      </c>
      <c r="CS20" s="648"/>
      <c r="CT20" s="648"/>
      <c r="CU20" s="648"/>
      <c r="CV20" s="648"/>
      <c r="CW20" s="648"/>
      <c r="CX20" s="648"/>
      <c r="CY20" s="649"/>
      <c r="CZ20" s="650">
        <v>100</v>
      </c>
      <c r="DA20" s="650"/>
      <c r="DB20" s="650"/>
      <c r="DC20" s="650"/>
      <c r="DD20" s="656">
        <v>4655999</v>
      </c>
      <c r="DE20" s="648"/>
      <c r="DF20" s="648"/>
      <c r="DG20" s="648"/>
      <c r="DH20" s="648"/>
      <c r="DI20" s="648"/>
      <c r="DJ20" s="648"/>
      <c r="DK20" s="648"/>
      <c r="DL20" s="648"/>
      <c r="DM20" s="648"/>
      <c r="DN20" s="648"/>
      <c r="DO20" s="648"/>
      <c r="DP20" s="649"/>
      <c r="DQ20" s="656">
        <v>24720755</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4691</v>
      </c>
      <c r="S21" s="648"/>
      <c r="T21" s="648"/>
      <c r="U21" s="648"/>
      <c r="V21" s="648"/>
      <c r="W21" s="648"/>
      <c r="X21" s="648"/>
      <c r="Y21" s="649"/>
      <c r="Z21" s="650">
        <v>0</v>
      </c>
      <c r="AA21" s="650"/>
      <c r="AB21" s="650"/>
      <c r="AC21" s="650"/>
      <c r="AD21" s="651">
        <v>4691</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172</v>
      </c>
      <c r="BH21" s="648"/>
      <c r="BI21" s="648"/>
      <c r="BJ21" s="648"/>
      <c r="BK21" s="648"/>
      <c r="BL21" s="648"/>
      <c r="BM21" s="648"/>
      <c r="BN21" s="649"/>
      <c r="BO21" s="650">
        <v>0</v>
      </c>
      <c r="BP21" s="650"/>
      <c r="BQ21" s="650"/>
      <c r="BR21" s="650"/>
      <c r="BS21" s="656" t="s">
        <v>134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11311842</v>
      </c>
      <c r="S22" s="648"/>
      <c r="T22" s="648"/>
      <c r="U22" s="648"/>
      <c r="V22" s="648"/>
      <c r="W22" s="648"/>
      <c r="X22" s="648"/>
      <c r="Y22" s="649"/>
      <c r="Z22" s="650">
        <v>25.9</v>
      </c>
      <c r="AA22" s="650"/>
      <c r="AB22" s="650"/>
      <c r="AC22" s="650"/>
      <c r="AD22" s="651">
        <v>10218181</v>
      </c>
      <c r="AE22" s="651"/>
      <c r="AF22" s="651"/>
      <c r="AG22" s="651"/>
      <c r="AH22" s="651"/>
      <c r="AI22" s="651"/>
      <c r="AJ22" s="651"/>
      <c r="AK22" s="651"/>
      <c r="AL22" s="652">
        <v>51.1</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134</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10218181</v>
      </c>
      <c r="S23" s="648"/>
      <c r="T23" s="648"/>
      <c r="U23" s="648"/>
      <c r="V23" s="648"/>
      <c r="W23" s="648"/>
      <c r="X23" s="648"/>
      <c r="Y23" s="649"/>
      <c r="Z23" s="650">
        <v>23.4</v>
      </c>
      <c r="AA23" s="650"/>
      <c r="AB23" s="650"/>
      <c r="AC23" s="650"/>
      <c r="AD23" s="651">
        <v>10218181</v>
      </c>
      <c r="AE23" s="651"/>
      <c r="AF23" s="651"/>
      <c r="AG23" s="651"/>
      <c r="AH23" s="651"/>
      <c r="AI23" s="651"/>
      <c r="AJ23" s="651"/>
      <c r="AK23" s="651"/>
      <c r="AL23" s="652">
        <v>51.1</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134</v>
      </c>
      <c r="BH23" s="648"/>
      <c r="BI23" s="648"/>
      <c r="BJ23" s="648"/>
      <c r="BK23" s="648"/>
      <c r="BL23" s="648"/>
      <c r="BM23" s="648"/>
      <c r="BN23" s="649"/>
      <c r="BO23" s="650" t="s">
        <v>232</v>
      </c>
      <c r="BP23" s="650"/>
      <c r="BQ23" s="650"/>
      <c r="BR23" s="650"/>
      <c r="BS23" s="656" t="s">
        <v>232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1093661</v>
      </c>
      <c r="S24" s="648"/>
      <c r="T24" s="648"/>
      <c r="U24" s="648"/>
      <c r="V24" s="648"/>
      <c r="W24" s="648"/>
      <c r="X24" s="648"/>
      <c r="Y24" s="649"/>
      <c r="Z24" s="650">
        <v>2.5</v>
      </c>
      <c r="AA24" s="650"/>
      <c r="AB24" s="650"/>
      <c r="AC24" s="650"/>
      <c r="AD24" s="651" t="s">
        <v>232</v>
      </c>
      <c r="AE24" s="651"/>
      <c r="AF24" s="651"/>
      <c r="AG24" s="651"/>
      <c r="AH24" s="651"/>
      <c r="AI24" s="651"/>
      <c r="AJ24" s="651"/>
      <c r="AK24" s="651"/>
      <c r="AL24" s="652" t="s">
        <v>232</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134</v>
      </c>
      <c r="BH24" s="648"/>
      <c r="BI24" s="648"/>
      <c r="BJ24" s="648"/>
      <c r="BK24" s="648"/>
      <c r="BL24" s="648"/>
      <c r="BM24" s="648"/>
      <c r="BN24" s="649"/>
      <c r="BO24" s="650" t="s">
        <v>232</v>
      </c>
      <c r="BP24" s="650"/>
      <c r="BQ24" s="650"/>
      <c r="BR24" s="650"/>
      <c r="BS24" s="656" t="s">
        <v>134</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14923367</v>
      </c>
      <c r="CS24" s="637"/>
      <c r="CT24" s="637"/>
      <c r="CU24" s="637"/>
      <c r="CV24" s="637"/>
      <c r="CW24" s="637"/>
      <c r="CX24" s="637"/>
      <c r="CY24" s="638"/>
      <c r="CZ24" s="641">
        <v>35.299999999999997</v>
      </c>
      <c r="DA24" s="642"/>
      <c r="DB24" s="642"/>
      <c r="DC24" s="661"/>
      <c r="DD24" s="686">
        <v>11603607</v>
      </c>
      <c r="DE24" s="637"/>
      <c r="DF24" s="637"/>
      <c r="DG24" s="637"/>
      <c r="DH24" s="637"/>
      <c r="DI24" s="637"/>
      <c r="DJ24" s="637"/>
      <c r="DK24" s="638"/>
      <c r="DL24" s="686">
        <v>11559320</v>
      </c>
      <c r="DM24" s="637"/>
      <c r="DN24" s="637"/>
      <c r="DO24" s="637"/>
      <c r="DP24" s="637"/>
      <c r="DQ24" s="637"/>
      <c r="DR24" s="637"/>
      <c r="DS24" s="637"/>
      <c r="DT24" s="637"/>
      <c r="DU24" s="637"/>
      <c r="DV24" s="638"/>
      <c r="DW24" s="641">
        <v>55.6</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134</v>
      </c>
      <c r="S25" s="648"/>
      <c r="T25" s="648"/>
      <c r="U25" s="648"/>
      <c r="V25" s="648"/>
      <c r="W25" s="648"/>
      <c r="X25" s="648"/>
      <c r="Y25" s="649"/>
      <c r="Z25" s="650" t="s">
        <v>134</v>
      </c>
      <c r="AA25" s="650"/>
      <c r="AB25" s="650"/>
      <c r="AC25" s="650"/>
      <c r="AD25" s="651" t="s">
        <v>232</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134</v>
      </c>
      <c r="BH25" s="648"/>
      <c r="BI25" s="648"/>
      <c r="BJ25" s="648"/>
      <c r="BK25" s="648"/>
      <c r="BL25" s="648"/>
      <c r="BM25" s="648"/>
      <c r="BN25" s="649"/>
      <c r="BO25" s="650" t="s">
        <v>134</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6347053</v>
      </c>
      <c r="CS25" s="683"/>
      <c r="CT25" s="683"/>
      <c r="CU25" s="683"/>
      <c r="CV25" s="683"/>
      <c r="CW25" s="683"/>
      <c r="CX25" s="683"/>
      <c r="CY25" s="684"/>
      <c r="CZ25" s="652">
        <v>15</v>
      </c>
      <c r="DA25" s="681"/>
      <c r="DB25" s="681"/>
      <c r="DC25" s="685"/>
      <c r="DD25" s="656">
        <v>5830194</v>
      </c>
      <c r="DE25" s="683"/>
      <c r="DF25" s="683"/>
      <c r="DG25" s="683"/>
      <c r="DH25" s="683"/>
      <c r="DI25" s="683"/>
      <c r="DJ25" s="683"/>
      <c r="DK25" s="684"/>
      <c r="DL25" s="656">
        <v>5794460</v>
      </c>
      <c r="DM25" s="683"/>
      <c r="DN25" s="683"/>
      <c r="DO25" s="683"/>
      <c r="DP25" s="683"/>
      <c r="DQ25" s="683"/>
      <c r="DR25" s="683"/>
      <c r="DS25" s="683"/>
      <c r="DT25" s="683"/>
      <c r="DU25" s="683"/>
      <c r="DV25" s="684"/>
      <c r="DW25" s="652">
        <v>27.9</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21069614</v>
      </c>
      <c r="S26" s="648"/>
      <c r="T26" s="648"/>
      <c r="U26" s="648"/>
      <c r="V26" s="648"/>
      <c r="W26" s="648"/>
      <c r="X26" s="648"/>
      <c r="Y26" s="649"/>
      <c r="Z26" s="650">
        <v>48.2</v>
      </c>
      <c r="AA26" s="650"/>
      <c r="AB26" s="650"/>
      <c r="AC26" s="650"/>
      <c r="AD26" s="651">
        <v>19975953</v>
      </c>
      <c r="AE26" s="651"/>
      <c r="AF26" s="651"/>
      <c r="AG26" s="651"/>
      <c r="AH26" s="651"/>
      <c r="AI26" s="651"/>
      <c r="AJ26" s="651"/>
      <c r="AK26" s="651"/>
      <c r="AL26" s="652">
        <v>99.9</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134</v>
      </c>
      <c r="BH26" s="648"/>
      <c r="BI26" s="648"/>
      <c r="BJ26" s="648"/>
      <c r="BK26" s="648"/>
      <c r="BL26" s="648"/>
      <c r="BM26" s="648"/>
      <c r="BN26" s="649"/>
      <c r="BO26" s="650" t="s">
        <v>134</v>
      </c>
      <c r="BP26" s="650"/>
      <c r="BQ26" s="650"/>
      <c r="BR26" s="650"/>
      <c r="BS26" s="656" t="s">
        <v>134</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4085593</v>
      </c>
      <c r="CS26" s="648"/>
      <c r="CT26" s="648"/>
      <c r="CU26" s="648"/>
      <c r="CV26" s="648"/>
      <c r="CW26" s="648"/>
      <c r="CX26" s="648"/>
      <c r="CY26" s="649"/>
      <c r="CZ26" s="652">
        <v>9.6999999999999993</v>
      </c>
      <c r="DA26" s="681"/>
      <c r="DB26" s="681"/>
      <c r="DC26" s="685"/>
      <c r="DD26" s="656">
        <v>3678572</v>
      </c>
      <c r="DE26" s="648"/>
      <c r="DF26" s="648"/>
      <c r="DG26" s="648"/>
      <c r="DH26" s="648"/>
      <c r="DI26" s="648"/>
      <c r="DJ26" s="648"/>
      <c r="DK26" s="649"/>
      <c r="DL26" s="656" t="s">
        <v>134</v>
      </c>
      <c r="DM26" s="648"/>
      <c r="DN26" s="648"/>
      <c r="DO26" s="648"/>
      <c r="DP26" s="648"/>
      <c r="DQ26" s="648"/>
      <c r="DR26" s="648"/>
      <c r="DS26" s="648"/>
      <c r="DT26" s="648"/>
      <c r="DU26" s="648"/>
      <c r="DV26" s="649"/>
      <c r="DW26" s="652" t="s">
        <v>134</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8496</v>
      </c>
      <c r="S27" s="648"/>
      <c r="T27" s="648"/>
      <c r="U27" s="648"/>
      <c r="V27" s="648"/>
      <c r="W27" s="648"/>
      <c r="X27" s="648"/>
      <c r="Y27" s="649"/>
      <c r="Z27" s="650">
        <v>0</v>
      </c>
      <c r="AA27" s="650"/>
      <c r="AB27" s="650"/>
      <c r="AC27" s="650"/>
      <c r="AD27" s="651">
        <v>8496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7754957</v>
      </c>
      <c r="BH27" s="648"/>
      <c r="BI27" s="648"/>
      <c r="BJ27" s="648"/>
      <c r="BK27" s="648"/>
      <c r="BL27" s="648"/>
      <c r="BM27" s="648"/>
      <c r="BN27" s="649"/>
      <c r="BO27" s="650">
        <v>100</v>
      </c>
      <c r="BP27" s="650"/>
      <c r="BQ27" s="650"/>
      <c r="BR27" s="650"/>
      <c r="BS27" s="656">
        <v>103608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4582310</v>
      </c>
      <c r="CS27" s="683"/>
      <c r="CT27" s="683"/>
      <c r="CU27" s="683"/>
      <c r="CV27" s="683"/>
      <c r="CW27" s="683"/>
      <c r="CX27" s="683"/>
      <c r="CY27" s="684"/>
      <c r="CZ27" s="652">
        <v>10.8</v>
      </c>
      <c r="DA27" s="681"/>
      <c r="DB27" s="681"/>
      <c r="DC27" s="685"/>
      <c r="DD27" s="656">
        <v>1779891</v>
      </c>
      <c r="DE27" s="683"/>
      <c r="DF27" s="683"/>
      <c r="DG27" s="683"/>
      <c r="DH27" s="683"/>
      <c r="DI27" s="683"/>
      <c r="DJ27" s="683"/>
      <c r="DK27" s="684"/>
      <c r="DL27" s="656">
        <v>1771338</v>
      </c>
      <c r="DM27" s="683"/>
      <c r="DN27" s="683"/>
      <c r="DO27" s="683"/>
      <c r="DP27" s="683"/>
      <c r="DQ27" s="683"/>
      <c r="DR27" s="683"/>
      <c r="DS27" s="683"/>
      <c r="DT27" s="683"/>
      <c r="DU27" s="683"/>
      <c r="DV27" s="684"/>
      <c r="DW27" s="652">
        <v>8.5</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440795</v>
      </c>
      <c r="S28" s="648"/>
      <c r="T28" s="648"/>
      <c r="U28" s="648"/>
      <c r="V28" s="648"/>
      <c r="W28" s="648"/>
      <c r="X28" s="648"/>
      <c r="Y28" s="649"/>
      <c r="Z28" s="650">
        <v>1</v>
      </c>
      <c r="AA28" s="650"/>
      <c r="AB28" s="650"/>
      <c r="AC28" s="650"/>
      <c r="AD28" s="651">
        <v>10590</v>
      </c>
      <c r="AE28" s="651"/>
      <c r="AF28" s="651"/>
      <c r="AG28" s="651"/>
      <c r="AH28" s="651"/>
      <c r="AI28" s="651"/>
      <c r="AJ28" s="651"/>
      <c r="AK28" s="651"/>
      <c r="AL28" s="652">
        <v>0.1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3994004</v>
      </c>
      <c r="CS28" s="648"/>
      <c r="CT28" s="648"/>
      <c r="CU28" s="648"/>
      <c r="CV28" s="648"/>
      <c r="CW28" s="648"/>
      <c r="CX28" s="648"/>
      <c r="CY28" s="649"/>
      <c r="CZ28" s="652">
        <v>9.4</v>
      </c>
      <c r="DA28" s="681"/>
      <c r="DB28" s="681"/>
      <c r="DC28" s="685"/>
      <c r="DD28" s="656">
        <v>3993522</v>
      </c>
      <c r="DE28" s="648"/>
      <c r="DF28" s="648"/>
      <c r="DG28" s="648"/>
      <c r="DH28" s="648"/>
      <c r="DI28" s="648"/>
      <c r="DJ28" s="648"/>
      <c r="DK28" s="649"/>
      <c r="DL28" s="656">
        <v>3993522</v>
      </c>
      <c r="DM28" s="648"/>
      <c r="DN28" s="648"/>
      <c r="DO28" s="648"/>
      <c r="DP28" s="648"/>
      <c r="DQ28" s="648"/>
      <c r="DR28" s="648"/>
      <c r="DS28" s="648"/>
      <c r="DT28" s="648"/>
      <c r="DU28" s="648"/>
      <c r="DV28" s="649"/>
      <c r="DW28" s="652">
        <v>19.2</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228952</v>
      </c>
      <c r="S29" s="648"/>
      <c r="T29" s="648"/>
      <c r="U29" s="648"/>
      <c r="V29" s="648"/>
      <c r="W29" s="648"/>
      <c r="X29" s="648"/>
      <c r="Y29" s="649"/>
      <c r="Z29" s="650">
        <v>0.5</v>
      </c>
      <c r="AA29" s="650"/>
      <c r="AB29" s="650"/>
      <c r="AC29" s="650"/>
      <c r="AD29" s="651">
        <v>2488</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69</v>
      </c>
      <c r="CG29" s="663"/>
      <c r="CH29" s="663"/>
      <c r="CI29" s="663"/>
      <c r="CJ29" s="663"/>
      <c r="CK29" s="663"/>
      <c r="CL29" s="663"/>
      <c r="CM29" s="663"/>
      <c r="CN29" s="663"/>
      <c r="CO29" s="663"/>
      <c r="CP29" s="663"/>
      <c r="CQ29" s="664"/>
      <c r="CR29" s="647">
        <v>3994004</v>
      </c>
      <c r="CS29" s="683"/>
      <c r="CT29" s="683"/>
      <c r="CU29" s="683"/>
      <c r="CV29" s="683"/>
      <c r="CW29" s="683"/>
      <c r="CX29" s="683"/>
      <c r="CY29" s="684"/>
      <c r="CZ29" s="652">
        <v>9.4</v>
      </c>
      <c r="DA29" s="681"/>
      <c r="DB29" s="681"/>
      <c r="DC29" s="685"/>
      <c r="DD29" s="656">
        <v>3993522</v>
      </c>
      <c r="DE29" s="683"/>
      <c r="DF29" s="683"/>
      <c r="DG29" s="683"/>
      <c r="DH29" s="683"/>
      <c r="DI29" s="683"/>
      <c r="DJ29" s="683"/>
      <c r="DK29" s="684"/>
      <c r="DL29" s="656">
        <v>3993522</v>
      </c>
      <c r="DM29" s="683"/>
      <c r="DN29" s="683"/>
      <c r="DO29" s="683"/>
      <c r="DP29" s="683"/>
      <c r="DQ29" s="683"/>
      <c r="DR29" s="683"/>
      <c r="DS29" s="683"/>
      <c r="DT29" s="683"/>
      <c r="DU29" s="683"/>
      <c r="DV29" s="684"/>
      <c r="DW29" s="652">
        <v>19.2</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253753</v>
      </c>
      <c r="S30" s="648"/>
      <c r="T30" s="648"/>
      <c r="U30" s="648"/>
      <c r="V30" s="648"/>
      <c r="W30" s="648"/>
      <c r="X30" s="648"/>
      <c r="Y30" s="649"/>
      <c r="Z30" s="650">
        <v>0.6</v>
      </c>
      <c r="AA30" s="650"/>
      <c r="AB30" s="650"/>
      <c r="AC30" s="650"/>
      <c r="AD30" s="651" t="s">
        <v>232</v>
      </c>
      <c r="AE30" s="651"/>
      <c r="AF30" s="651"/>
      <c r="AG30" s="651"/>
      <c r="AH30" s="651"/>
      <c r="AI30" s="651"/>
      <c r="AJ30" s="651"/>
      <c r="AK30" s="651"/>
      <c r="AL30" s="652" t="s">
        <v>134</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3866154</v>
      </c>
      <c r="CS30" s="648"/>
      <c r="CT30" s="648"/>
      <c r="CU30" s="648"/>
      <c r="CV30" s="648"/>
      <c r="CW30" s="648"/>
      <c r="CX30" s="648"/>
      <c r="CY30" s="649"/>
      <c r="CZ30" s="652">
        <v>9.1</v>
      </c>
      <c r="DA30" s="681"/>
      <c r="DB30" s="681"/>
      <c r="DC30" s="685"/>
      <c r="DD30" s="656">
        <v>3865672</v>
      </c>
      <c r="DE30" s="648"/>
      <c r="DF30" s="648"/>
      <c r="DG30" s="648"/>
      <c r="DH30" s="648"/>
      <c r="DI30" s="648"/>
      <c r="DJ30" s="648"/>
      <c r="DK30" s="649"/>
      <c r="DL30" s="656">
        <v>3865672</v>
      </c>
      <c r="DM30" s="648"/>
      <c r="DN30" s="648"/>
      <c r="DO30" s="648"/>
      <c r="DP30" s="648"/>
      <c r="DQ30" s="648"/>
      <c r="DR30" s="648"/>
      <c r="DS30" s="648"/>
      <c r="DT30" s="648"/>
      <c r="DU30" s="648"/>
      <c r="DV30" s="649"/>
      <c r="DW30" s="652">
        <v>18.600000000000001</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10741123</v>
      </c>
      <c r="S31" s="648"/>
      <c r="T31" s="648"/>
      <c r="U31" s="648"/>
      <c r="V31" s="648"/>
      <c r="W31" s="648"/>
      <c r="X31" s="648"/>
      <c r="Y31" s="649"/>
      <c r="Z31" s="650">
        <v>24.6</v>
      </c>
      <c r="AA31" s="650"/>
      <c r="AB31" s="650"/>
      <c r="AC31" s="650"/>
      <c r="AD31" s="651" t="s">
        <v>134</v>
      </c>
      <c r="AE31" s="651"/>
      <c r="AF31" s="651"/>
      <c r="AG31" s="651"/>
      <c r="AH31" s="651"/>
      <c r="AI31" s="651"/>
      <c r="AJ31" s="651"/>
      <c r="AK31" s="651"/>
      <c r="AL31" s="652" t="s">
        <v>134</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99.1</v>
      </c>
      <c r="BH31" s="702"/>
      <c r="BI31" s="702"/>
      <c r="BJ31" s="702"/>
      <c r="BK31" s="702"/>
      <c r="BL31" s="702"/>
      <c r="BM31" s="642">
        <v>97.2</v>
      </c>
      <c r="BN31" s="702"/>
      <c r="BO31" s="702"/>
      <c r="BP31" s="702"/>
      <c r="BQ31" s="703"/>
      <c r="BR31" s="715">
        <v>99.2</v>
      </c>
      <c r="BS31" s="702"/>
      <c r="BT31" s="702"/>
      <c r="BU31" s="702"/>
      <c r="BV31" s="702"/>
      <c r="BW31" s="702"/>
      <c r="BX31" s="642">
        <v>97.1</v>
      </c>
      <c r="BY31" s="702"/>
      <c r="BZ31" s="702"/>
      <c r="CA31" s="702"/>
      <c r="CB31" s="703"/>
      <c r="CD31" s="689"/>
      <c r="CE31" s="690"/>
      <c r="CF31" s="662" t="s">
        <v>310</v>
      </c>
      <c r="CG31" s="663"/>
      <c r="CH31" s="663"/>
      <c r="CI31" s="663"/>
      <c r="CJ31" s="663"/>
      <c r="CK31" s="663"/>
      <c r="CL31" s="663"/>
      <c r="CM31" s="663"/>
      <c r="CN31" s="663"/>
      <c r="CO31" s="663"/>
      <c r="CP31" s="663"/>
      <c r="CQ31" s="664"/>
      <c r="CR31" s="647">
        <v>127850</v>
      </c>
      <c r="CS31" s="683"/>
      <c r="CT31" s="683"/>
      <c r="CU31" s="683"/>
      <c r="CV31" s="683"/>
      <c r="CW31" s="683"/>
      <c r="CX31" s="683"/>
      <c r="CY31" s="684"/>
      <c r="CZ31" s="652">
        <v>0.3</v>
      </c>
      <c r="DA31" s="681"/>
      <c r="DB31" s="681"/>
      <c r="DC31" s="685"/>
      <c r="DD31" s="656">
        <v>127850</v>
      </c>
      <c r="DE31" s="683"/>
      <c r="DF31" s="683"/>
      <c r="DG31" s="683"/>
      <c r="DH31" s="683"/>
      <c r="DI31" s="683"/>
      <c r="DJ31" s="683"/>
      <c r="DK31" s="684"/>
      <c r="DL31" s="656">
        <v>127850</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232</v>
      </c>
      <c r="S32" s="648"/>
      <c r="T32" s="648"/>
      <c r="U32" s="648"/>
      <c r="V32" s="648"/>
      <c r="W32" s="648"/>
      <c r="X32" s="648"/>
      <c r="Y32" s="649"/>
      <c r="Z32" s="650" t="s">
        <v>134</v>
      </c>
      <c r="AA32" s="650"/>
      <c r="AB32" s="650"/>
      <c r="AC32" s="650"/>
      <c r="AD32" s="651" t="s">
        <v>134</v>
      </c>
      <c r="AE32" s="651"/>
      <c r="AF32" s="651"/>
      <c r="AG32" s="651"/>
      <c r="AH32" s="651"/>
      <c r="AI32" s="651"/>
      <c r="AJ32" s="651"/>
      <c r="AK32" s="651"/>
      <c r="AL32" s="652" t="s">
        <v>232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99.3</v>
      </c>
      <c r="BH32" s="683"/>
      <c r="BI32" s="683"/>
      <c r="BJ32" s="683"/>
      <c r="BK32" s="683"/>
      <c r="BL32" s="683"/>
      <c r="BM32" s="653">
        <v>98</v>
      </c>
      <c r="BN32" s="713"/>
      <c r="BO32" s="713"/>
      <c r="BP32" s="713"/>
      <c r="BQ32" s="714"/>
      <c r="BR32" s="716">
        <v>99.3</v>
      </c>
      <c r="BS32" s="683"/>
      <c r="BT32" s="683"/>
      <c r="BU32" s="683"/>
      <c r="BV32" s="683"/>
      <c r="BW32" s="683"/>
      <c r="BX32" s="653">
        <v>97.9</v>
      </c>
      <c r="BY32" s="713"/>
      <c r="BZ32" s="713"/>
      <c r="CA32" s="713"/>
      <c r="CB32" s="714"/>
      <c r="CD32" s="691"/>
      <c r="CE32" s="692"/>
      <c r="CF32" s="662" t="s">
        <v>314</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232</v>
      </c>
      <c r="DA32" s="681"/>
      <c r="DB32" s="681"/>
      <c r="DC32" s="685"/>
      <c r="DD32" s="656" t="s">
        <v>134</v>
      </c>
      <c r="DE32" s="648"/>
      <c r="DF32" s="648"/>
      <c r="DG32" s="648"/>
      <c r="DH32" s="648"/>
      <c r="DI32" s="648"/>
      <c r="DJ32" s="648"/>
      <c r="DK32" s="649"/>
      <c r="DL32" s="656" t="s">
        <v>232</v>
      </c>
      <c r="DM32" s="648"/>
      <c r="DN32" s="648"/>
      <c r="DO32" s="648"/>
      <c r="DP32" s="648"/>
      <c r="DQ32" s="648"/>
      <c r="DR32" s="648"/>
      <c r="DS32" s="648"/>
      <c r="DT32" s="648"/>
      <c r="DU32" s="648"/>
      <c r="DV32" s="649"/>
      <c r="DW32" s="652" t="s">
        <v>134</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2171432</v>
      </c>
      <c r="S33" s="648"/>
      <c r="T33" s="648"/>
      <c r="U33" s="648"/>
      <c r="V33" s="648"/>
      <c r="W33" s="648"/>
      <c r="X33" s="648"/>
      <c r="Y33" s="649"/>
      <c r="Z33" s="650">
        <v>5</v>
      </c>
      <c r="AA33" s="650"/>
      <c r="AB33" s="650"/>
      <c r="AC33" s="650"/>
      <c r="AD33" s="651" t="s">
        <v>232</v>
      </c>
      <c r="AE33" s="651"/>
      <c r="AF33" s="651"/>
      <c r="AG33" s="651"/>
      <c r="AH33" s="651"/>
      <c r="AI33" s="651"/>
      <c r="AJ33" s="651"/>
      <c r="AK33" s="651"/>
      <c r="AL33" s="652" t="s">
        <v>134</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98.8</v>
      </c>
      <c r="BH33" s="718"/>
      <c r="BI33" s="718"/>
      <c r="BJ33" s="718"/>
      <c r="BK33" s="718"/>
      <c r="BL33" s="718"/>
      <c r="BM33" s="719">
        <v>96.5</v>
      </c>
      <c r="BN33" s="718"/>
      <c r="BO33" s="718"/>
      <c r="BP33" s="718"/>
      <c r="BQ33" s="720"/>
      <c r="BR33" s="717">
        <v>99.1</v>
      </c>
      <c r="BS33" s="718"/>
      <c r="BT33" s="718"/>
      <c r="BU33" s="718"/>
      <c r="BV33" s="718"/>
      <c r="BW33" s="718"/>
      <c r="BX33" s="719">
        <v>96.4</v>
      </c>
      <c r="BY33" s="718"/>
      <c r="BZ33" s="718"/>
      <c r="CA33" s="718"/>
      <c r="CB33" s="720"/>
      <c r="CD33" s="662" t="s">
        <v>317</v>
      </c>
      <c r="CE33" s="663"/>
      <c r="CF33" s="663"/>
      <c r="CG33" s="663"/>
      <c r="CH33" s="663"/>
      <c r="CI33" s="663"/>
      <c r="CJ33" s="663"/>
      <c r="CK33" s="663"/>
      <c r="CL33" s="663"/>
      <c r="CM33" s="663"/>
      <c r="CN33" s="663"/>
      <c r="CO33" s="663"/>
      <c r="CP33" s="663"/>
      <c r="CQ33" s="664"/>
      <c r="CR33" s="647">
        <v>22688068</v>
      </c>
      <c r="CS33" s="683"/>
      <c r="CT33" s="683"/>
      <c r="CU33" s="683"/>
      <c r="CV33" s="683"/>
      <c r="CW33" s="683"/>
      <c r="CX33" s="683"/>
      <c r="CY33" s="684"/>
      <c r="CZ33" s="652">
        <v>53.7</v>
      </c>
      <c r="DA33" s="681"/>
      <c r="DB33" s="681"/>
      <c r="DC33" s="685"/>
      <c r="DD33" s="656">
        <v>11713028</v>
      </c>
      <c r="DE33" s="683"/>
      <c r="DF33" s="683"/>
      <c r="DG33" s="683"/>
      <c r="DH33" s="683"/>
      <c r="DI33" s="683"/>
      <c r="DJ33" s="683"/>
      <c r="DK33" s="684"/>
      <c r="DL33" s="656">
        <v>8794813</v>
      </c>
      <c r="DM33" s="683"/>
      <c r="DN33" s="683"/>
      <c r="DO33" s="683"/>
      <c r="DP33" s="683"/>
      <c r="DQ33" s="683"/>
      <c r="DR33" s="683"/>
      <c r="DS33" s="683"/>
      <c r="DT33" s="683"/>
      <c r="DU33" s="683"/>
      <c r="DV33" s="684"/>
      <c r="DW33" s="652">
        <v>42.3</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174229</v>
      </c>
      <c r="S34" s="648"/>
      <c r="T34" s="648"/>
      <c r="U34" s="648"/>
      <c r="V34" s="648"/>
      <c r="W34" s="648"/>
      <c r="X34" s="648"/>
      <c r="Y34" s="649"/>
      <c r="Z34" s="650">
        <v>0.4</v>
      </c>
      <c r="AA34" s="650"/>
      <c r="AB34" s="650"/>
      <c r="AC34" s="650"/>
      <c r="AD34" s="651" t="s">
        <v>232</v>
      </c>
      <c r="AE34" s="651"/>
      <c r="AF34" s="651"/>
      <c r="AG34" s="651"/>
      <c r="AH34" s="651"/>
      <c r="AI34" s="651"/>
      <c r="AJ34" s="651"/>
      <c r="AK34" s="651"/>
      <c r="AL34" s="652" t="s">
        <v>232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5367111</v>
      </c>
      <c r="CS34" s="648"/>
      <c r="CT34" s="648"/>
      <c r="CU34" s="648"/>
      <c r="CV34" s="648"/>
      <c r="CW34" s="648"/>
      <c r="CX34" s="648"/>
      <c r="CY34" s="649"/>
      <c r="CZ34" s="652">
        <v>12.7</v>
      </c>
      <c r="DA34" s="681"/>
      <c r="DB34" s="681"/>
      <c r="DC34" s="685"/>
      <c r="DD34" s="656">
        <v>3692508</v>
      </c>
      <c r="DE34" s="648"/>
      <c r="DF34" s="648"/>
      <c r="DG34" s="648"/>
      <c r="DH34" s="648"/>
      <c r="DI34" s="648"/>
      <c r="DJ34" s="648"/>
      <c r="DK34" s="649"/>
      <c r="DL34" s="656">
        <v>3103312</v>
      </c>
      <c r="DM34" s="648"/>
      <c r="DN34" s="648"/>
      <c r="DO34" s="648"/>
      <c r="DP34" s="648"/>
      <c r="DQ34" s="648"/>
      <c r="DR34" s="648"/>
      <c r="DS34" s="648"/>
      <c r="DT34" s="648"/>
      <c r="DU34" s="648"/>
      <c r="DV34" s="649"/>
      <c r="DW34" s="652">
        <v>14.9</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784651</v>
      </c>
      <c r="S35" s="648"/>
      <c r="T35" s="648"/>
      <c r="U35" s="648"/>
      <c r="V35" s="648"/>
      <c r="W35" s="648"/>
      <c r="X35" s="648"/>
      <c r="Y35" s="649"/>
      <c r="Z35" s="650">
        <v>1.8</v>
      </c>
      <c r="AA35" s="650"/>
      <c r="AB35" s="650"/>
      <c r="AC35" s="650"/>
      <c r="AD35" s="651" t="s">
        <v>134</v>
      </c>
      <c r="AE35" s="651"/>
      <c r="AF35" s="651"/>
      <c r="AG35" s="651"/>
      <c r="AH35" s="651"/>
      <c r="AI35" s="651"/>
      <c r="AJ35" s="651"/>
      <c r="AK35" s="651"/>
      <c r="AL35" s="652" t="s">
        <v>134</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291941</v>
      </c>
      <c r="CS35" s="683"/>
      <c r="CT35" s="683"/>
      <c r="CU35" s="683"/>
      <c r="CV35" s="683"/>
      <c r="CW35" s="683"/>
      <c r="CX35" s="683"/>
      <c r="CY35" s="684"/>
      <c r="CZ35" s="652">
        <v>0.7</v>
      </c>
      <c r="DA35" s="681"/>
      <c r="DB35" s="681"/>
      <c r="DC35" s="685"/>
      <c r="DD35" s="656">
        <v>250066</v>
      </c>
      <c r="DE35" s="683"/>
      <c r="DF35" s="683"/>
      <c r="DG35" s="683"/>
      <c r="DH35" s="683"/>
      <c r="DI35" s="683"/>
      <c r="DJ35" s="683"/>
      <c r="DK35" s="684"/>
      <c r="DL35" s="656">
        <v>248639</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2069976</v>
      </c>
      <c r="S36" s="648"/>
      <c r="T36" s="648"/>
      <c r="U36" s="648"/>
      <c r="V36" s="648"/>
      <c r="W36" s="648"/>
      <c r="X36" s="648"/>
      <c r="Y36" s="649"/>
      <c r="Z36" s="650">
        <v>4.7</v>
      </c>
      <c r="AA36" s="650"/>
      <c r="AB36" s="650"/>
      <c r="AC36" s="650"/>
      <c r="AD36" s="651" t="s">
        <v>134</v>
      </c>
      <c r="AE36" s="651"/>
      <c r="AF36" s="651"/>
      <c r="AG36" s="651"/>
      <c r="AH36" s="651"/>
      <c r="AI36" s="651"/>
      <c r="AJ36" s="651"/>
      <c r="AK36" s="651"/>
      <c r="AL36" s="652" t="s">
        <v>232</v>
      </c>
      <c r="AM36" s="653"/>
      <c r="AN36" s="653"/>
      <c r="AO36" s="654"/>
      <c r="AP36" s="235"/>
      <c r="AQ36" s="721" t="s">
        <v>325</v>
      </c>
      <c r="AR36" s="722"/>
      <c r="AS36" s="722"/>
      <c r="AT36" s="722"/>
      <c r="AU36" s="722"/>
      <c r="AV36" s="722"/>
      <c r="AW36" s="722"/>
      <c r="AX36" s="722"/>
      <c r="AY36" s="723"/>
      <c r="AZ36" s="636">
        <v>4312163</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106591</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11075103</v>
      </c>
      <c r="CS36" s="648"/>
      <c r="CT36" s="648"/>
      <c r="CU36" s="648"/>
      <c r="CV36" s="648"/>
      <c r="CW36" s="648"/>
      <c r="CX36" s="648"/>
      <c r="CY36" s="649"/>
      <c r="CZ36" s="652">
        <v>26.2</v>
      </c>
      <c r="DA36" s="681"/>
      <c r="DB36" s="681"/>
      <c r="DC36" s="685"/>
      <c r="DD36" s="656">
        <v>3894651</v>
      </c>
      <c r="DE36" s="648"/>
      <c r="DF36" s="648"/>
      <c r="DG36" s="648"/>
      <c r="DH36" s="648"/>
      <c r="DI36" s="648"/>
      <c r="DJ36" s="648"/>
      <c r="DK36" s="649"/>
      <c r="DL36" s="656">
        <v>2926422</v>
      </c>
      <c r="DM36" s="648"/>
      <c r="DN36" s="648"/>
      <c r="DO36" s="648"/>
      <c r="DP36" s="648"/>
      <c r="DQ36" s="648"/>
      <c r="DR36" s="648"/>
      <c r="DS36" s="648"/>
      <c r="DT36" s="648"/>
      <c r="DU36" s="648"/>
      <c r="DV36" s="649"/>
      <c r="DW36" s="652">
        <v>14.1</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1891524</v>
      </c>
      <c r="S37" s="648"/>
      <c r="T37" s="648"/>
      <c r="U37" s="648"/>
      <c r="V37" s="648"/>
      <c r="W37" s="648"/>
      <c r="X37" s="648"/>
      <c r="Y37" s="649"/>
      <c r="Z37" s="650">
        <v>4.3</v>
      </c>
      <c r="AA37" s="650"/>
      <c r="AB37" s="650"/>
      <c r="AC37" s="650"/>
      <c r="AD37" s="651" t="s">
        <v>232</v>
      </c>
      <c r="AE37" s="651"/>
      <c r="AF37" s="651"/>
      <c r="AG37" s="651"/>
      <c r="AH37" s="651"/>
      <c r="AI37" s="651"/>
      <c r="AJ37" s="651"/>
      <c r="AK37" s="651"/>
      <c r="AL37" s="652" t="s">
        <v>134</v>
      </c>
      <c r="AM37" s="653"/>
      <c r="AN37" s="653"/>
      <c r="AO37" s="654"/>
      <c r="AQ37" s="725" t="s">
        <v>329</v>
      </c>
      <c r="AR37" s="726"/>
      <c r="AS37" s="726"/>
      <c r="AT37" s="726"/>
      <c r="AU37" s="726"/>
      <c r="AV37" s="726"/>
      <c r="AW37" s="726"/>
      <c r="AX37" s="726"/>
      <c r="AY37" s="727"/>
      <c r="AZ37" s="647">
        <v>954977</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30612</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1396881</v>
      </c>
      <c r="CS37" s="683"/>
      <c r="CT37" s="683"/>
      <c r="CU37" s="683"/>
      <c r="CV37" s="683"/>
      <c r="CW37" s="683"/>
      <c r="CX37" s="683"/>
      <c r="CY37" s="684"/>
      <c r="CZ37" s="652">
        <v>3.3</v>
      </c>
      <c r="DA37" s="681"/>
      <c r="DB37" s="681"/>
      <c r="DC37" s="685"/>
      <c r="DD37" s="656">
        <v>1385441</v>
      </c>
      <c r="DE37" s="683"/>
      <c r="DF37" s="683"/>
      <c r="DG37" s="683"/>
      <c r="DH37" s="683"/>
      <c r="DI37" s="683"/>
      <c r="DJ37" s="683"/>
      <c r="DK37" s="684"/>
      <c r="DL37" s="656">
        <v>1379970</v>
      </c>
      <c r="DM37" s="683"/>
      <c r="DN37" s="683"/>
      <c r="DO37" s="683"/>
      <c r="DP37" s="683"/>
      <c r="DQ37" s="683"/>
      <c r="DR37" s="683"/>
      <c r="DS37" s="683"/>
      <c r="DT37" s="683"/>
      <c r="DU37" s="683"/>
      <c r="DV37" s="684"/>
      <c r="DW37" s="652">
        <v>6.6</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314581</v>
      </c>
      <c r="S38" s="648"/>
      <c r="T38" s="648"/>
      <c r="U38" s="648"/>
      <c r="V38" s="648"/>
      <c r="W38" s="648"/>
      <c r="X38" s="648"/>
      <c r="Y38" s="649"/>
      <c r="Z38" s="650">
        <v>0.7</v>
      </c>
      <c r="AA38" s="650"/>
      <c r="AB38" s="650"/>
      <c r="AC38" s="650"/>
      <c r="AD38" s="651">
        <v>2677</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240001</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8720</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3326479</v>
      </c>
      <c r="CS38" s="648"/>
      <c r="CT38" s="648"/>
      <c r="CU38" s="648"/>
      <c r="CV38" s="648"/>
      <c r="CW38" s="648"/>
      <c r="CX38" s="648"/>
      <c r="CY38" s="649"/>
      <c r="CZ38" s="652">
        <v>7.9</v>
      </c>
      <c r="DA38" s="681"/>
      <c r="DB38" s="681"/>
      <c r="DC38" s="685"/>
      <c r="DD38" s="656">
        <v>2759017</v>
      </c>
      <c r="DE38" s="648"/>
      <c r="DF38" s="648"/>
      <c r="DG38" s="648"/>
      <c r="DH38" s="648"/>
      <c r="DI38" s="648"/>
      <c r="DJ38" s="648"/>
      <c r="DK38" s="649"/>
      <c r="DL38" s="656">
        <v>2515470</v>
      </c>
      <c r="DM38" s="648"/>
      <c r="DN38" s="648"/>
      <c r="DO38" s="648"/>
      <c r="DP38" s="648"/>
      <c r="DQ38" s="648"/>
      <c r="DR38" s="648"/>
      <c r="DS38" s="648"/>
      <c r="DT38" s="648"/>
      <c r="DU38" s="648"/>
      <c r="DV38" s="649"/>
      <c r="DW38" s="652">
        <v>12.1</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3564465</v>
      </c>
      <c r="S39" s="648"/>
      <c r="T39" s="648"/>
      <c r="U39" s="648"/>
      <c r="V39" s="648"/>
      <c r="W39" s="648"/>
      <c r="X39" s="648"/>
      <c r="Y39" s="649"/>
      <c r="Z39" s="650">
        <v>8.1999999999999993</v>
      </c>
      <c r="AA39" s="650"/>
      <c r="AB39" s="650"/>
      <c r="AC39" s="650"/>
      <c r="AD39" s="651" t="s">
        <v>134</v>
      </c>
      <c r="AE39" s="651"/>
      <c r="AF39" s="651"/>
      <c r="AG39" s="651"/>
      <c r="AH39" s="651"/>
      <c r="AI39" s="651"/>
      <c r="AJ39" s="651"/>
      <c r="AK39" s="651"/>
      <c r="AL39" s="652" t="s">
        <v>232</v>
      </c>
      <c r="AM39" s="653"/>
      <c r="AN39" s="653"/>
      <c r="AO39" s="654"/>
      <c r="AQ39" s="725" t="s">
        <v>337</v>
      </c>
      <c r="AR39" s="726"/>
      <c r="AS39" s="726"/>
      <c r="AT39" s="726"/>
      <c r="AU39" s="726"/>
      <c r="AV39" s="726"/>
      <c r="AW39" s="726"/>
      <c r="AX39" s="726"/>
      <c r="AY39" s="727"/>
      <c r="AZ39" s="647">
        <v>34424</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13770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2421864</v>
      </c>
      <c r="CS39" s="683"/>
      <c r="CT39" s="683"/>
      <c r="CU39" s="683"/>
      <c r="CV39" s="683"/>
      <c r="CW39" s="683"/>
      <c r="CX39" s="683"/>
      <c r="CY39" s="684"/>
      <c r="CZ39" s="652">
        <v>5.7</v>
      </c>
      <c r="DA39" s="681"/>
      <c r="DB39" s="681"/>
      <c r="DC39" s="685"/>
      <c r="DD39" s="656">
        <v>1115816</v>
      </c>
      <c r="DE39" s="683"/>
      <c r="DF39" s="683"/>
      <c r="DG39" s="683"/>
      <c r="DH39" s="683"/>
      <c r="DI39" s="683"/>
      <c r="DJ39" s="683"/>
      <c r="DK39" s="684"/>
      <c r="DL39" s="656" t="s">
        <v>232</v>
      </c>
      <c r="DM39" s="683"/>
      <c r="DN39" s="683"/>
      <c r="DO39" s="683"/>
      <c r="DP39" s="683"/>
      <c r="DQ39" s="683"/>
      <c r="DR39" s="683"/>
      <c r="DS39" s="683"/>
      <c r="DT39" s="683"/>
      <c r="DU39" s="683"/>
      <c r="DV39" s="684"/>
      <c r="DW39" s="652" t="s">
        <v>134</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134</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134</v>
      </c>
      <c r="AM40" s="653"/>
      <c r="AN40" s="653"/>
      <c r="AO40" s="654"/>
      <c r="AQ40" s="725" t="s">
        <v>341</v>
      </c>
      <c r="AR40" s="726"/>
      <c r="AS40" s="726"/>
      <c r="AT40" s="726"/>
      <c r="AU40" s="726"/>
      <c r="AV40" s="726"/>
      <c r="AW40" s="726"/>
      <c r="AX40" s="726"/>
      <c r="AY40" s="727"/>
      <c r="AZ40" s="647">
        <v>19802</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97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205570</v>
      </c>
      <c r="CS40" s="648"/>
      <c r="CT40" s="648"/>
      <c r="CU40" s="648"/>
      <c r="CV40" s="648"/>
      <c r="CW40" s="648"/>
      <c r="CX40" s="648"/>
      <c r="CY40" s="649"/>
      <c r="CZ40" s="652">
        <v>0.5</v>
      </c>
      <c r="DA40" s="681"/>
      <c r="DB40" s="681"/>
      <c r="DC40" s="685"/>
      <c r="DD40" s="656">
        <v>970</v>
      </c>
      <c r="DE40" s="648"/>
      <c r="DF40" s="648"/>
      <c r="DG40" s="648"/>
      <c r="DH40" s="648"/>
      <c r="DI40" s="648"/>
      <c r="DJ40" s="648"/>
      <c r="DK40" s="649"/>
      <c r="DL40" s="656">
        <v>970</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134</v>
      </c>
      <c r="S41" s="648"/>
      <c r="T41" s="648"/>
      <c r="U41" s="648"/>
      <c r="V41" s="648"/>
      <c r="W41" s="648"/>
      <c r="X41" s="648"/>
      <c r="Y41" s="649"/>
      <c r="Z41" s="650" t="s">
        <v>134</v>
      </c>
      <c r="AA41" s="650"/>
      <c r="AB41" s="650"/>
      <c r="AC41" s="650"/>
      <c r="AD41" s="651" t="s">
        <v>134</v>
      </c>
      <c r="AE41" s="651"/>
      <c r="AF41" s="651"/>
      <c r="AG41" s="651"/>
      <c r="AH41" s="651"/>
      <c r="AI41" s="651"/>
      <c r="AJ41" s="651"/>
      <c r="AK41" s="651"/>
      <c r="AL41" s="652" t="s">
        <v>134</v>
      </c>
      <c r="AM41" s="653"/>
      <c r="AN41" s="653"/>
      <c r="AO41" s="654"/>
      <c r="AQ41" s="725" t="s">
        <v>346</v>
      </c>
      <c r="AR41" s="726"/>
      <c r="AS41" s="726"/>
      <c r="AT41" s="726"/>
      <c r="AU41" s="726"/>
      <c r="AV41" s="726"/>
      <c r="AW41" s="726"/>
      <c r="AX41" s="726"/>
      <c r="AY41" s="727"/>
      <c r="AZ41" s="647">
        <v>694108</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134</v>
      </c>
      <c r="CS41" s="683"/>
      <c r="CT41" s="683"/>
      <c r="CU41" s="683"/>
      <c r="CV41" s="683"/>
      <c r="CW41" s="683"/>
      <c r="CX41" s="683"/>
      <c r="CY41" s="684"/>
      <c r="CZ41" s="652" t="s">
        <v>232</v>
      </c>
      <c r="DA41" s="681"/>
      <c r="DB41" s="681"/>
      <c r="DC41" s="685"/>
      <c r="DD41" s="656" t="s">
        <v>134</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785800</v>
      </c>
      <c r="S42" s="648"/>
      <c r="T42" s="648"/>
      <c r="U42" s="648"/>
      <c r="V42" s="648"/>
      <c r="W42" s="648"/>
      <c r="X42" s="648"/>
      <c r="Y42" s="649"/>
      <c r="Z42" s="650">
        <v>1.8</v>
      </c>
      <c r="AA42" s="650"/>
      <c r="AB42" s="650"/>
      <c r="AC42" s="650"/>
      <c r="AD42" s="651" t="s">
        <v>134</v>
      </c>
      <c r="AE42" s="651"/>
      <c r="AF42" s="651"/>
      <c r="AG42" s="651"/>
      <c r="AH42" s="651"/>
      <c r="AI42" s="651"/>
      <c r="AJ42" s="651"/>
      <c r="AK42" s="651"/>
      <c r="AL42" s="652" t="s">
        <v>134</v>
      </c>
      <c r="AM42" s="653"/>
      <c r="AN42" s="653"/>
      <c r="AO42" s="654"/>
      <c r="AQ42" s="746" t="s">
        <v>350</v>
      </c>
      <c r="AR42" s="747"/>
      <c r="AS42" s="747"/>
      <c r="AT42" s="747"/>
      <c r="AU42" s="747"/>
      <c r="AV42" s="747"/>
      <c r="AW42" s="747"/>
      <c r="AX42" s="747"/>
      <c r="AY42" s="748"/>
      <c r="AZ42" s="738">
        <v>2368851</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415</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4655999</v>
      </c>
      <c r="CS42" s="648"/>
      <c r="CT42" s="648"/>
      <c r="CU42" s="648"/>
      <c r="CV42" s="648"/>
      <c r="CW42" s="648"/>
      <c r="CX42" s="648"/>
      <c r="CY42" s="649"/>
      <c r="CZ42" s="652">
        <v>11</v>
      </c>
      <c r="DA42" s="653"/>
      <c r="DB42" s="653"/>
      <c r="DC42" s="665"/>
      <c r="DD42" s="656">
        <v>1404120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43713591</v>
      </c>
      <c r="S43" s="739"/>
      <c r="T43" s="739"/>
      <c r="U43" s="739"/>
      <c r="V43" s="739"/>
      <c r="W43" s="739"/>
      <c r="X43" s="739"/>
      <c r="Y43" s="740"/>
      <c r="Z43" s="741">
        <v>100</v>
      </c>
      <c r="AA43" s="741"/>
      <c r="AB43" s="741"/>
      <c r="AC43" s="741"/>
      <c r="AD43" s="742">
        <v>20000204</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t="s">
        <v>232</v>
      </c>
      <c r="CS43" s="683"/>
      <c r="CT43" s="683"/>
      <c r="CU43" s="683"/>
      <c r="CV43" s="683"/>
      <c r="CW43" s="683"/>
      <c r="CX43" s="683"/>
      <c r="CY43" s="684"/>
      <c r="CZ43" s="652" t="s">
        <v>134</v>
      </c>
      <c r="DA43" s="681"/>
      <c r="DB43" s="681"/>
      <c r="DC43" s="685"/>
      <c r="DD43" s="656" t="s">
        <v>134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4655999</v>
      </c>
      <c r="CS44" s="648"/>
      <c r="CT44" s="648"/>
      <c r="CU44" s="648"/>
      <c r="CV44" s="648"/>
      <c r="CW44" s="648"/>
      <c r="CX44" s="648"/>
      <c r="CY44" s="649"/>
      <c r="CZ44" s="652">
        <v>11</v>
      </c>
      <c r="DA44" s="653"/>
      <c r="DB44" s="653"/>
      <c r="DC44" s="665"/>
      <c r="DD44" s="656">
        <v>1404120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1368867</v>
      </c>
      <c r="CS45" s="683"/>
      <c r="CT45" s="683"/>
      <c r="CU45" s="683"/>
      <c r="CV45" s="683"/>
      <c r="CW45" s="683"/>
      <c r="CX45" s="683"/>
      <c r="CY45" s="684"/>
      <c r="CZ45" s="652">
        <v>3.2</v>
      </c>
      <c r="DA45" s="681"/>
      <c r="DB45" s="681"/>
      <c r="DC45" s="685"/>
      <c r="DD45" s="656">
        <v>125774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3120869</v>
      </c>
      <c r="CS46" s="648"/>
      <c r="CT46" s="648"/>
      <c r="CU46" s="648"/>
      <c r="CV46" s="648"/>
      <c r="CW46" s="648"/>
      <c r="CX46" s="648"/>
      <c r="CY46" s="649"/>
      <c r="CZ46" s="652">
        <v>7.4</v>
      </c>
      <c r="DA46" s="653"/>
      <c r="DB46" s="653"/>
      <c r="DC46" s="665"/>
      <c r="DD46" s="656">
        <v>1225287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232</v>
      </c>
      <c r="CS47" s="683"/>
      <c r="CT47" s="683"/>
      <c r="CU47" s="683"/>
      <c r="CV47" s="683"/>
      <c r="CW47" s="683"/>
      <c r="CX47" s="683"/>
      <c r="CY47" s="684"/>
      <c r="CZ47" s="652" t="s">
        <v>232</v>
      </c>
      <c r="DA47" s="681"/>
      <c r="DB47" s="681"/>
      <c r="DC47" s="685"/>
      <c r="DD47" s="656" t="s">
        <v>232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134</v>
      </c>
      <c r="CS48" s="648"/>
      <c r="CT48" s="648"/>
      <c r="CU48" s="648"/>
      <c r="CV48" s="648"/>
      <c r="CW48" s="648"/>
      <c r="CX48" s="648"/>
      <c r="CY48" s="649"/>
      <c r="CZ48" s="652" t="s">
        <v>232</v>
      </c>
      <c r="DA48" s="653"/>
      <c r="DB48" s="653"/>
      <c r="DC48" s="665"/>
      <c r="DD48" s="656" t="s">
        <v>232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42267434</v>
      </c>
      <c r="CS49" s="718"/>
      <c r="CT49" s="718"/>
      <c r="CU49" s="718"/>
      <c r="CV49" s="718"/>
      <c r="CW49" s="718"/>
      <c r="CX49" s="718"/>
      <c r="CY49" s="749"/>
      <c r="CZ49" s="743">
        <v>100</v>
      </c>
      <c r="DA49" s="750"/>
      <c r="DB49" s="750"/>
      <c r="DC49" s="751"/>
      <c r="DD49" s="752">
        <v>24720755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U2AoXSXEHFtp2u4XBIqxTlv12YSlGQ6vtEICz2bBB/JS/JyCgGJX/PCbDzze4SAtCw1BthREyFNkskMF6dfMA==" saltValue="D/KEZOBHfStB5MB84DgE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43719</v>
      </c>
      <c r="R7" s="783"/>
      <c r="S7" s="783"/>
      <c r="T7" s="783"/>
      <c r="U7" s="783"/>
      <c r="V7" s="783">
        <v>42272</v>
      </c>
      <c r="W7" s="783"/>
      <c r="X7" s="783"/>
      <c r="Y7" s="783"/>
      <c r="Z7" s="783"/>
      <c r="AA7" s="783">
        <v>1446</v>
      </c>
      <c r="AB7" s="783"/>
      <c r="AC7" s="783"/>
      <c r="AD7" s="783"/>
      <c r="AE7" s="784"/>
      <c r="AF7" s="785">
        <v>1183</v>
      </c>
      <c r="AG7" s="786"/>
      <c r="AH7" s="786"/>
      <c r="AI7" s="786"/>
      <c r="AJ7" s="787"/>
      <c r="AK7" s="822">
        <v>2070</v>
      </c>
      <c r="AL7" s="823"/>
      <c r="AM7" s="823"/>
      <c r="AN7" s="823"/>
      <c r="AO7" s="823"/>
      <c r="AP7" s="823">
        <v>34696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595</v>
      </c>
      <c r="BS7" s="826" t="s">
        <v>592</v>
      </c>
      <c r="BT7" s="827"/>
      <c r="BU7" s="827"/>
      <c r="BV7" s="827"/>
      <c r="BW7" s="827"/>
      <c r="BX7" s="827"/>
      <c r="BY7" s="827"/>
      <c r="BZ7" s="827"/>
      <c r="CA7" s="827"/>
      <c r="CB7" s="827"/>
      <c r="CC7" s="827"/>
      <c r="CD7" s="827"/>
      <c r="CE7" s="827"/>
      <c r="CF7" s="827"/>
      <c r="CG7" s="828"/>
      <c r="CH7" s="819">
        <v>3</v>
      </c>
      <c r="CI7" s="820"/>
      <c r="CJ7" s="820"/>
      <c r="CK7" s="820"/>
      <c r="CL7" s="821"/>
      <c r="CM7" s="819">
        <v>-392</v>
      </c>
      <c r="CN7" s="820"/>
      <c r="CO7" s="820"/>
      <c r="CP7" s="820"/>
      <c r="CQ7" s="821"/>
      <c r="CR7" s="819">
        <v>5</v>
      </c>
      <c r="CS7" s="820"/>
      <c r="CT7" s="820"/>
      <c r="CU7" s="820"/>
      <c r="CV7" s="821"/>
      <c r="CW7" s="819" t="s">
        <v>594</v>
      </c>
      <c r="CX7" s="820"/>
      <c r="CY7" s="820"/>
      <c r="CZ7" s="820"/>
      <c r="DA7" s="821"/>
      <c r="DB7" s="819">
        <v>997</v>
      </c>
      <c r="DC7" s="820"/>
      <c r="DD7" s="820"/>
      <c r="DE7" s="820"/>
      <c r="DF7" s="821"/>
      <c r="DG7" s="819">
        <v>18</v>
      </c>
      <c r="DH7" s="820"/>
      <c r="DI7" s="820"/>
      <c r="DJ7" s="820"/>
      <c r="DK7" s="821"/>
      <c r="DL7" s="819" t="s">
        <v>594</v>
      </c>
      <c r="DM7" s="820"/>
      <c r="DN7" s="820"/>
      <c r="DO7" s="820"/>
      <c r="DP7" s="821"/>
      <c r="DQ7" s="819" t="s">
        <v>594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593</v>
      </c>
      <c r="BT8" s="817"/>
      <c r="BU8" s="817"/>
      <c r="BV8" s="817"/>
      <c r="BW8" s="817"/>
      <c r="BX8" s="817"/>
      <c r="BY8" s="817"/>
      <c r="BZ8" s="817"/>
      <c r="CA8" s="817"/>
      <c r="CB8" s="817"/>
      <c r="CC8" s="817"/>
      <c r="CD8" s="817"/>
      <c r="CE8" s="817"/>
      <c r="CF8" s="817"/>
      <c r="CG8" s="818"/>
      <c r="CH8" s="829">
        <v>8</v>
      </c>
      <c r="CI8" s="830"/>
      <c r="CJ8" s="830"/>
      <c r="CK8" s="830"/>
      <c r="CL8" s="831"/>
      <c r="CM8" s="829">
        <v>69</v>
      </c>
      <c r="CN8" s="830"/>
      <c r="CO8" s="830"/>
      <c r="CP8" s="830"/>
      <c r="CQ8" s="831"/>
      <c r="CR8" s="829">
        <v>6</v>
      </c>
      <c r="CS8" s="830"/>
      <c r="CT8" s="830"/>
      <c r="CU8" s="830"/>
      <c r="CV8" s="831"/>
      <c r="CW8" s="829" t="s">
        <v>594</v>
      </c>
      <c r="CX8" s="830"/>
      <c r="CY8" s="830"/>
      <c r="CZ8" s="830"/>
      <c r="DA8" s="831"/>
      <c r="DB8" s="829" t="s">
        <v>594</v>
      </c>
      <c r="DC8" s="830"/>
      <c r="DD8" s="830"/>
      <c r="DE8" s="830"/>
      <c r="DF8" s="831"/>
      <c r="DG8" s="829" t="s">
        <v>594</v>
      </c>
      <c r="DH8" s="830"/>
      <c r="DI8" s="830"/>
      <c r="DJ8" s="830"/>
      <c r="DK8" s="831"/>
      <c r="DL8" s="829" t="s">
        <v>594</v>
      </c>
      <c r="DM8" s="830"/>
      <c r="DN8" s="830"/>
      <c r="DO8" s="830"/>
      <c r="DP8" s="831"/>
      <c r="DQ8" s="829" t="s">
        <v>594</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43719</v>
      </c>
      <c r="R23" s="842"/>
      <c r="S23" s="842"/>
      <c r="T23" s="842"/>
      <c r="U23" s="842"/>
      <c r="V23" s="842">
        <v>42272</v>
      </c>
      <c r="W23" s="842"/>
      <c r="X23" s="842"/>
      <c r="Y23" s="842"/>
      <c r="Z23" s="842"/>
      <c r="AA23" s="842">
        <v>1446</v>
      </c>
      <c r="AB23" s="842"/>
      <c r="AC23" s="842"/>
      <c r="AD23" s="842"/>
      <c r="AE23" s="843"/>
      <c r="AF23" s="844">
        <v>1183</v>
      </c>
      <c r="AG23" s="842"/>
      <c r="AH23" s="842"/>
      <c r="AI23" s="842"/>
      <c r="AJ23" s="845"/>
      <c r="AK23" s="846"/>
      <c r="AL23" s="847"/>
      <c r="AM23" s="847"/>
      <c r="AN23" s="847"/>
      <c r="AO23" s="847"/>
      <c r="AP23" s="842">
        <v>34696</v>
      </c>
      <c r="AQ23" s="842"/>
      <c r="AR23" s="842"/>
      <c r="AS23" s="842"/>
      <c r="AT23" s="842"/>
      <c r="AU23" s="848"/>
      <c r="AV23" s="848"/>
      <c r="AW23" s="848"/>
      <c r="AX23" s="848"/>
      <c r="AY23" s="849"/>
      <c r="AZ23" s="857" t="s">
        <v>134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7880</v>
      </c>
      <c r="R28" s="871"/>
      <c r="S28" s="871"/>
      <c r="T28" s="871"/>
      <c r="U28" s="871"/>
      <c r="V28" s="871">
        <v>7773</v>
      </c>
      <c r="W28" s="871"/>
      <c r="X28" s="871"/>
      <c r="Y28" s="871"/>
      <c r="Z28" s="871"/>
      <c r="AA28" s="871">
        <v>107</v>
      </c>
      <c r="AB28" s="871"/>
      <c r="AC28" s="871"/>
      <c r="AD28" s="871"/>
      <c r="AE28" s="872"/>
      <c r="AF28" s="873">
        <v>107</v>
      </c>
      <c r="AG28" s="871"/>
      <c r="AH28" s="871"/>
      <c r="AI28" s="871"/>
      <c r="AJ28" s="874"/>
      <c r="AK28" s="875">
        <v>660</v>
      </c>
      <c r="AL28" s="866"/>
      <c r="AM28" s="866"/>
      <c r="AN28" s="866"/>
      <c r="AO28" s="866"/>
      <c r="AP28" s="866" t="s">
        <v>581</v>
      </c>
      <c r="AQ28" s="866"/>
      <c r="AR28" s="866"/>
      <c r="AS28" s="866"/>
      <c r="AT28" s="866"/>
      <c r="AU28" s="866" t="s">
        <v>581</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154</v>
      </c>
      <c r="R29" s="807"/>
      <c r="S29" s="807"/>
      <c r="T29" s="807"/>
      <c r="U29" s="807"/>
      <c r="V29" s="807">
        <v>146</v>
      </c>
      <c r="W29" s="807"/>
      <c r="X29" s="807"/>
      <c r="Y29" s="807"/>
      <c r="Z29" s="807"/>
      <c r="AA29" s="807">
        <v>8</v>
      </c>
      <c r="AB29" s="807"/>
      <c r="AC29" s="807"/>
      <c r="AD29" s="807"/>
      <c r="AE29" s="808"/>
      <c r="AF29" s="809">
        <v>8</v>
      </c>
      <c r="AG29" s="810"/>
      <c r="AH29" s="810"/>
      <c r="AI29" s="810"/>
      <c r="AJ29" s="811"/>
      <c r="AK29" s="878">
        <v>35</v>
      </c>
      <c r="AL29" s="879"/>
      <c r="AM29" s="879"/>
      <c r="AN29" s="879"/>
      <c r="AO29" s="879"/>
      <c r="AP29" s="879">
        <v>100</v>
      </c>
      <c r="AQ29" s="879"/>
      <c r="AR29" s="879"/>
      <c r="AS29" s="879"/>
      <c r="AT29" s="879"/>
      <c r="AU29" s="879">
        <v>22</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1078</v>
      </c>
      <c r="R30" s="807"/>
      <c r="S30" s="807"/>
      <c r="T30" s="807"/>
      <c r="U30" s="807"/>
      <c r="V30" s="807">
        <v>1077</v>
      </c>
      <c r="W30" s="807"/>
      <c r="X30" s="807"/>
      <c r="Y30" s="807"/>
      <c r="Z30" s="807"/>
      <c r="AA30" s="807">
        <v>2</v>
      </c>
      <c r="AB30" s="807"/>
      <c r="AC30" s="807"/>
      <c r="AD30" s="807"/>
      <c r="AE30" s="808"/>
      <c r="AF30" s="809">
        <v>2</v>
      </c>
      <c r="AG30" s="810"/>
      <c r="AH30" s="810"/>
      <c r="AI30" s="810"/>
      <c r="AJ30" s="811"/>
      <c r="AK30" s="878">
        <v>272</v>
      </c>
      <c r="AL30" s="879"/>
      <c r="AM30" s="879"/>
      <c r="AN30" s="879"/>
      <c r="AO30" s="879"/>
      <c r="AP30" s="879" t="s">
        <v>581</v>
      </c>
      <c r="AQ30" s="879"/>
      <c r="AR30" s="879"/>
      <c r="AS30" s="879"/>
      <c r="AT30" s="879"/>
      <c r="AU30" s="879" t="s">
        <v>581</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7984</v>
      </c>
      <c r="R31" s="807"/>
      <c r="S31" s="807"/>
      <c r="T31" s="807"/>
      <c r="U31" s="807"/>
      <c r="V31" s="807">
        <v>7652</v>
      </c>
      <c r="W31" s="807"/>
      <c r="X31" s="807"/>
      <c r="Y31" s="807"/>
      <c r="Z31" s="807"/>
      <c r="AA31" s="807">
        <v>333</v>
      </c>
      <c r="AB31" s="807"/>
      <c r="AC31" s="807"/>
      <c r="AD31" s="807"/>
      <c r="AE31" s="808"/>
      <c r="AF31" s="809">
        <v>333</v>
      </c>
      <c r="AG31" s="810"/>
      <c r="AH31" s="810"/>
      <c r="AI31" s="810"/>
      <c r="AJ31" s="811"/>
      <c r="AK31" s="878">
        <v>1162</v>
      </c>
      <c r="AL31" s="879"/>
      <c r="AM31" s="879"/>
      <c r="AN31" s="879"/>
      <c r="AO31" s="879"/>
      <c r="AP31" s="879" t="s">
        <v>581</v>
      </c>
      <c r="AQ31" s="879"/>
      <c r="AR31" s="879"/>
      <c r="AS31" s="879"/>
      <c r="AT31" s="879"/>
      <c r="AU31" s="879" t="s">
        <v>581</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92</v>
      </c>
      <c r="R32" s="807"/>
      <c r="S32" s="807"/>
      <c r="T32" s="807"/>
      <c r="U32" s="807"/>
      <c r="V32" s="807">
        <v>92</v>
      </c>
      <c r="W32" s="807"/>
      <c r="X32" s="807"/>
      <c r="Y32" s="807"/>
      <c r="Z32" s="807"/>
      <c r="AA32" s="807" t="s">
        <v>581</v>
      </c>
      <c r="AB32" s="807"/>
      <c r="AC32" s="807"/>
      <c r="AD32" s="807"/>
      <c r="AE32" s="808"/>
      <c r="AF32" s="809" t="s">
        <v>405</v>
      </c>
      <c r="AG32" s="810"/>
      <c r="AH32" s="810"/>
      <c r="AI32" s="810"/>
      <c r="AJ32" s="811"/>
      <c r="AK32" s="878">
        <v>10</v>
      </c>
      <c r="AL32" s="879"/>
      <c r="AM32" s="879"/>
      <c r="AN32" s="879"/>
      <c r="AO32" s="879"/>
      <c r="AP32" s="879" t="s">
        <v>581</v>
      </c>
      <c r="AQ32" s="879"/>
      <c r="AR32" s="879"/>
      <c r="AS32" s="879"/>
      <c r="AT32" s="879"/>
      <c r="AU32" s="879" t="s">
        <v>581</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406</v>
      </c>
      <c r="C33" s="804"/>
      <c r="D33" s="804"/>
      <c r="E33" s="804"/>
      <c r="F33" s="804"/>
      <c r="G33" s="804"/>
      <c r="H33" s="804"/>
      <c r="I33" s="804"/>
      <c r="J33" s="804"/>
      <c r="K33" s="804"/>
      <c r="L33" s="804"/>
      <c r="M33" s="804"/>
      <c r="N33" s="804"/>
      <c r="O33" s="804"/>
      <c r="P33" s="805"/>
      <c r="Q33" s="806">
        <v>1543</v>
      </c>
      <c r="R33" s="807"/>
      <c r="S33" s="807"/>
      <c r="T33" s="807"/>
      <c r="U33" s="807"/>
      <c r="V33" s="807">
        <v>1827</v>
      </c>
      <c r="W33" s="807"/>
      <c r="X33" s="807"/>
      <c r="Y33" s="807"/>
      <c r="Z33" s="807"/>
      <c r="AA33" s="807">
        <v>-284</v>
      </c>
      <c r="AB33" s="807"/>
      <c r="AC33" s="807"/>
      <c r="AD33" s="807"/>
      <c r="AE33" s="808"/>
      <c r="AF33" s="809">
        <v>735</v>
      </c>
      <c r="AG33" s="810"/>
      <c r="AH33" s="810"/>
      <c r="AI33" s="810"/>
      <c r="AJ33" s="811"/>
      <c r="AK33" s="878">
        <v>548</v>
      </c>
      <c r="AL33" s="879"/>
      <c r="AM33" s="879"/>
      <c r="AN33" s="879"/>
      <c r="AO33" s="879"/>
      <c r="AP33" s="879">
        <v>1280</v>
      </c>
      <c r="AQ33" s="879"/>
      <c r="AR33" s="879"/>
      <c r="AS33" s="879"/>
      <c r="AT33" s="879"/>
      <c r="AU33" s="879">
        <v>968</v>
      </c>
      <c r="AV33" s="879"/>
      <c r="AW33" s="879"/>
      <c r="AX33" s="879"/>
      <c r="AY33" s="879"/>
      <c r="AZ33" s="880" t="s">
        <v>581</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164</v>
      </c>
      <c r="R34" s="807"/>
      <c r="S34" s="807"/>
      <c r="T34" s="807"/>
      <c r="U34" s="807"/>
      <c r="V34" s="807">
        <v>164</v>
      </c>
      <c r="W34" s="807"/>
      <c r="X34" s="807"/>
      <c r="Y34" s="807"/>
      <c r="Z34" s="807"/>
      <c r="AA34" s="807" t="s">
        <v>581</v>
      </c>
      <c r="AB34" s="807"/>
      <c r="AC34" s="807"/>
      <c r="AD34" s="807"/>
      <c r="AE34" s="808"/>
      <c r="AF34" s="809" t="s">
        <v>134</v>
      </c>
      <c r="AG34" s="810"/>
      <c r="AH34" s="810"/>
      <c r="AI34" s="810"/>
      <c r="AJ34" s="811"/>
      <c r="AK34" s="878">
        <v>122</v>
      </c>
      <c r="AL34" s="879"/>
      <c r="AM34" s="879"/>
      <c r="AN34" s="879"/>
      <c r="AO34" s="879"/>
      <c r="AP34" s="879">
        <v>495</v>
      </c>
      <c r="AQ34" s="879"/>
      <c r="AR34" s="879"/>
      <c r="AS34" s="879"/>
      <c r="AT34" s="879"/>
      <c r="AU34" s="879">
        <v>495</v>
      </c>
      <c r="AV34" s="879"/>
      <c r="AW34" s="879"/>
      <c r="AX34" s="879"/>
      <c r="AY34" s="879"/>
      <c r="AZ34" s="880" t="s">
        <v>581</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410</v>
      </c>
      <c r="C35" s="804"/>
      <c r="D35" s="804"/>
      <c r="E35" s="804"/>
      <c r="F35" s="804"/>
      <c r="G35" s="804"/>
      <c r="H35" s="804"/>
      <c r="I35" s="804"/>
      <c r="J35" s="804"/>
      <c r="K35" s="804"/>
      <c r="L35" s="804"/>
      <c r="M35" s="804"/>
      <c r="N35" s="804"/>
      <c r="O35" s="804"/>
      <c r="P35" s="805"/>
      <c r="Q35" s="806">
        <v>227</v>
      </c>
      <c r="R35" s="807"/>
      <c r="S35" s="807"/>
      <c r="T35" s="807"/>
      <c r="U35" s="807"/>
      <c r="V35" s="807">
        <v>227</v>
      </c>
      <c r="W35" s="807"/>
      <c r="X35" s="807"/>
      <c r="Y35" s="807"/>
      <c r="Z35" s="807"/>
      <c r="AA35" s="807" t="s">
        <v>581</v>
      </c>
      <c r="AB35" s="807"/>
      <c r="AC35" s="807"/>
      <c r="AD35" s="807"/>
      <c r="AE35" s="808"/>
      <c r="AF35" s="809" t="s">
        <v>411</v>
      </c>
      <c r="AG35" s="810"/>
      <c r="AH35" s="810"/>
      <c r="AI35" s="810"/>
      <c r="AJ35" s="811"/>
      <c r="AK35" s="878">
        <v>117</v>
      </c>
      <c r="AL35" s="879"/>
      <c r="AM35" s="879"/>
      <c r="AN35" s="879"/>
      <c r="AO35" s="879"/>
      <c r="AP35" s="879">
        <v>607</v>
      </c>
      <c r="AQ35" s="879"/>
      <c r="AR35" s="879"/>
      <c r="AS35" s="879"/>
      <c r="AT35" s="879"/>
      <c r="AU35" s="879">
        <v>607</v>
      </c>
      <c r="AV35" s="879"/>
      <c r="AW35" s="879"/>
      <c r="AX35" s="879"/>
      <c r="AY35" s="879"/>
      <c r="AZ35" s="880" t="s">
        <v>581</v>
      </c>
      <c r="BA35" s="880"/>
      <c r="BB35" s="880"/>
      <c r="BC35" s="880"/>
      <c r="BD35" s="880"/>
      <c r="BE35" s="876" t="s">
        <v>412</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413</v>
      </c>
      <c r="C36" s="804"/>
      <c r="D36" s="804"/>
      <c r="E36" s="804"/>
      <c r="F36" s="804"/>
      <c r="G36" s="804"/>
      <c r="H36" s="804"/>
      <c r="I36" s="804"/>
      <c r="J36" s="804"/>
      <c r="K36" s="804"/>
      <c r="L36" s="804"/>
      <c r="M36" s="804"/>
      <c r="N36" s="804"/>
      <c r="O36" s="804"/>
      <c r="P36" s="805"/>
      <c r="Q36" s="806">
        <v>26</v>
      </c>
      <c r="R36" s="807"/>
      <c r="S36" s="807"/>
      <c r="T36" s="807"/>
      <c r="U36" s="807"/>
      <c r="V36" s="807">
        <v>25</v>
      </c>
      <c r="W36" s="807"/>
      <c r="X36" s="807"/>
      <c r="Y36" s="807"/>
      <c r="Z36" s="807"/>
      <c r="AA36" s="807">
        <v>1</v>
      </c>
      <c r="AB36" s="807"/>
      <c r="AC36" s="807"/>
      <c r="AD36" s="807"/>
      <c r="AE36" s="808"/>
      <c r="AF36" s="809">
        <v>1</v>
      </c>
      <c r="AG36" s="810"/>
      <c r="AH36" s="810"/>
      <c r="AI36" s="810"/>
      <c r="AJ36" s="811"/>
      <c r="AK36" s="878" t="s">
        <v>581</v>
      </c>
      <c r="AL36" s="879"/>
      <c r="AM36" s="879"/>
      <c r="AN36" s="879"/>
      <c r="AO36" s="879"/>
      <c r="AP36" s="879" t="s">
        <v>581</v>
      </c>
      <c r="AQ36" s="879"/>
      <c r="AR36" s="879"/>
      <c r="AS36" s="879"/>
      <c r="AT36" s="879"/>
      <c r="AU36" s="879" t="s">
        <v>581</v>
      </c>
      <c r="AV36" s="879"/>
      <c r="AW36" s="879"/>
      <c r="AX36" s="879"/>
      <c r="AY36" s="879"/>
      <c r="AZ36" s="880" t="s">
        <v>581</v>
      </c>
      <c r="BA36" s="880"/>
      <c r="BB36" s="880"/>
      <c r="BC36" s="880"/>
      <c r="BD36" s="880"/>
      <c r="BE36" s="876" t="s">
        <v>409</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1184</v>
      </c>
      <c r="AG63" s="890"/>
      <c r="AH63" s="890"/>
      <c r="AI63" s="890"/>
      <c r="AJ63" s="891"/>
      <c r="AK63" s="892"/>
      <c r="AL63" s="887"/>
      <c r="AM63" s="887"/>
      <c r="AN63" s="887"/>
      <c r="AO63" s="887"/>
      <c r="AP63" s="890">
        <v>2482</v>
      </c>
      <c r="AQ63" s="890"/>
      <c r="AR63" s="890"/>
      <c r="AS63" s="890"/>
      <c r="AT63" s="890"/>
      <c r="AU63" s="890">
        <v>2092</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392</v>
      </c>
      <c r="R66" s="766"/>
      <c r="S66" s="766"/>
      <c r="T66" s="766"/>
      <c r="U66" s="767"/>
      <c r="V66" s="765" t="s">
        <v>419</v>
      </c>
      <c r="W66" s="766"/>
      <c r="X66" s="766"/>
      <c r="Y66" s="766"/>
      <c r="Z66" s="767"/>
      <c r="AA66" s="765" t="s">
        <v>420</v>
      </c>
      <c r="AB66" s="766"/>
      <c r="AC66" s="766"/>
      <c r="AD66" s="766"/>
      <c r="AE66" s="767"/>
      <c r="AF66" s="900" t="s">
        <v>421</v>
      </c>
      <c r="AG66" s="861"/>
      <c r="AH66" s="861"/>
      <c r="AI66" s="861"/>
      <c r="AJ66" s="901"/>
      <c r="AK66" s="765" t="s">
        <v>396</v>
      </c>
      <c r="AL66" s="789"/>
      <c r="AM66" s="789"/>
      <c r="AN66" s="789"/>
      <c r="AO66" s="790"/>
      <c r="AP66" s="765" t="s">
        <v>397</v>
      </c>
      <c r="AQ66" s="766"/>
      <c r="AR66" s="766"/>
      <c r="AS66" s="766"/>
      <c r="AT66" s="767"/>
      <c r="AU66" s="765" t="s">
        <v>422</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2548</v>
      </c>
      <c r="R68" s="914"/>
      <c r="S68" s="914"/>
      <c r="T68" s="914"/>
      <c r="U68" s="914"/>
      <c r="V68" s="914">
        <v>2462</v>
      </c>
      <c r="W68" s="914"/>
      <c r="X68" s="914"/>
      <c r="Y68" s="914"/>
      <c r="Z68" s="914"/>
      <c r="AA68" s="914">
        <v>87</v>
      </c>
      <c r="AB68" s="914"/>
      <c r="AC68" s="914"/>
      <c r="AD68" s="914"/>
      <c r="AE68" s="914"/>
      <c r="AF68" s="914">
        <v>87</v>
      </c>
      <c r="AG68" s="914"/>
      <c r="AH68" s="914"/>
      <c r="AI68" s="914"/>
      <c r="AJ68" s="914"/>
      <c r="AK68" s="914">
        <v>49</v>
      </c>
      <c r="AL68" s="914"/>
      <c r="AM68" s="914"/>
      <c r="AN68" s="914"/>
      <c r="AO68" s="914"/>
      <c r="AP68" s="914">
        <v>2717</v>
      </c>
      <c r="AQ68" s="914"/>
      <c r="AR68" s="914"/>
      <c r="AS68" s="914"/>
      <c r="AT68" s="914"/>
      <c r="AU68" s="914">
        <v>1562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382</v>
      </c>
      <c r="R69" s="879"/>
      <c r="S69" s="879"/>
      <c r="T69" s="879"/>
      <c r="U69" s="879"/>
      <c r="V69" s="879">
        <v>356</v>
      </c>
      <c r="W69" s="879"/>
      <c r="X69" s="879"/>
      <c r="Y69" s="879"/>
      <c r="Z69" s="879"/>
      <c r="AA69" s="879">
        <v>26</v>
      </c>
      <c r="AB69" s="879"/>
      <c r="AC69" s="879"/>
      <c r="AD69" s="879"/>
      <c r="AE69" s="879"/>
      <c r="AF69" s="879">
        <v>26</v>
      </c>
      <c r="AG69" s="879"/>
      <c r="AH69" s="879"/>
      <c r="AI69" s="879"/>
      <c r="AJ69" s="879"/>
      <c r="AK69" s="879" t="s">
        <v>594</v>
      </c>
      <c r="AL69" s="879"/>
      <c r="AM69" s="879"/>
      <c r="AN69" s="879"/>
      <c r="AO69" s="879"/>
      <c r="AP69" s="879" t="s">
        <v>594</v>
      </c>
      <c r="AQ69" s="879"/>
      <c r="AR69" s="879"/>
      <c r="AS69" s="879"/>
      <c r="AT69" s="879"/>
      <c r="AU69" s="879" t="s">
        <v>594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583</v>
      </c>
      <c r="C70" s="922"/>
      <c r="D70" s="922"/>
      <c r="E70" s="922"/>
      <c r="F70" s="922"/>
      <c r="G70" s="922"/>
      <c r="H70" s="922"/>
      <c r="I70" s="922"/>
      <c r="J70" s="922"/>
      <c r="K70" s="922"/>
      <c r="L70" s="922"/>
      <c r="M70" s="922"/>
      <c r="N70" s="922"/>
      <c r="O70" s="922"/>
      <c r="P70" s="923"/>
      <c r="Q70" s="924">
        <v>12491</v>
      </c>
      <c r="R70" s="879"/>
      <c r="S70" s="879"/>
      <c r="T70" s="879"/>
      <c r="U70" s="879"/>
      <c r="V70" s="879">
        <v>11967</v>
      </c>
      <c r="W70" s="879"/>
      <c r="X70" s="879"/>
      <c r="Y70" s="879"/>
      <c r="Z70" s="879"/>
      <c r="AA70" s="879">
        <v>524</v>
      </c>
      <c r="AB70" s="879"/>
      <c r="AC70" s="879"/>
      <c r="AD70" s="879"/>
      <c r="AE70" s="879"/>
      <c r="AF70" s="879">
        <v>8167</v>
      </c>
      <c r="AG70" s="879"/>
      <c r="AH70" s="879"/>
      <c r="AI70" s="879"/>
      <c r="AJ70" s="879"/>
      <c r="AK70" s="879">
        <v>91</v>
      </c>
      <c r="AL70" s="879"/>
      <c r="AM70" s="879"/>
      <c r="AN70" s="879"/>
      <c r="AO70" s="879"/>
      <c r="AP70" s="879">
        <v>1855</v>
      </c>
      <c r="AQ70" s="879"/>
      <c r="AR70" s="879"/>
      <c r="AS70" s="879"/>
      <c r="AT70" s="879"/>
      <c r="AU70" s="879">
        <v>251</v>
      </c>
      <c r="AV70" s="879"/>
      <c r="AW70" s="879"/>
      <c r="AX70" s="879"/>
      <c r="AY70" s="879"/>
      <c r="AZ70" s="925" t="s">
        <v>591</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584</v>
      </c>
      <c r="C71" s="922"/>
      <c r="D71" s="922"/>
      <c r="E71" s="922"/>
      <c r="F71" s="922"/>
      <c r="G71" s="922"/>
      <c r="H71" s="922"/>
      <c r="I71" s="922"/>
      <c r="J71" s="922"/>
      <c r="K71" s="922"/>
      <c r="L71" s="922"/>
      <c r="M71" s="922"/>
      <c r="N71" s="922"/>
      <c r="O71" s="922"/>
      <c r="P71" s="923"/>
      <c r="Q71" s="924">
        <v>256</v>
      </c>
      <c r="R71" s="879"/>
      <c r="S71" s="879"/>
      <c r="T71" s="879"/>
      <c r="U71" s="879"/>
      <c r="V71" s="879">
        <v>228</v>
      </c>
      <c r="W71" s="879"/>
      <c r="X71" s="879"/>
      <c r="Y71" s="879"/>
      <c r="Z71" s="879"/>
      <c r="AA71" s="879">
        <v>28</v>
      </c>
      <c r="AB71" s="879"/>
      <c r="AC71" s="879"/>
      <c r="AD71" s="879"/>
      <c r="AE71" s="879"/>
      <c r="AF71" s="879">
        <v>31</v>
      </c>
      <c r="AG71" s="879"/>
      <c r="AH71" s="879"/>
      <c r="AI71" s="879"/>
      <c r="AJ71" s="879"/>
      <c r="AK71" s="879">
        <v>12</v>
      </c>
      <c r="AL71" s="879"/>
      <c r="AM71" s="879"/>
      <c r="AN71" s="879"/>
      <c r="AO71" s="879"/>
      <c r="AP71" s="879" t="s">
        <v>594</v>
      </c>
      <c r="AQ71" s="879"/>
      <c r="AR71" s="879"/>
      <c r="AS71" s="879"/>
      <c r="AT71" s="879"/>
      <c r="AU71" s="879" t="s">
        <v>594</v>
      </c>
      <c r="AV71" s="879"/>
      <c r="AW71" s="879"/>
      <c r="AX71" s="879"/>
      <c r="AY71" s="879"/>
      <c r="AZ71" s="925" t="s">
        <v>591</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585</v>
      </c>
      <c r="C72" s="922"/>
      <c r="D72" s="922"/>
      <c r="E72" s="922"/>
      <c r="F72" s="922"/>
      <c r="G72" s="922"/>
      <c r="H72" s="922"/>
      <c r="I72" s="922"/>
      <c r="J72" s="922"/>
      <c r="K72" s="922"/>
      <c r="L72" s="922"/>
      <c r="M72" s="922"/>
      <c r="N72" s="922"/>
      <c r="O72" s="922"/>
      <c r="P72" s="923"/>
      <c r="Q72" s="924">
        <v>452</v>
      </c>
      <c r="R72" s="879"/>
      <c r="S72" s="879"/>
      <c r="T72" s="879"/>
      <c r="U72" s="879"/>
      <c r="V72" s="879">
        <v>470</v>
      </c>
      <c r="W72" s="879"/>
      <c r="X72" s="879"/>
      <c r="Y72" s="879"/>
      <c r="Z72" s="879"/>
      <c r="AA72" s="879">
        <v>-18</v>
      </c>
      <c r="AB72" s="879"/>
      <c r="AC72" s="879"/>
      <c r="AD72" s="879"/>
      <c r="AE72" s="879"/>
      <c r="AF72" s="879">
        <v>455</v>
      </c>
      <c r="AG72" s="879"/>
      <c r="AH72" s="879"/>
      <c r="AI72" s="879"/>
      <c r="AJ72" s="879"/>
      <c r="AK72" s="879">
        <v>9</v>
      </c>
      <c r="AL72" s="879"/>
      <c r="AM72" s="879"/>
      <c r="AN72" s="879"/>
      <c r="AO72" s="879"/>
      <c r="AP72" s="879">
        <v>390</v>
      </c>
      <c r="AQ72" s="879"/>
      <c r="AR72" s="879"/>
      <c r="AS72" s="879"/>
      <c r="AT72" s="879"/>
      <c r="AU72" s="879">
        <v>52</v>
      </c>
      <c r="AV72" s="879"/>
      <c r="AW72" s="879"/>
      <c r="AX72" s="879"/>
      <c r="AY72" s="879"/>
      <c r="AZ72" s="925" t="s">
        <v>591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206</v>
      </c>
      <c r="R73" s="879"/>
      <c r="S73" s="879"/>
      <c r="T73" s="879"/>
      <c r="U73" s="879"/>
      <c r="V73" s="879">
        <v>203</v>
      </c>
      <c r="W73" s="879"/>
      <c r="X73" s="879"/>
      <c r="Y73" s="879"/>
      <c r="Z73" s="879"/>
      <c r="AA73" s="879">
        <v>3</v>
      </c>
      <c r="AB73" s="879"/>
      <c r="AC73" s="879"/>
      <c r="AD73" s="879"/>
      <c r="AE73" s="879"/>
      <c r="AF73" s="879">
        <v>3</v>
      </c>
      <c r="AG73" s="879"/>
      <c r="AH73" s="879"/>
      <c r="AI73" s="879"/>
      <c r="AJ73" s="879"/>
      <c r="AK73" s="879" t="s">
        <v>594</v>
      </c>
      <c r="AL73" s="879"/>
      <c r="AM73" s="879"/>
      <c r="AN73" s="879"/>
      <c r="AO73" s="879"/>
      <c r="AP73" s="879">
        <v>105</v>
      </c>
      <c r="AQ73" s="879"/>
      <c r="AR73" s="879"/>
      <c r="AS73" s="879"/>
      <c r="AT73" s="879"/>
      <c r="AU73" s="879">
        <v>51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586</v>
      </c>
      <c r="C74" s="922"/>
      <c r="D74" s="922"/>
      <c r="E74" s="922"/>
      <c r="F74" s="922"/>
      <c r="G74" s="922"/>
      <c r="H74" s="922"/>
      <c r="I74" s="922"/>
      <c r="J74" s="922"/>
      <c r="K74" s="922"/>
      <c r="L74" s="922"/>
      <c r="M74" s="922"/>
      <c r="N74" s="922"/>
      <c r="O74" s="922"/>
      <c r="P74" s="923"/>
      <c r="Q74" s="924">
        <v>15675</v>
      </c>
      <c r="R74" s="879"/>
      <c r="S74" s="879"/>
      <c r="T74" s="879"/>
      <c r="U74" s="879"/>
      <c r="V74" s="879">
        <v>15672</v>
      </c>
      <c r="W74" s="879"/>
      <c r="X74" s="879"/>
      <c r="Y74" s="879"/>
      <c r="Z74" s="879"/>
      <c r="AA74" s="879">
        <v>3</v>
      </c>
      <c r="AB74" s="879"/>
      <c r="AC74" s="879"/>
      <c r="AD74" s="879"/>
      <c r="AE74" s="879"/>
      <c r="AF74" s="879">
        <v>3</v>
      </c>
      <c r="AG74" s="879"/>
      <c r="AH74" s="879"/>
      <c r="AI74" s="879"/>
      <c r="AJ74" s="879"/>
      <c r="AK74" s="879" t="s">
        <v>605</v>
      </c>
      <c r="AL74" s="879"/>
      <c r="AM74" s="879"/>
      <c r="AN74" s="879"/>
      <c r="AO74" s="879"/>
      <c r="AP74" s="879" t="s">
        <v>594</v>
      </c>
      <c r="AQ74" s="879"/>
      <c r="AR74" s="879"/>
      <c r="AS74" s="879"/>
      <c r="AT74" s="879"/>
      <c r="AU74" s="879" t="s">
        <v>594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587</v>
      </c>
      <c r="C75" s="922"/>
      <c r="D75" s="922"/>
      <c r="E75" s="922"/>
      <c r="F75" s="922"/>
      <c r="G75" s="922"/>
      <c r="H75" s="922"/>
      <c r="I75" s="922"/>
      <c r="J75" s="922"/>
      <c r="K75" s="922"/>
      <c r="L75" s="922"/>
      <c r="M75" s="922"/>
      <c r="N75" s="922"/>
      <c r="O75" s="922"/>
      <c r="P75" s="923"/>
      <c r="Q75" s="927">
        <v>3826</v>
      </c>
      <c r="R75" s="928"/>
      <c r="S75" s="928"/>
      <c r="T75" s="928"/>
      <c r="U75" s="878"/>
      <c r="V75" s="929">
        <v>3374</v>
      </c>
      <c r="W75" s="928"/>
      <c r="X75" s="928"/>
      <c r="Y75" s="928"/>
      <c r="Z75" s="878"/>
      <c r="AA75" s="929">
        <v>452</v>
      </c>
      <c r="AB75" s="928"/>
      <c r="AC75" s="928"/>
      <c r="AD75" s="928"/>
      <c r="AE75" s="878"/>
      <c r="AF75" s="929">
        <v>452</v>
      </c>
      <c r="AG75" s="928"/>
      <c r="AH75" s="928"/>
      <c r="AI75" s="928"/>
      <c r="AJ75" s="878"/>
      <c r="AK75" s="929" t="s">
        <v>594</v>
      </c>
      <c r="AL75" s="928"/>
      <c r="AM75" s="928"/>
      <c r="AN75" s="928"/>
      <c r="AO75" s="878"/>
      <c r="AP75" s="929" t="s">
        <v>594</v>
      </c>
      <c r="AQ75" s="928"/>
      <c r="AR75" s="928"/>
      <c r="AS75" s="928"/>
      <c r="AT75" s="878"/>
      <c r="AU75" s="929" t="s">
        <v>594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588</v>
      </c>
      <c r="C76" s="922"/>
      <c r="D76" s="922"/>
      <c r="E76" s="922"/>
      <c r="F76" s="922"/>
      <c r="G76" s="922"/>
      <c r="H76" s="922"/>
      <c r="I76" s="922"/>
      <c r="J76" s="922"/>
      <c r="K76" s="922"/>
      <c r="L76" s="922"/>
      <c r="M76" s="922"/>
      <c r="N76" s="922"/>
      <c r="O76" s="922"/>
      <c r="P76" s="923"/>
      <c r="Q76" s="927">
        <v>623</v>
      </c>
      <c r="R76" s="928"/>
      <c r="S76" s="928"/>
      <c r="T76" s="928"/>
      <c r="U76" s="878"/>
      <c r="V76" s="929">
        <v>579</v>
      </c>
      <c r="W76" s="928"/>
      <c r="X76" s="928"/>
      <c r="Y76" s="928"/>
      <c r="Z76" s="878"/>
      <c r="AA76" s="929">
        <v>43</v>
      </c>
      <c r="AB76" s="928"/>
      <c r="AC76" s="928"/>
      <c r="AD76" s="928"/>
      <c r="AE76" s="878"/>
      <c r="AF76" s="929">
        <v>43</v>
      </c>
      <c r="AG76" s="928"/>
      <c r="AH76" s="928"/>
      <c r="AI76" s="928"/>
      <c r="AJ76" s="878"/>
      <c r="AK76" s="929">
        <v>79</v>
      </c>
      <c r="AL76" s="928"/>
      <c r="AM76" s="928"/>
      <c r="AN76" s="928"/>
      <c r="AO76" s="878"/>
      <c r="AP76" s="929" t="s">
        <v>594</v>
      </c>
      <c r="AQ76" s="928"/>
      <c r="AR76" s="928"/>
      <c r="AS76" s="928"/>
      <c r="AT76" s="878"/>
      <c r="AU76" s="929" t="s">
        <v>594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589</v>
      </c>
      <c r="C77" s="922"/>
      <c r="D77" s="922"/>
      <c r="E77" s="922"/>
      <c r="F77" s="922"/>
      <c r="G77" s="922"/>
      <c r="H77" s="922"/>
      <c r="I77" s="922"/>
      <c r="J77" s="922"/>
      <c r="K77" s="922"/>
      <c r="L77" s="922"/>
      <c r="M77" s="922"/>
      <c r="N77" s="922"/>
      <c r="O77" s="922"/>
      <c r="P77" s="923"/>
      <c r="Q77" s="927">
        <v>146005</v>
      </c>
      <c r="R77" s="928"/>
      <c r="S77" s="928"/>
      <c r="T77" s="928"/>
      <c r="U77" s="878"/>
      <c r="V77" s="929">
        <v>140177</v>
      </c>
      <c r="W77" s="928"/>
      <c r="X77" s="928"/>
      <c r="Y77" s="928"/>
      <c r="Z77" s="878"/>
      <c r="AA77" s="929">
        <v>5828</v>
      </c>
      <c r="AB77" s="928"/>
      <c r="AC77" s="928"/>
      <c r="AD77" s="928"/>
      <c r="AE77" s="878"/>
      <c r="AF77" s="929">
        <v>5828</v>
      </c>
      <c r="AG77" s="928"/>
      <c r="AH77" s="928"/>
      <c r="AI77" s="928"/>
      <c r="AJ77" s="878"/>
      <c r="AK77" s="929">
        <v>1637</v>
      </c>
      <c r="AL77" s="928"/>
      <c r="AM77" s="928"/>
      <c r="AN77" s="928"/>
      <c r="AO77" s="878"/>
      <c r="AP77" s="929" t="s">
        <v>594</v>
      </c>
      <c r="AQ77" s="928"/>
      <c r="AR77" s="928"/>
      <c r="AS77" s="928"/>
      <c r="AT77" s="878"/>
      <c r="AU77" s="929" t="s">
        <v>594</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590</v>
      </c>
      <c r="C78" s="922"/>
      <c r="D78" s="922"/>
      <c r="E78" s="922"/>
      <c r="F78" s="922"/>
      <c r="G78" s="922"/>
      <c r="H78" s="922"/>
      <c r="I78" s="922"/>
      <c r="J78" s="922"/>
      <c r="K78" s="922"/>
      <c r="L78" s="922"/>
      <c r="M78" s="922"/>
      <c r="N78" s="922"/>
      <c r="O78" s="922"/>
      <c r="P78" s="923"/>
      <c r="Q78" s="924">
        <v>22424</v>
      </c>
      <c r="R78" s="879"/>
      <c r="S78" s="879"/>
      <c r="T78" s="879"/>
      <c r="U78" s="879"/>
      <c r="V78" s="879">
        <v>20206</v>
      </c>
      <c r="W78" s="879"/>
      <c r="X78" s="879"/>
      <c r="Y78" s="879"/>
      <c r="Z78" s="879"/>
      <c r="AA78" s="879">
        <v>2218</v>
      </c>
      <c r="AB78" s="879"/>
      <c r="AC78" s="879"/>
      <c r="AD78" s="879"/>
      <c r="AE78" s="879"/>
      <c r="AF78" s="879">
        <v>31774</v>
      </c>
      <c r="AG78" s="879"/>
      <c r="AH78" s="879"/>
      <c r="AI78" s="879"/>
      <c r="AJ78" s="879"/>
      <c r="AK78" s="879" t="s">
        <v>594</v>
      </c>
      <c r="AL78" s="879"/>
      <c r="AM78" s="879"/>
      <c r="AN78" s="879"/>
      <c r="AO78" s="879"/>
      <c r="AP78" s="879">
        <v>54229</v>
      </c>
      <c r="AQ78" s="879"/>
      <c r="AR78" s="879"/>
      <c r="AS78" s="879"/>
      <c r="AT78" s="879"/>
      <c r="AU78" s="879">
        <v>163</v>
      </c>
      <c r="AV78" s="879"/>
      <c r="AW78" s="879"/>
      <c r="AX78" s="879"/>
      <c r="AY78" s="879"/>
      <c r="AZ78" s="925" t="s">
        <v>591</v>
      </c>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598</v>
      </c>
      <c r="C79" s="922"/>
      <c r="D79" s="922"/>
      <c r="E79" s="922"/>
      <c r="F79" s="922"/>
      <c r="G79" s="922"/>
      <c r="H79" s="922"/>
      <c r="I79" s="922"/>
      <c r="J79" s="922"/>
      <c r="K79" s="922"/>
      <c r="L79" s="922"/>
      <c r="M79" s="922"/>
      <c r="N79" s="922"/>
      <c r="O79" s="922"/>
      <c r="P79" s="923"/>
      <c r="Q79" s="924">
        <v>763</v>
      </c>
      <c r="R79" s="879"/>
      <c r="S79" s="879"/>
      <c r="T79" s="879"/>
      <c r="U79" s="879"/>
      <c r="V79" s="879">
        <v>624</v>
      </c>
      <c r="W79" s="879"/>
      <c r="X79" s="879"/>
      <c r="Y79" s="879"/>
      <c r="Z79" s="879"/>
      <c r="AA79" s="879">
        <v>138</v>
      </c>
      <c r="AB79" s="879"/>
      <c r="AC79" s="879"/>
      <c r="AD79" s="879"/>
      <c r="AE79" s="879"/>
      <c r="AF79" s="879">
        <v>1779</v>
      </c>
      <c r="AG79" s="879"/>
      <c r="AH79" s="879"/>
      <c r="AI79" s="879"/>
      <c r="AJ79" s="879"/>
      <c r="AK79" s="879" t="s">
        <v>599</v>
      </c>
      <c r="AL79" s="879"/>
      <c r="AM79" s="879"/>
      <c r="AN79" s="879"/>
      <c r="AO79" s="879"/>
      <c r="AP79" s="879">
        <v>1199</v>
      </c>
      <c r="AQ79" s="879"/>
      <c r="AR79" s="879"/>
      <c r="AS79" s="879"/>
      <c r="AT79" s="879"/>
      <c r="AU79" s="879" t="s">
        <v>599</v>
      </c>
      <c r="AV79" s="879"/>
      <c r="AW79" s="879"/>
      <c r="AX79" s="879"/>
      <c r="AY79" s="879"/>
      <c r="AZ79" s="925" t="s">
        <v>591</v>
      </c>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48648</v>
      </c>
      <c r="AG88" s="890"/>
      <c r="AH88" s="890"/>
      <c r="AI88" s="890"/>
      <c r="AJ88" s="890"/>
      <c r="AK88" s="887"/>
      <c r="AL88" s="887"/>
      <c r="AM88" s="887"/>
      <c r="AN88" s="887"/>
      <c r="AO88" s="887"/>
      <c r="AP88" s="890">
        <v>60495</v>
      </c>
      <c r="AQ88" s="890"/>
      <c r="AR88" s="890"/>
      <c r="AS88" s="890"/>
      <c r="AT88" s="890"/>
      <c r="AU88" s="890">
        <v>2078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11</v>
      </c>
      <c r="CS102" s="898"/>
      <c r="CT102" s="898"/>
      <c r="CU102" s="898"/>
      <c r="CV102" s="941"/>
      <c r="CW102" s="940" t="s">
        <v>599</v>
      </c>
      <c r="CX102" s="898"/>
      <c r="CY102" s="898"/>
      <c r="CZ102" s="898"/>
      <c r="DA102" s="941"/>
      <c r="DB102" s="940">
        <v>997</v>
      </c>
      <c r="DC102" s="898"/>
      <c r="DD102" s="898"/>
      <c r="DE102" s="898"/>
      <c r="DF102" s="941"/>
      <c r="DG102" s="940">
        <v>18</v>
      </c>
      <c r="DH102" s="898"/>
      <c r="DI102" s="898"/>
      <c r="DJ102" s="898"/>
      <c r="DK102" s="941"/>
      <c r="DL102" s="940" t="s">
        <v>599</v>
      </c>
      <c r="DM102" s="898"/>
      <c r="DN102" s="898"/>
      <c r="DO102" s="898"/>
      <c r="DP102" s="941"/>
      <c r="DQ102" s="940" t="s">
        <v>599</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304</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304</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304</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2931340</v>
      </c>
      <c r="AB110" s="950"/>
      <c r="AC110" s="950"/>
      <c r="AD110" s="950"/>
      <c r="AE110" s="951"/>
      <c r="AF110" s="952">
        <v>3567648</v>
      </c>
      <c r="AG110" s="950"/>
      <c r="AH110" s="950"/>
      <c r="AI110" s="950"/>
      <c r="AJ110" s="951"/>
      <c r="AK110" s="952">
        <v>3994004</v>
      </c>
      <c r="AL110" s="950"/>
      <c r="AM110" s="950"/>
      <c r="AN110" s="950"/>
      <c r="AO110" s="951"/>
      <c r="AP110" s="953">
        <v>22.7</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35306268</v>
      </c>
      <c r="BR110" s="985"/>
      <c r="BS110" s="985"/>
      <c r="BT110" s="985"/>
      <c r="BU110" s="985"/>
      <c r="BV110" s="985">
        <v>34997843</v>
      </c>
      <c r="BW110" s="985"/>
      <c r="BX110" s="985"/>
      <c r="BY110" s="985"/>
      <c r="BZ110" s="985"/>
      <c r="CA110" s="985">
        <v>34696153</v>
      </c>
      <c r="CB110" s="985"/>
      <c r="CC110" s="985"/>
      <c r="CD110" s="985"/>
      <c r="CE110" s="985"/>
      <c r="CF110" s="999">
        <v>197.5</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134</v>
      </c>
      <c r="DH110" s="985"/>
      <c r="DI110" s="985"/>
      <c r="DJ110" s="985"/>
      <c r="DK110" s="985"/>
      <c r="DL110" s="985" t="s">
        <v>440</v>
      </c>
      <c r="DM110" s="985"/>
      <c r="DN110" s="985"/>
      <c r="DO110" s="985"/>
      <c r="DP110" s="985"/>
      <c r="DQ110" s="985" t="s">
        <v>441</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134</v>
      </c>
      <c r="AB111" s="992"/>
      <c r="AC111" s="992"/>
      <c r="AD111" s="992"/>
      <c r="AE111" s="993"/>
      <c r="AF111" s="994" t="s">
        <v>134</v>
      </c>
      <c r="AG111" s="992"/>
      <c r="AH111" s="992"/>
      <c r="AI111" s="992"/>
      <c r="AJ111" s="993"/>
      <c r="AK111" s="994" t="s">
        <v>134</v>
      </c>
      <c r="AL111" s="992"/>
      <c r="AM111" s="992"/>
      <c r="AN111" s="992"/>
      <c r="AO111" s="993"/>
      <c r="AP111" s="995" t="s">
        <v>134</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36687</v>
      </c>
      <c r="BR111" s="978"/>
      <c r="BS111" s="978"/>
      <c r="BT111" s="978"/>
      <c r="BU111" s="978"/>
      <c r="BV111" s="978">
        <v>41083</v>
      </c>
      <c r="BW111" s="978"/>
      <c r="BX111" s="978"/>
      <c r="BY111" s="978"/>
      <c r="BZ111" s="978"/>
      <c r="CA111" s="978">
        <v>14635</v>
      </c>
      <c r="CB111" s="978"/>
      <c r="CC111" s="978"/>
      <c r="CD111" s="978"/>
      <c r="CE111" s="978"/>
      <c r="CF111" s="972">
        <v>0.1</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134</v>
      </c>
      <c r="DH111" s="978"/>
      <c r="DI111" s="978"/>
      <c r="DJ111" s="978"/>
      <c r="DK111" s="978"/>
      <c r="DL111" s="978" t="s">
        <v>440</v>
      </c>
      <c r="DM111" s="978"/>
      <c r="DN111" s="978"/>
      <c r="DO111" s="978"/>
      <c r="DP111" s="978"/>
      <c r="DQ111" s="978" t="s">
        <v>440</v>
      </c>
      <c r="DR111" s="978"/>
      <c r="DS111" s="978"/>
      <c r="DT111" s="978"/>
      <c r="DU111" s="978"/>
      <c r="DV111" s="979" t="s">
        <v>440</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134</v>
      </c>
      <c r="AB112" s="1017"/>
      <c r="AC112" s="1017"/>
      <c r="AD112" s="1017"/>
      <c r="AE112" s="1018"/>
      <c r="AF112" s="1019" t="s">
        <v>134</v>
      </c>
      <c r="AG112" s="1017"/>
      <c r="AH112" s="1017"/>
      <c r="AI112" s="1017"/>
      <c r="AJ112" s="1018"/>
      <c r="AK112" s="1019" t="s">
        <v>440</v>
      </c>
      <c r="AL112" s="1017"/>
      <c r="AM112" s="1017"/>
      <c r="AN112" s="1017"/>
      <c r="AO112" s="1018"/>
      <c r="AP112" s="1020" t="s">
        <v>134</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1817312</v>
      </c>
      <c r="BR112" s="978"/>
      <c r="BS112" s="978"/>
      <c r="BT112" s="978"/>
      <c r="BU112" s="978"/>
      <c r="BV112" s="978">
        <v>1876655</v>
      </c>
      <c r="BW112" s="978"/>
      <c r="BX112" s="978"/>
      <c r="BY112" s="978"/>
      <c r="BZ112" s="978"/>
      <c r="CA112" s="978">
        <v>2091545</v>
      </c>
      <c r="CB112" s="978"/>
      <c r="CC112" s="978"/>
      <c r="CD112" s="978"/>
      <c r="CE112" s="978"/>
      <c r="CF112" s="972">
        <v>11.9</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134</v>
      </c>
      <c r="DH112" s="978"/>
      <c r="DI112" s="978"/>
      <c r="DJ112" s="978"/>
      <c r="DK112" s="978"/>
      <c r="DL112" s="978" t="s">
        <v>441</v>
      </c>
      <c r="DM112" s="978"/>
      <c r="DN112" s="978"/>
      <c r="DO112" s="978"/>
      <c r="DP112" s="978"/>
      <c r="DQ112" s="978" t="s">
        <v>440</v>
      </c>
      <c r="DR112" s="978"/>
      <c r="DS112" s="978"/>
      <c r="DT112" s="978"/>
      <c r="DU112" s="978"/>
      <c r="DV112" s="979" t="s">
        <v>134</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197345</v>
      </c>
      <c r="AB113" s="992"/>
      <c r="AC113" s="992"/>
      <c r="AD113" s="992"/>
      <c r="AE113" s="993"/>
      <c r="AF113" s="994">
        <v>207373</v>
      </c>
      <c r="AG113" s="992"/>
      <c r="AH113" s="992"/>
      <c r="AI113" s="992"/>
      <c r="AJ113" s="993"/>
      <c r="AK113" s="994">
        <v>189988</v>
      </c>
      <c r="AL113" s="992"/>
      <c r="AM113" s="992"/>
      <c r="AN113" s="992"/>
      <c r="AO113" s="993"/>
      <c r="AP113" s="995">
        <v>1.1000000000000001</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2278290</v>
      </c>
      <c r="BR113" s="978"/>
      <c r="BS113" s="978"/>
      <c r="BT113" s="978"/>
      <c r="BU113" s="978"/>
      <c r="BV113" s="978">
        <v>2090066</v>
      </c>
      <c r="BW113" s="978"/>
      <c r="BX113" s="978"/>
      <c r="BY113" s="978"/>
      <c r="BZ113" s="978"/>
      <c r="CA113" s="978">
        <v>2078428</v>
      </c>
      <c r="CB113" s="978"/>
      <c r="CC113" s="978"/>
      <c r="CD113" s="978"/>
      <c r="CE113" s="978"/>
      <c r="CF113" s="972">
        <v>11.8</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22984</v>
      </c>
      <c r="DH113" s="1017"/>
      <c r="DI113" s="1017"/>
      <c r="DJ113" s="1017"/>
      <c r="DK113" s="1018"/>
      <c r="DL113" s="1019">
        <v>17378</v>
      </c>
      <c r="DM113" s="1017"/>
      <c r="DN113" s="1017"/>
      <c r="DO113" s="1017"/>
      <c r="DP113" s="1018"/>
      <c r="DQ113" s="1019">
        <v>11680</v>
      </c>
      <c r="DR113" s="1017"/>
      <c r="DS113" s="1017"/>
      <c r="DT113" s="1017"/>
      <c r="DU113" s="1018"/>
      <c r="DV113" s="1020">
        <v>0.1</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185446</v>
      </c>
      <c r="AB114" s="1017"/>
      <c r="AC114" s="1017"/>
      <c r="AD114" s="1017"/>
      <c r="AE114" s="1018"/>
      <c r="AF114" s="1019">
        <v>226686</v>
      </c>
      <c r="AG114" s="1017"/>
      <c r="AH114" s="1017"/>
      <c r="AI114" s="1017"/>
      <c r="AJ114" s="1018"/>
      <c r="AK114" s="1019">
        <v>233130</v>
      </c>
      <c r="AL114" s="1017"/>
      <c r="AM114" s="1017"/>
      <c r="AN114" s="1017"/>
      <c r="AO114" s="1018"/>
      <c r="AP114" s="1020">
        <v>1.3</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4845950</v>
      </c>
      <c r="BR114" s="978"/>
      <c r="BS114" s="978"/>
      <c r="BT114" s="978"/>
      <c r="BU114" s="978"/>
      <c r="BV114" s="978">
        <v>4721847</v>
      </c>
      <c r="BW114" s="978"/>
      <c r="BX114" s="978"/>
      <c r="BY114" s="978"/>
      <c r="BZ114" s="978"/>
      <c r="CA114" s="978">
        <v>4653080</v>
      </c>
      <c r="CB114" s="978"/>
      <c r="CC114" s="978"/>
      <c r="CD114" s="978"/>
      <c r="CE114" s="978"/>
      <c r="CF114" s="972">
        <v>26.5</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134</v>
      </c>
      <c r="DM114" s="1017"/>
      <c r="DN114" s="1017"/>
      <c r="DO114" s="1017"/>
      <c r="DP114" s="1018"/>
      <c r="DQ114" s="1019" t="s">
        <v>134</v>
      </c>
      <c r="DR114" s="1017"/>
      <c r="DS114" s="1017"/>
      <c r="DT114" s="1017"/>
      <c r="DU114" s="1018"/>
      <c r="DV114" s="1020" t="s">
        <v>441</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16755</v>
      </c>
      <c r="AB115" s="992"/>
      <c r="AC115" s="992"/>
      <c r="AD115" s="992"/>
      <c r="AE115" s="993"/>
      <c r="AF115" s="994">
        <v>19110</v>
      </c>
      <c r="AG115" s="992"/>
      <c r="AH115" s="992"/>
      <c r="AI115" s="992"/>
      <c r="AJ115" s="993"/>
      <c r="AK115" s="994">
        <v>11532</v>
      </c>
      <c r="AL115" s="992"/>
      <c r="AM115" s="992"/>
      <c r="AN115" s="992"/>
      <c r="AO115" s="993"/>
      <c r="AP115" s="995">
        <v>0.1</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134</v>
      </c>
      <c r="BR115" s="978"/>
      <c r="BS115" s="978"/>
      <c r="BT115" s="978"/>
      <c r="BU115" s="978"/>
      <c r="BV115" s="978" t="s">
        <v>134</v>
      </c>
      <c r="BW115" s="978"/>
      <c r="BX115" s="978"/>
      <c r="BY115" s="978"/>
      <c r="BZ115" s="978"/>
      <c r="CA115" s="978" t="s">
        <v>134</v>
      </c>
      <c r="CB115" s="978"/>
      <c r="CC115" s="978"/>
      <c r="CD115" s="978"/>
      <c r="CE115" s="978"/>
      <c r="CF115" s="972" t="s">
        <v>440</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134</v>
      </c>
      <c r="DH115" s="1017"/>
      <c r="DI115" s="1017"/>
      <c r="DJ115" s="1017"/>
      <c r="DK115" s="1018"/>
      <c r="DL115" s="1019" t="s">
        <v>134</v>
      </c>
      <c r="DM115" s="1017"/>
      <c r="DN115" s="1017"/>
      <c r="DO115" s="1017"/>
      <c r="DP115" s="1018"/>
      <c r="DQ115" s="1019" t="s">
        <v>134</v>
      </c>
      <c r="DR115" s="1017"/>
      <c r="DS115" s="1017"/>
      <c r="DT115" s="1017"/>
      <c r="DU115" s="1018"/>
      <c r="DV115" s="1020" t="s">
        <v>134</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119</v>
      </c>
      <c r="AB116" s="1017"/>
      <c r="AC116" s="1017"/>
      <c r="AD116" s="1017"/>
      <c r="AE116" s="1018"/>
      <c r="AF116" s="1019" t="s">
        <v>134</v>
      </c>
      <c r="AG116" s="1017"/>
      <c r="AH116" s="1017"/>
      <c r="AI116" s="1017"/>
      <c r="AJ116" s="1018"/>
      <c r="AK116" s="1019" t="s">
        <v>134</v>
      </c>
      <c r="AL116" s="1017"/>
      <c r="AM116" s="1017"/>
      <c r="AN116" s="1017"/>
      <c r="AO116" s="1018"/>
      <c r="AP116" s="1020" t="s">
        <v>134</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134</v>
      </c>
      <c r="BW116" s="978"/>
      <c r="BX116" s="978"/>
      <c r="BY116" s="978"/>
      <c r="BZ116" s="978"/>
      <c r="CA116" s="978" t="s">
        <v>134</v>
      </c>
      <c r="CB116" s="978"/>
      <c r="CC116" s="978"/>
      <c r="CD116" s="978"/>
      <c r="CE116" s="978"/>
      <c r="CF116" s="972" t="s">
        <v>440</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12500</v>
      </c>
      <c r="DH116" s="1017"/>
      <c r="DI116" s="1017"/>
      <c r="DJ116" s="1017"/>
      <c r="DK116" s="1018"/>
      <c r="DL116" s="1019">
        <v>7500</v>
      </c>
      <c r="DM116" s="1017"/>
      <c r="DN116" s="1017"/>
      <c r="DO116" s="1017"/>
      <c r="DP116" s="1018"/>
      <c r="DQ116" s="1019">
        <v>2500</v>
      </c>
      <c r="DR116" s="1017"/>
      <c r="DS116" s="1017"/>
      <c r="DT116" s="1017"/>
      <c r="DU116" s="1018"/>
      <c r="DV116" s="1020">
        <v>0</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3331005</v>
      </c>
      <c r="AB117" s="1035"/>
      <c r="AC117" s="1035"/>
      <c r="AD117" s="1035"/>
      <c r="AE117" s="1036"/>
      <c r="AF117" s="1037">
        <v>4020817</v>
      </c>
      <c r="AG117" s="1035"/>
      <c r="AH117" s="1035"/>
      <c r="AI117" s="1035"/>
      <c r="AJ117" s="1036"/>
      <c r="AK117" s="1037">
        <v>4428654</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134</v>
      </c>
      <c r="BR117" s="978"/>
      <c r="BS117" s="978"/>
      <c r="BT117" s="978"/>
      <c r="BU117" s="978"/>
      <c r="BV117" s="978" t="s">
        <v>134</v>
      </c>
      <c r="BW117" s="978"/>
      <c r="BX117" s="978"/>
      <c r="BY117" s="978"/>
      <c r="BZ117" s="978"/>
      <c r="CA117" s="978" t="s">
        <v>134</v>
      </c>
      <c r="CB117" s="978"/>
      <c r="CC117" s="978"/>
      <c r="CD117" s="978"/>
      <c r="CE117" s="978"/>
      <c r="CF117" s="972" t="s">
        <v>134</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134</v>
      </c>
      <c r="DH117" s="1017"/>
      <c r="DI117" s="1017"/>
      <c r="DJ117" s="1017"/>
      <c r="DK117" s="1018"/>
      <c r="DL117" s="1019" t="s">
        <v>134</v>
      </c>
      <c r="DM117" s="1017"/>
      <c r="DN117" s="1017"/>
      <c r="DO117" s="1017"/>
      <c r="DP117" s="1018"/>
      <c r="DQ117" s="1019" t="s">
        <v>134</v>
      </c>
      <c r="DR117" s="1017"/>
      <c r="DS117" s="1017"/>
      <c r="DT117" s="1017"/>
      <c r="DU117" s="1018"/>
      <c r="DV117" s="1020" t="s">
        <v>134</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304</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441</v>
      </c>
      <c r="CB118" s="1056"/>
      <c r="CC118" s="1056"/>
      <c r="CD118" s="1056"/>
      <c r="CE118" s="1056"/>
      <c r="CF118" s="972" t="s">
        <v>134</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441</v>
      </c>
      <c r="DH118" s="1017"/>
      <c r="DI118" s="1017"/>
      <c r="DJ118" s="1017"/>
      <c r="DK118" s="1018"/>
      <c r="DL118" s="1019" t="s">
        <v>134</v>
      </c>
      <c r="DM118" s="1017"/>
      <c r="DN118" s="1017"/>
      <c r="DO118" s="1017"/>
      <c r="DP118" s="1018"/>
      <c r="DQ118" s="1019" t="s">
        <v>134</v>
      </c>
      <c r="DR118" s="1017"/>
      <c r="DS118" s="1017"/>
      <c r="DT118" s="1017"/>
      <c r="DU118" s="1018"/>
      <c r="DV118" s="1020" t="s">
        <v>134</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134</v>
      </c>
      <c r="AB119" s="950"/>
      <c r="AC119" s="950"/>
      <c r="AD119" s="950"/>
      <c r="AE119" s="951"/>
      <c r="AF119" s="952" t="s">
        <v>441</v>
      </c>
      <c r="AG119" s="950"/>
      <c r="AH119" s="950"/>
      <c r="AI119" s="950"/>
      <c r="AJ119" s="951"/>
      <c r="AK119" s="952" t="s">
        <v>134</v>
      </c>
      <c r="AL119" s="950"/>
      <c r="AM119" s="950"/>
      <c r="AN119" s="950"/>
      <c r="AO119" s="951"/>
      <c r="AP119" s="953" t="s">
        <v>134</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466</v>
      </c>
      <c r="BP119" s="1064"/>
      <c r="BQ119" s="1055">
        <v>44284507</v>
      </c>
      <c r="BR119" s="1056"/>
      <c r="BS119" s="1056"/>
      <c r="BT119" s="1056"/>
      <c r="BU119" s="1056"/>
      <c r="BV119" s="1056">
        <v>43727494</v>
      </c>
      <c r="BW119" s="1056"/>
      <c r="BX119" s="1056"/>
      <c r="BY119" s="1056"/>
      <c r="BZ119" s="1056"/>
      <c r="CA119" s="1056">
        <v>43533841</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1203</v>
      </c>
      <c r="DH119" s="1042"/>
      <c r="DI119" s="1042"/>
      <c r="DJ119" s="1042"/>
      <c r="DK119" s="1043"/>
      <c r="DL119" s="1041">
        <v>16205</v>
      </c>
      <c r="DM119" s="1042"/>
      <c r="DN119" s="1042"/>
      <c r="DO119" s="1042"/>
      <c r="DP119" s="1043"/>
      <c r="DQ119" s="1041">
        <v>455</v>
      </c>
      <c r="DR119" s="1042"/>
      <c r="DS119" s="1042"/>
      <c r="DT119" s="1042"/>
      <c r="DU119" s="1043"/>
      <c r="DV119" s="1044">
        <v>0</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134</v>
      </c>
      <c r="AB120" s="1017"/>
      <c r="AC120" s="1017"/>
      <c r="AD120" s="1017"/>
      <c r="AE120" s="1018"/>
      <c r="AF120" s="1019" t="s">
        <v>441</v>
      </c>
      <c r="AG120" s="1017"/>
      <c r="AH120" s="1017"/>
      <c r="AI120" s="1017"/>
      <c r="AJ120" s="1018"/>
      <c r="AK120" s="1019" t="s">
        <v>441</v>
      </c>
      <c r="AL120" s="1017"/>
      <c r="AM120" s="1017"/>
      <c r="AN120" s="1017"/>
      <c r="AO120" s="1018"/>
      <c r="AP120" s="1020" t="s">
        <v>134</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17427891</v>
      </c>
      <c r="BR120" s="985"/>
      <c r="BS120" s="985"/>
      <c r="BT120" s="985"/>
      <c r="BU120" s="985"/>
      <c r="BV120" s="985">
        <v>15984041</v>
      </c>
      <c r="BW120" s="985"/>
      <c r="BX120" s="985"/>
      <c r="BY120" s="985"/>
      <c r="BZ120" s="985"/>
      <c r="CA120" s="985">
        <v>15901234</v>
      </c>
      <c r="CB120" s="985"/>
      <c r="CC120" s="985"/>
      <c r="CD120" s="985"/>
      <c r="CE120" s="985"/>
      <c r="CF120" s="999">
        <v>90.5</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457767</v>
      </c>
      <c r="DH120" s="985"/>
      <c r="DI120" s="985"/>
      <c r="DJ120" s="985"/>
      <c r="DK120" s="985"/>
      <c r="DL120" s="985">
        <v>635582</v>
      </c>
      <c r="DM120" s="985"/>
      <c r="DN120" s="985"/>
      <c r="DO120" s="985"/>
      <c r="DP120" s="985"/>
      <c r="DQ120" s="985">
        <v>967530</v>
      </c>
      <c r="DR120" s="985"/>
      <c r="DS120" s="985"/>
      <c r="DT120" s="985"/>
      <c r="DU120" s="985"/>
      <c r="DV120" s="986">
        <v>5.5</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5985</v>
      </c>
      <c r="AB121" s="1017"/>
      <c r="AC121" s="1017"/>
      <c r="AD121" s="1017"/>
      <c r="AE121" s="1018"/>
      <c r="AF121" s="1019">
        <v>5985</v>
      </c>
      <c r="AG121" s="1017"/>
      <c r="AH121" s="1017"/>
      <c r="AI121" s="1017"/>
      <c r="AJ121" s="1018"/>
      <c r="AK121" s="1019">
        <v>5985</v>
      </c>
      <c r="AL121" s="1017"/>
      <c r="AM121" s="1017"/>
      <c r="AN121" s="1017"/>
      <c r="AO121" s="1018"/>
      <c r="AP121" s="1020">
        <v>0</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16676</v>
      </c>
      <c r="BR121" s="978"/>
      <c r="BS121" s="978"/>
      <c r="BT121" s="978"/>
      <c r="BU121" s="978"/>
      <c r="BV121" s="978" t="s">
        <v>441</v>
      </c>
      <c r="BW121" s="978"/>
      <c r="BX121" s="978"/>
      <c r="BY121" s="978"/>
      <c r="BZ121" s="978"/>
      <c r="CA121" s="978" t="s">
        <v>134</v>
      </c>
      <c r="CB121" s="978"/>
      <c r="CC121" s="978"/>
      <c r="CD121" s="978"/>
      <c r="CE121" s="978"/>
      <c r="CF121" s="972" t="s">
        <v>441</v>
      </c>
      <c r="CG121" s="973"/>
      <c r="CH121" s="973"/>
      <c r="CI121" s="973"/>
      <c r="CJ121" s="973"/>
      <c r="CK121" s="1068"/>
      <c r="CL121" s="1069"/>
      <c r="CM121" s="1069"/>
      <c r="CN121" s="1069"/>
      <c r="CO121" s="1070"/>
      <c r="CP121" s="1078" t="s">
        <v>474</v>
      </c>
      <c r="CQ121" s="1079"/>
      <c r="CR121" s="1079"/>
      <c r="CS121" s="1079"/>
      <c r="CT121" s="1079"/>
      <c r="CU121" s="1079"/>
      <c r="CV121" s="1079"/>
      <c r="CW121" s="1079"/>
      <c r="CX121" s="1079"/>
      <c r="CY121" s="1079"/>
      <c r="CZ121" s="1079"/>
      <c r="DA121" s="1079"/>
      <c r="DB121" s="1079"/>
      <c r="DC121" s="1079"/>
      <c r="DD121" s="1079"/>
      <c r="DE121" s="1079"/>
      <c r="DF121" s="1080"/>
      <c r="DG121" s="977">
        <v>714174</v>
      </c>
      <c r="DH121" s="978"/>
      <c r="DI121" s="978"/>
      <c r="DJ121" s="978"/>
      <c r="DK121" s="978"/>
      <c r="DL121" s="978">
        <v>660910</v>
      </c>
      <c r="DM121" s="978"/>
      <c r="DN121" s="978"/>
      <c r="DO121" s="978"/>
      <c r="DP121" s="978"/>
      <c r="DQ121" s="978">
        <v>606568</v>
      </c>
      <c r="DR121" s="978"/>
      <c r="DS121" s="978"/>
      <c r="DT121" s="978"/>
      <c r="DU121" s="978"/>
      <c r="DV121" s="979">
        <v>3.5</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134</v>
      </c>
      <c r="AB122" s="1017"/>
      <c r="AC122" s="1017"/>
      <c r="AD122" s="1017"/>
      <c r="AE122" s="1018"/>
      <c r="AF122" s="1019" t="s">
        <v>441</v>
      </c>
      <c r="AG122" s="1017"/>
      <c r="AH122" s="1017"/>
      <c r="AI122" s="1017"/>
      <c r="AJ122" s="1018"/>
      <c r="AK122" s="1019" t="s">
        <v>441</v>
      </c>
      <c r="AL122" s="1017"/>
      <c r="AM122" s="1017"/>
      <c r="AN122" s="1017"/>
      <c r="AO122" s="1018"/>
      <c r="AP122" s="1020" t="s">
        <v>134</v>
      </c>
      <c r="AQ122" s="1021"/>
      <c r="AR122" s="1021"/>
      <c r="AS122" s="1021"/>
      <c r="AT122" s="1022"/>
      <c r="AU122" s="1050"/>
      <c r="AV122" s="1051"/>
      <c r="AW122" s="1051"/>
      <c r="AX122" s="1051"/>
      <c r="AY122" s="1052"/>
      <c r="AZ122" s="1032" t="s">
        <v>475</v>
      </c>
      <c r="BA122" s="1023"/>
      <c r="BB122" s="1023"/>
      <c r="BC122" s="1023"/>
      <c r="BD122" s="1023"/>
      <c r="BE122" s="1023"/>
      <c r="BF122" s="1023"/>
      <c r="BG122" s="1023"/>
      <c r="BH122" s="1023"/>
      <c r="BI122" s="1023"/>
      <c r="BJ122" s="1023"/>
      <c r="BK122" s="1023"/>
      <c r="BL122" s="1023"/>
      <c r="BM122" s="1023"/>
      <c r="BN122" s="1023"/>
      <c r="BO122" s="1023"/>
      <c r="BP122" s="1024"/>
      <c r="BQ122" s="1055">
        <v>32026647</v>
      </c>
      <c r="BR122" s="1056"/>
      <c r="BS122" s="1056"/>
      <c r="BT122" s="1056"/>
      <c r="BU122" s="1056"/>
      <c r="BV122" s="1056">
        <v>31770073</v>
      </c>
      <c r="BW122" s="1056"/>
      <c r="BX122" s="1056"/>
      <c r="BY122" s="1056"/>
      <c r="BZ122" s="1056"/>
      <c r="CA122" s="1056">
        <v>31846607</v>
      </c>
      <c r="CB122" s="1056"/>
      <c r="CC122" s="1056"/>
      <c r="CD122" s="1056"/>
      <c r="CE122" s="1056"/>
      <c r="CF122" s="1076">
        <v>181.3</v>
      </c>
      <c r="CG122" s="1077"/>
      <c r="CH122" s="1077"/>
      <c r="CI122" s="1077"/>
      <c r="CJ122" s="1077"/>
      <c r="CK122" s="1068"/>
      <c r="CL122" s="1069"/>
      <c r="CM122" s="1069"/>
      <c r="CN122" s="1069"/>
      <c r="CO122" s="1070"/>
      <c r="CP122" s="1078" t="s">
        <v>476</v>
      </c>
      <c r="CQ122" s="1079"/>
      <c r="CR122" s="1079"/>
      <c r="CS122" s="1079"/>
      <c r="CT122" s="1079"/>
      <c r="CU122" s="1079"/>
      <c r="CV122" s="1079"/>
      <c r="CW122" s="1079"/>
      <c r="CX122" s="1079"/>
      <c r="CY122" s="1079"/>
      <c r="CZ122" s="1079"/>
      <c r="DA122" s="1079"/>
      <c r="DB122" s="1079"/>
      <c r="DC122" s="1079"/>
      <c r="DD122" s="1079"/>
      <c r="DE122" s="1079"/>
      <c r="DF122" s="1080"/>
      <c r="DG122" s="977">
        <v>617326</v>
      </c>
      <c r="DH122" s="978"/>
      <c r="DI122" s="978"/>
      <c r="DJ122" s="978"/>
      <c r="DK122" s="978"/>
      <c r="DL122" s="978">
        <v>555653</v>
      </c>
      <c r="DM122" s="978"/>
      <c r="DN122" s="978"/>
      <c r="DO122" s="978"/>
      <c r="DP122" s="978"/>
      <c r="DQ122" s="978">
        <v>495218</v>
      </c>
      <c r="DR122" s="978"/>
      <c r="DS122" s="978"/>
      <c r="DT122" s="978"/>
      <c r="DU122" s="978"/>
      <c r="DV122" s="979">
        <v>2.8</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134</v>
      </c>
      <c r="AB123" s="1017"/>
      <c r="AC123" s="1017"/>
      <c r="AD123" s="1017"/>
      <c r="AE123" s="1018"/>
      <c r="AF123" s="1019" t="s">
        <v>134</v>
      </c>
      <c r="AG123" s="1017"/>
      <c r="AH123" s="1017"/>
      <c r="AI123" s="1017"/>
      <c r="AJ123" s="1018"/>
      <c r="AK123" s="1019" t="s">
        <v>134</v>
      </c>
      <c r="AL123" s="1017"/>
      <c r="AM123" s="1017"/>
      <c r="AN123" s="1017"/>
      <c r="AO123" s="1018"/>
      <c r="AP123" s="1020" t="s">
        <v>134</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477</v>
      </c>
      <c r="BP123" s="1064"/>
      <c r="BQ123" s="1123">
        <v>49471214</v>
      </c>
      <c r="BR123" s="1124"/>
      <c r="BS123" s="1124"/>
      <c r="BT123" s="1124"/>
      <c r="BU123" s="1124"/>
      <c r="BV123" s="1124">
        <v>47754114</v>
      </c>
      <c r="BW123" s="1124"/>
      <c r="BX123" s="1124"/>
      <c r="BY123" s="1124"/>
      <c r="BZ123" s="1124"/>
      <c r="CA123" s="1124">
        <v>47747841</v>
      </c>
      <c r="CB123" s="1124"/>
      <c r="CC123" s="1124"/>
      <c r="CD123" s="1124"/>
      <c r="CE123" s="1124"/>
      <c r="CF123" s="1057"/>
      <c r="CG123" s="1058"/>
      <c r="CH123" s="1058"/>
      <c r="CI123" s="1058"/>
      <c r="CJ123" s="1059"/>
      <c r="CK123" s="1068"/>
      <c r="CL123" s="1069"/>
      <c r="CM123" s="1069"/>
      <c r="CN123" s="1069"/>
      <c r="CO123" s="1070"/>
      <c r="CP123" s="1078" t="s">
        <v>478</v>
      </c>
      <c r="CQ123" s="1079"/>
      <c r="CR123" s="1079"/>
      <c r="CS123" s="1079"/>
      <c r="CT123" s="1079"/>
      <c r="CU123" s="1079"/>
      <c r="CV123" s="1079"/>
      <c r="CW123" s="1079"/>
      <c r="CX123" s="1079"/>
      <c r="CY123" s="1079"/>
      <c r="CZ123" s="1079"/>
      <c r="DA123" s="1079"/>
      <c r="DB123" s="1079"/>
      <c r="DC123" s="1079"/>
      <c r="DD123" s="1079"/>
      <c r="DE123" s="1079"/>
      <c r="DF123" s="1080"/>
      <c r="DG123" s="1016">
        <v>28045</v>
      </c>
      <c r="DH123" s="1017"/>
      <c r="DI123" s="1017"/>
      <c r="DJ123" s="1017"/>
      <c r="DK123" s="1018"/>
      <c r="DL123" s="1019">
        <v>24510</v>
      </c>
      <c r="DM123" s="1017"/>
      <c r="DN123" s="1017"/>
      <c r="DO123" s="1017"/>
      <c r="DP123" s="1018"/>
      <c r="DQ123" s="1019">
        <v>22229</v>
      </c>
      <c r="DR123" s="1017"/>
      <c r="DS123" s="1017"/>
      <c r="DT123" s="1017"/>
      <c r="DU123" s="1018"/>
      <c r="DV123" s="1020">
        <v>0.1</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441</v>
      </c>
      <c r="AB124" s="1017"/>
      <c r="AC124" s="1017"/>
      <c r="AD124" s="1017"/>
      <c r="AE124" s="1018"/>
      <c r="AF124" s="1019" t="s">
        <v>134</v>
      </c>
      <c r="AG124" s="1017"/>
      <c r="AH124" s="1017"/>
      <c r="AI124" s="1017"/>
      <c r="AJ124" s="1018"/>
      <c r="AK124" s="1019" t="s">
        <v>134</v>
      </c>
      <c r="AL124" s="1017"/>
      <c r="AM124" s="1017"/>
      <c r="AN124" s="1017"/>
      <c r="AO124" s="1018"/>
      <c r="AP124" s="1020" t="s">
        <v>441</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441</v>
      </c>
      <c r="BR124" s="1086"/>
      <c r="BS124" s="1086"/>
      <c r="BT124" s="1086"/>
      <c r="BU124" s="1086"/>
      <c r="BV124" s="1086" t="s">
        <v>134</v>
      </c>
      <c r="BW124" s="1086"/>
      <c r="BX124" s="1086"/>
      <c r="BY124" s="1086"/>
      <c r="BZ124" s="1086"/>
      <c r="CA124" s="1086" t="s">
        <v>134</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t="s">
        <v>134</v>
      </c>
      <c r="DH124" s="1042"/>
      <c r="DI124" s="1042"/>
      <c r="DJ124" s="1042"/>
      <c r="DK124" s="1043"/>
      <c r="DL124" s="1041" t="s">
        <v>134</v>
      </c>
      <c r="DM124" s="1042"/>
      <c r="DN124" s="1042"/>
      <c r="DO124" s="1042"/>
      <c r="DP124" s="1043"/>
      <c r="DQ124" s="1041" t="s">
        <v>134</v>
      </c>
      <c r="DR124" s="1042"/>
      <c r="DS124" s="1042"/>
      <c r="DT124" s="1042"/>
      <c r="DU124" s="1043"/>
      <c r="DV124" s="1044" t="s">
        <v>441</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441</v>
      </c>
      <c r="AG125" s="1017"/>
      <c r="AH125" s="1017"/>
      <c r="AI125" s="1017"/>
      <c r="AJ125" s="1018"/>
      <c r="AK125" s="1019" t="s">
        <v>134</v>
      </c>
      <c r="AL125" s="1017"/>
      <c r="AM125" s="1017"/>
      <c r="AN125" s="1017"/>
      <c r="AO125" s="1018"/>
      <c r="AP125" s="1020" t="s">
        <v>441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134</v>
      </c>
      <c r="DH125" s="985"/>
      <c r="DI125" s="985"/>
      <c r="DJ125" s="985"/>
      <c r="DK125" s="985"/>
      <c r="DL125" s="985" t="s">
        <v>441</v>
      </c>
      <c r="DM125" s="985"/>
      <c r="DN125" s="985"/>
      <c r="DO125" s="985"/>
      <c r="DP125" s="985"/>
      <c r="DQ125" s="985" t="s">
        <v>441</v>
      </c>
      <c r="DR125" s="985"/>
      <c r="DS125" s="985"/>
      <c r="DT125" s="985"/>
      <c r="DU125" s="985"/>
      <c r="DV125" s="986" t="s">
        <v>441</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10316</v>
      </c>
      <c r="AB126" s="1017"/>
      <c r="AC126" s="1017"/>
      <c r="AD126" s="1017"/>
      <c r="AE126" s="1018"/>
      <c r="AF126" s="1019">
        <v>12844</v>
      </c>
      <c r="AG126" s="1017"/>
      <c r="AH126" s="1017"/>
      <c r="AI126" s="1017"/>
      <c r="AJ126" s="1018"/>
      <c r="AK126" s="1019">
        <v>5379</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134</v>
      </c>
      <c r="DH126" s="978"/>
      <c r="DI126" s="978"/>
      <c r="DJ126" s="978"/>
      <c r="DK126" s="978"/>
      <c r="DL126" s="978" t="s">
        <v>441</v>
      </c>
      <c r="DM126" s="978"/>
      <c r="DN126" s="978"/>
      <c r="DO126" s="978"/>
      <c r="DP126" s="978"/>
      <c r="DQ126" s="978" t="s">
        <v>441</v>
      </c>
      <c r="DR126" s="978"/>
      <c r="DS126" s="978"/>
      <c r="DT126" s="978"/>
      <c r="DU126" s="978"/>
      <c r="DV126" s="979" t="s">
        <v>134</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454</v>
      </c>
      <c r="AB127" s="1017"/>
      <c r="AC127" s="1017"/>
      <c r="AD127" s="1017"/>
      <c r="AE127" s="1018"/>
      <c r="AF127" s="1019">
        <v>281</v>
      </c>
      <c r="AG127" s="1017"/>
      <c r="AH127" s="1017"/>
      <c r="AI127" s="1017"/>
      <c r="AJ127" s="1018"/>
      <c r="AK127" s="1019">
        <v>168</v>
      </c>
      <c r="AL127" s="1017"/>
      <c r="AM127" s="1017"/>
      <c r="AN127" s="1017"/>
      <c r="AO127" s="1018"/>
      <c r="AP127" s="1020">
        <v>0</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441</v>
      </c>
      <c r="DH127" s="978"/>
      <c r="DI127" s="978"/>
      <c r="DJ127" s="978"/>
      <c r="DK127" s="978"/>
      <c r="DL127" s="978" t="s">
        <v>134</v>
      </c>
      <c r="DM127" s="978"/>
      <c r="DN127" s="978"/>
      <c r="DO127" s="978"/>
      <c r="DP127" s="978"/>
      <c r="DQ127" s="978" t="s">
        <v>441</v>
      </c>
      <c r="DR127" s="978"/>
      <c r="DS127" s="978"/>
      <c r="DT127" s="978"/>
      <c r="DU127" s="978"/>
      <c r="DV127" s="979" t="s">
        <v>441</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108527</v>
      </c>
      <c r="AB128" s="1106"/>
      <c r="AC128" s="1106"/>
      <c r="AD128" s="1106"/>
      <c r="AE128" s="1107"/>
      <c r="AF128" s="1108">
        <v>17112</v>
      </c>
      <c r="AG128" s="1106"/>
      <c r="AH128" s="1106"/>
      <c r="AI128" s="1106"/>
      <c r="AJ128" s="1107"/>
      <c r="AK128" s="1108">
        <v>482</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441</v>
      </c>
      <c r="BG128" s="1113"/>
      <c r="BH128" s="1113"/>
      <c r="BI128" s="1113"/>
      <c r="BJ128" s="1113"/>
      <c r="BK128" s="1113"/>
      <c r="BL128" s="1114"/>
      <c r="BM128" s="1112">
        <v>12.43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441</v>
      </c>
      <c r="DH128" s="1098"/>
      <c r="DI128" s="1098"/>
      <c r="DJ128" s="1098"/>
      <c r="DK128" s="1098"/>
      <c r="DL128" s="1098" t="s">
        <v>441</v>
      </c>
      <c r="DM128" s="1098"/>
      <c r="DN128" s="1098"/>
      <c r="DO128" s="1098"/>
      <c r="DP128" s="1098"/>
      <c r="DQ128" s="1098" t="s">
        <v>441</v>
      </c>
      <c r="DR128" s="1098"/>
      <c r="DS128" s="1098"/>
      <c r="DT128" s="1098"/>
      <c r="DU128" s="1098"/>
      <c r="DV128" s="1099" t="s">
        <v>441</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20285641</v>
      </c>
      <c r="AB129" s="1017"/>
      <c r="AC129" s="1017"/>
      <c r="AD129" s="1017"/>
      <c r="AE129" s="1018"/>
      <c r="AF129" s="1019">
        <v>20097037</v>
      </c>
      <c r="AG129" s="1017"/>
      <c r="AH129" s="1017"/>
      <c r="AI129" s="1017"/>
      <c r="AJ129" s="1018"/>
      <c r="AK129" s="1019">
        <v>20691305</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134</v>
      </c>
      <c r="BG129" s="1127"/>
      <c r="BH129" s="1127"/>
      <c r="BI129" s="1127"/>
      <c r="BJ129" s="1127"/>
      <c r="BK129" s="1127"/>
      <c r="BL129" s="1128"/>
      <c r="BM129" s="1126">
        <v>17.43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2446914</v>
      </c>
      <c r="AB130" s="1017"/>
      <c r="AC130" s="1017"/>
      <c r="AD130" s="1017"/>
      <c r="AE130" s="1018"/>
      <c r="AF130" s="1019">
        <v>2934623</v>
      </c>
      <c r="AG130" s="1017"/>
      <c r="AH130" s="1017"/>
      <c r="AI130" s="1017"/>
      <c r="AJ130" s="1018"/>
      <c r="AK130" s="1019">
        <v>3126845</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5.9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17838727</v>
      </c>
      <c r="AB131" s="1042"/>
      <c r="AC131" s="1042"/>
      <c r="AD131" s="1042"/>
      <c r="AE131" s="1043"/>
      <c r="AF131" s="1041">
        <v>17162414</v>
      </c>
      <c r="AG131" s="1042"/>
      <c r="AH131" s="1042"/>
      <c r="AI131" s="1042"/>
      <c r="AJ131" s="1043"/>
      <c r="AK131" s="1041">
        <v>17564460</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t="s">
        <v>441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4.3476420710000001</v>
      </c>
      <c r="AB132" s="1158"/>
      <c r="AC132" s="1158"/>
      <c r="AD132" s="1158"/>
      <c r="AE132" s="1159"/>
      <c r="AF132" s="1160">
        <v>6.2292052849999999</v>
      </c>
      <c r="AG132" s="1158"/>
      <c r="AH132" s="1158"/>
      <c r="AI132" s="1158"/>
      <c r="AJ132" s="1159"/>
      <c r="AK132" s="1160">
        <v>7.4088642629999999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3.8</v>
      </c>
      <c r="AB133" s="1141"/>
      <c r="AC133" s="1141"/>
      <c r="AD133" s="1141"/>
      <c r="AE133" s="1142"/>
      <c r="AF133" s="1140">
        <v>4.7</v>
      </c>
      <c r="AG133" s="1141"/>
      <c r="AH133" s="1141"/>
      <c r="AI133" s="1141"/>
      <c r="AJ133" s="1142"/>
      <c r="AK133" s="1140">
        <v>5.9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dMO/jWQqhJl1ZtuC7hXuYUgg+vKBmU4oyq7EfArcNgPEqMohDVU8v8sBNijr0qW2jrjMzJ2DCf2a0askGZhA==" saltValue="c62aJ6kLgm/DSs2XR/+6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ozX0o6w6oVNEazHoORtzTYnRoAvqWq7R6dl8Oo2vwA0Xe3LPZggg7BQ6QWWCVaIliTOmmZXyfT6BQAktcdWQ==" saltValue="5nlLcw1bvoEykC76OeRd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yrWmZtHQnfWDtuFWrWHK2us2s5Frpjhr7Nu2k/B/K2DUOHXGwXJ87976C2XkjX9zbHeyofkQh3iy3T8eUdXTQ==" saltValue="FMhoe4YhGzqCE9eU9wET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6347053</v>
      </c>
      <c r="AP9" s="314">
        <v>98721</v>
      </c>
      <c r="AQ9" s="315">
        <v>75076</v>
      </c>
      <c r="AR9" s="316">
        <v>31.5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842345</v>
      </c>
      <c r="AP10" s="317">
        <v>13102</v>
      </c>
      <c r="AQ10" s="318">
        <v>12085</v>
      </c>
      <c r="AR10" s="319">
        <v>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54522</v>
      </c>
      <c r="AP11" s="317">
        <v>848</v>
      </c>
      <c r="AQ11" s="318">
        <v>844</v>
      </c>
      <c r="AR11" s="319">
        <v>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193865</v>
      </c>
      <c r="AP13" s="317">
        <v>3015</v>
      </c>
      <c r="AQ13" s="318">
        <v>2760</v>
      </c>
      <c r="AR13" s="319">
        <v>9.1999999999999993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t="s">
        <v>516</v>
      </c>
      <c r="AP14" s="317" t="s">
        <v>516</v>
      </c>
      <c r="AQ14" s="318">
        <v>1530</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-547755</v>
      </c>
      <c r="AP15" s="317">
        <v>-8520</v>
      </c>
      <c r="AQ15" s="318">
        <v>-5396</v>
      </c>
      <c r="AR15" s="319">
        <v>57.9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6890030</v>
      </c>
      <c r="AP16" s="317">
        <v>107166</v>
      </c>
      <c r="AQ16" s="318">
        <v>86899</v>
      </c>
      <c r="AR16" s="319">
        <v>23.3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9.01</v>
      </c>
      <c r="AP21" s="331">
        <v>7.73</v>
      </c>
      <c r="AQ21" s="332">
        <v>1.28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98.7</v>
      </c>
      <c r="AP22" s="336">
        <v>98.3</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3994004</v>
      </c>
      <c r="AP32" s="345">
        <v>62122</v>
      </c>
      <c r="AQ32" s="346">
        <v>43385</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187</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189988</v>
      </c>
      <c r="AP35" s="345">
        <v>2955</v>
      </c>
      <c r="AQ35" s="346">
        <v>9764</v>
      </c>
      <c r="AR35" s="347">
        <v>-69.7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233130</v>
      </c>
      <c r="AP36" s="345">
        <v>3626</v>
      </c>
      <c r="AQ36" s="346">
        <v>2539</v>
      </c>
      <c r="AR36" s="347">
        <v>42.8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11532</v>
      </c>
      <c r="AP37" s="345">
        <v>179</v>
      </c>
      <c r="AQ37" s="346">
        <v>1682</v>
      </c>
      <c r="AR37" s="347">
        <v>-89.4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-482</v>
      </c>
      <c r="AP39" s="345">
        <v>-7</v>
      </c>
      <c r="AQ39" s="346">
        <v>-3093</v>
      </c>
      <c r="AR39" s="347">
        <v>-99.8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-3126845</v>
      </c>
      <c r="AP40" s="345">
        <v>-48634</v>
      </c>
      <c r="AQ40" s="346">
        <v>-39498</v>
      </c>
      <c r="AR40" s="347">
        <v>23.1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1301327</v>
      </c>
      <c r="AP41" s="345">
        <v>20241</v>
      </c>
      <c r="AQ41" s="346">
        <v>14967</v>
      </c>
      <c r="AR41" s="347">
        <v>35.200000000000003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4429885</v>
      </c>
      <c r="AN51" s="367">
        <v>65645</v>
      </c>
      <c r="AO51" s="368">
        <v>-64.8</v>
      </c>
      <c r="AP51" s="369">
        <v>86564</v>
      </c>
      <c r="AQ51" s="370">
        <v>11.7</v>
      </c>
      <c r="AR51" s="371">
        <v>-76.5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3435593</v>
      </c>
      <c r="AN52" s="375">
        <v>50911</v>
      </c>
      <c r="AO52" s="376">
        <v>-63.3</v>
      </c>
      <c r="AP52" s="377">
        <v>44869</v>
      </c>
      <c r="AQ52" s="378">
        <v>4.9000000000000004</v>
      </c>
      <c r="AR52" s="379">
        <v>-68.2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4559186</v>
      </c>
      <c r="AN53" s="367">
        <v>68413</v>
      </c>
      <c r="AO53" s="368">
        <v>4.2</v>
      </c>
      <c r="AP53" s="369">
        <v>62698</v>
      </c>
      <c r="AQ53" s="370">
        <v>-27.6</v>
      </c>
      <c r="AR53" s="371">
        <v>31.8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3562707</v>
      </c>
      <c r="AN54" s="375">
        <v>53460</v>
      </c>
      <c r="AO54" s="376">
        <v>5</v>
      </c>
      <c r="AP54" s="377">
        <v>31973</v>
      </c>
      <c r="AQ54" s="378">
        <v>-28.7</v>
      </c>
      <c r="AR54" s="379">
        <v>33.700000000000003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6578863</v>
      </c>
      <c r="AN55" s="367">
        <v>99742</v>
      </c>
      <c r="AO55" s="368">
        <v>45.8</v>
      </c>
      <c r="AP55" s="369">
        <v>79245</v>
      </c>
      <c r="AQ55" s="370">
        <v>26.4</v>
      </c>
      <c r="AR55" s="371">
        <v>19.399999999999999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5395747</v>
      </c>
      <c r="AN56" s="375">
        <v>81805</v>
      </c>
      <c r="AO56" s="376">
        <v>53</v>
      </c>
      <c r="AP56" s="377">
        <v>40378</v>
      </c>
      <c r="AQ56" s="378">
        <v>26.3</v>
      </c>
      <c r="AR56" s="379">
        <v>26.7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5141185</v>
      </c>
      <c r="AN57" s="367">
        <v>78805</v>
      </c>
      <c r="AO57" s="368">
        <v>-21</v>
      </c>
      <c r="AP57" s="369">
        <v>71604</v>
      </c>
      <c r="AQ57" s="370">
        <v>-9.6</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3544925</v>
      </c>
      <c r="AN58" s="375">
        <v>54338</v>
      </c>
      <c r="AO58" s="376">
        <v>-33.6</v>
      </c>
      <c r="AP58" s="377">
        <v>45121</v>
      </c>
      <c r="AQ58" s="378">
        <v>11.7</v>
      </c>
      <c r="AR58" s="379">
        <v>-45.3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4655999</v>
      </c>
      <c r="AN59" s="367">
        <v>72418</v>
      </c>
      <c r="AO59" s="368">
        <v>-8.1</v>
      </c>
      <c r="AP59" s="369">
        <v>67009</v>
      </c>
      <c r="AQ59" s="370">
        <v>-6.4</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3120869</v>
      </c>
      <c r="AN60" s="375">
        <v>48541</v>
      </c>
      <c r="AO60" s="376">
        <v>-10.7</v>
      </c>
      <c r="AP60" s="377">
        <v>43028</v>
      </c>
      <c r="AQ60" s="378">
        <v>-4.5999999999999996</v>
      </c>
      <c r="AR60" s="379">
        <v>-6.1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5073024</v>
      </c>
      <c r="AN61" s="382">
        <v>77005</v>
      </c>
      <c r="AO61" s="383">
        <v>-8.8000000000000007</v>
      </c>
      <c r="AP61" s="384">
        <v>73424</v>
      </c>
      <c r="AQ61" s="385">
        <v>-1.1000000000000001</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3811968</v>
      </c>
      <c r="AN62" s="375">
        <v>57811</v>
      </c>
      <c r="AO62" s="376">
        <v>-9.9</v>
      </c>
      <c r="AP62" s="377">
        <v>41074</v>
      </c>
      <c r="AQ62" s="378">
        <v>1.9</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hROti+kt1Ih+AOx6KRsh8ht4CW22ca6gTrwckVrUzxisopnXM2q7tUjd63+ORn1Vi1tYs7Tc5JlnYdJ7vgO8w==" saltValue="BS32CxgmZRLByAUYPyF1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k+r9airbBl4wbIN/Qr+5PNaij0bZxtqqe37HLpOosm4JyYTn8yaRslhTjNIG/9hrx0Ezi0HJxreEUXBaT2W+dg==" saltValue="uIThu8mjPeSft8AzEsQ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epu1VlwyKIeP9sBdfHo0T07OTMoTBDRHqUAMbQ+4LbKnu4SLlnReF71k7MqQ35SbLJk86PIZ+Sr1Wbo1zEsghQ==" saltValue="zYqYn6iDWWVWELWBBe6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49.05</v>
      </c>
      <c r="G47" s="12">
        <v>51.05</v>
      </c>
      <c r="H47" s="12">
        <v>45.63</v>
      </c>
      <c r="I47" s="12">
        <v>39.82</v>
      </c>
      <c r="J47" s="13">
        <v>36.25</v>
      </c>
    </row>
    <row r="48" spans="2:10" ht="57.75" customHeight="1" x14ac:dyDescent="0.15">
      <c r="B48" s="14"/>
      <c r="C48" s="1202" t="s">
        <v>4</v>
      </c>
      <c r="D48" s="1202"/>
      <c r="E48" s="1203"/>
      <c r="F48" s="15">
        <v>5.5</v>
      </c>
      <c r="G48" s="16">
        <v>5.37</v>
      </c>
      <c r="H48" s="16">
        <v>5.16</v>
      </c>
      <c r="I48" s="16">
        <v>7.98</v>
      </c>
      <c r="J48" s="17">
        <v>5.72</v>
      </c>
    </row>
    <row r="49" spans="2:10" ht="57.75" customHeight="1" thickBot="1" x14ac:dyDescent="0.2">
      <c r="B49" s="18"/>
      <c r="C49" s="1204" t="s">
        <v>5</v>
      </c>
      <c r="D49" s="1204"/>
      <c r="E49" s="1205"/>
      <c r="F49" s="19">
        <v>2.31</v>
      </c>
      <c r="G49" s="20">
        <v>1.04</v>
      </c>
      <c r="H49" s="20" t="s">
        <v>562</v>
      </c>
      <c r="I49" s="20" t="s">
        <v>563</v>
      </c>
      <c r="J49" s="21" t="s">
        <v>564</v>
      </c>
    </row>
    <row r="50" spans="2:10" ht="13.5" customHeight="1" x14ac:dyDescent="0.15"/>
  </sheetData>
  <sheetProtection algorithmName="SHA-512" hashValue="cpG58V1t5gpE+IqJ+qYKjqPFmtaP65W/XnAyAFRSkefmnY5kfDZEpu63EL1a5YhOwpspuzOpZxQRQNHZR3hKbQ==" saltValue="d/qqpftO59OrOYUI+K7T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2022-03-23T01:57:09Z</cp:lastPrinted>
  <dcterms:created xsi:type="dcterms:W3CDTF">2022-02-02T06:43:51Z</dcterms:created>
  <dcterms:modified xsi:type="dcterms:W3CDTF">2022-03-28T04:56:57Z</dcterms:modified>
  <cp:category/>
</cp:coreProperties>
</file>