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B14" i="1"/>
  <c r="F9" i="1"/>
  <c r="E9" i="1"/>
  <c r="D9" i="1"/>
  <c r="D10" i="1"/>
  <c r="C9" i="1"/>
  <c r="C10" i="1"/>
  <c r="B9" i="1"/>
  <c r="B13" i="1"/>
</calcChain>
</file>

<file path=xl/sharedStrings.xml><?xml version="1.0" encoding="utf-8"?>
<sst xmlns="http://schemas.openxmlformats.org/spreadsheetml/2006/main" count="26" uniqueCount="26">
  <si>
    <r>
      <t>小選挙区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</si>
  <si>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香川県第１区</t>
    </r>
  </si>
  <si>
    <t>区分</t>
  </si>
  <si>
    <t> 1
河村　ただし
 (日本共産党)</t>
  </si>
  <si>
    <t> 2
平井　たくや
 (自由民主党)</t>
  </si>
  <si>
    <t> 3
小川　じゅんや
 (民主党)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</si>
  <si>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</si>
  <si>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</si>
  <si>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</si>
  <si>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</si>
  <si>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</si>
  <si>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</si>
  <si>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</si>
  <si>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</si>
  <si>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高松市（第１）</t>
  </si>
  <si>
    <t>土庄町</t>
  </si>
  <si>
    <t>小豆島町</t>
  </si>
  <si>
    <t>直島町</t>
  </si>
  <si>
    <t>香川県第１区 計</t>
  </si>
  <si>
    <t>　　 </t>
  </si>
  <si>
    <t>惜敗率（%）</t>
  </si>
  <si>
    <t>(注)惜敗率は、香川県第１区における最多得票者の得票数に対する割合である（比例代表選挙に重複立候補し、名簿登載順位が同一順位とされた者に限る。）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</si>
  <si>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</si>
  <si>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</si>
  <si>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</si>
  <si>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15日 0時25分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</si>
</sst>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h&quot;時&quot;mm&quot;分&quot;"/>
    <numFmt numFmtId="177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0"/>
      <c r="K1" s="21" t="s">
        <v>25</v>
      </c>
      <c r="L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2"/>
      <c r="K2" s="22"/>
      <c r="L2" s="22"/>
    </row>
    <row r="3" spans="1:12" ht="33.75" customHeight="1" x14ac:dyDescent="0.15">
      <c r="A3" s="17" t="s">
        <v>1</v>
      </c>
      <c r="B3" s="17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8948</v>
      </c>
      <c r="C5" s="7">
        <v>64395</v>
      </c>
      <c r="D5" s="7">
        <v>59540</v>
      </c>
      <c r="E5" s="7">
        <v>132883</v>
      </c>
      <c r="F5" s="8">
        <v>0</v>
      </c>
      <c r="G5" s="9">
        <v>132883</v>
      </c>
      <c r="H5" s="9">
        <v>3349</v>
      </c>
      <c r="I5" s="9">
        <v>136232</v>
      </c>
      <c r="J5" s="9">
        <v>0</v>
      </c>
      <c r="K5" s="9">
        <v>136232</v>
      </c>
      <c r="L5" s="10">
        <v>41987.996527777781</v>
      </c>
    </row>
    <row r="6" spans="1:12" ht="18.75" customHeight="1" x14ac:dyDescent="0.15">
      <c r="A6" s="6" t="s">
        <v>15</v>
      </c>
      <c r="B6" s="7">
        <v>363</v>
      </c>
      <c r="C6" s="7">
        <v>4137</v>
      </c>
      <c r="D6" s="7">
        <v>2929</v>
      </c>
      <c r="E6" s="7">
        <v>7429</v>
      </c>
      <c r="F6" s="8">
        <v>0</v>
      </c>
      <c r="G6" s="9">
        <v>7429</v>
      </c>
      <c r="H6" s="9">
        <v>275</v>
      </c>
      <c r="I6" s="9">
        <v>7704</v>
      </c>
      <c r="J6" s="9">
        <v>0</v>
      </c>
      <c r="K6" s="9">
        <v>7704</v>
      </c>
      <c r="L6" s="10">
        <v>41987.892361111109</v>
      </c>
    </row>
    <row r="7" spans="1:12" ht="18.75" customHeight="1" x14ac:dyDescent="0.15">
      <c r="A7" s="6" t="s">
        <v>16</v>
      </c>
      <c r="B7" s="7">
        <v>448</v>
      </c>
      <c r="C7" s="7">
        <v>4709</v>
      </c>
      <c r="D7" s="7">
        <v>2660</v>
      </c>
      <c r="E7" s="7">
        <v>7817</v>
      </c>
      <c r="F7" s="8">
        <v>0</v>
      </c>
      <c r="G7" s="9">
        <v>7817</v>
      </c>
      <c r="H7" s="9">
        <v>215</v>
      </c>
      <c r="I7" s="9">
        <v>8032</v>
      </c>
      <c r="J7" s="9">
        <v>0</v>
      </c>
      <c r="K7" s="9">
        <v>8032</v>
      </c>
      <c r="L7" s="10">
        <v>41987.934027777781</v>
      </c>
    </row>
    <row r="8" spans="1:12" ht="18.75" customHeight="1" x14ac:dyDescent="0.15">
      <c r="A8" s="6" t="s">
        <v>17</v>
      </c>
      <c r="B8" s="7">
        <v>64</v>
      </c>
      <c r="C8" s="7">
        <v>874</v>
      </c>
      <c r="D8" s="7">
        <v>681</v>
      </c>
      <c r="E8" s="7">
        <v>1619</v>
      </c>
      <c r="F8" s="8">
        <v>0</v>
      </c>
      <c r="G8" s="9">
        <v>1619</v>
      </c>
      <c r="H8" s="9">
        <v>46</v>
      </c>
      <c r="I8" s="9">
        <v>1665</v>
      </c>
      <c r="J8" s="9">
        <v>0</v>
      </c>
      <c r="K8" s="9">
        <v>1665</v>
      </c>
      <c r="L8" s="10">
        <v>41987.892361111109</v>
      </c>
    </row>
    <row r="9" spans="1:12" ht="26.25" customHeight="1" x14ac:dyDescent="0.15">
      <c r="A9" s="2" t="s">
        <v>18</v>
      </c>
      <c r="B9" s="7">
        <f t="shared" ref="B9:K9" si="0">SUBTOTAL(9,B5:B8)</f>
        <v>9823</v>
      </c>
      <c r="C9" s="7">
        <f t="shared" si="0"/>
        <v>74115</v>
      </c>
      <c r="D9" s="7">
        <f t="shared" si="0"/>
        <v>65810</v>
      </c>
      <c r="E9" s="7">
        <f t="shared" si="0"/>
        <v>149748</v>
      </c>
      <c r="F9" s="11">
        <f t="shared" si="0"/>
        <v>0</v>
      </c>
      <c r="G9" s="9">
        <f t="shared" si="0"/>
        <v>149748</v>
      </c>
      <c r="H9" s="9">
        <f t="shared" si="0"/>
        <v>3885</v>
      </c>
      <c r="I9" s="9">
        <f t="shared" si="0"/>
        <v>153633</v>
      </c>
      <c r="J9" s="9">
        <f t="shared" si="0"/>
        <v>0</v>
      </c>
      <c r="K9" s="9">
        <f t="shared" si="0"/>
        <v>153633</v>
      </c>
      <c r="L9" s="12" t="s">
        <v>19</v>
      </c>
    </row>
    <row r="10" spans="1:12" ht="18.75" customHeight="1" x14ac:dyDescent="0.15">
      <c r="A10" s="2" t="s">
        <v>20</v>
      </c>
      <c r="B10" s="13"/>
      <c r="C10" s="13" t="str">
        <f>IF(C9&lt;&gt;MAX(B9:D9),ROUNDDOWN((C9/MAX(B9:D9)*100),3),"")</f>
        <v/>
      </c>
      <c r="D10" s="13">
        <f>IF(D9&lt;&gt;MAX(B9:D9),ROUNDDOWN((D9/MAX(B9:D9)*100),3),"")</f>
        <v>88.793999999999997</v>
      </c>
    </row>
    <row r="11" spans="1:12" s="14" customFormat="1" ht="18.75" customHeight="1" x14ac:dyDescent="0.15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4" customFormat="1" ht="22.5" customHeight="1" x14ac:dyDescent="0.15">
      <c r="A12" s="15" t="s">
        <v>22</v>
      </c>
    </row>
    <row r="13" spans="1:12" x14ac:dyDescent="0.15">
      <c r="A13" s="16" t="s">
        <v>23</v>
      </c>
      <c r="B13" s="19" t="str">
        <f>G9&amp;"÷6="&amp;ROUNDDOWN(G9/6,3)</f>
        <v>149748÷6=24958</v>
      </c>
      <c r="C13" s="19"/>
    </row>
    <row r="14" spans="1:12" x14ac:dyDescent="0.15">
      <c r="A14" s="16" t="s">
        <v>24</v>
      </c>
      <c r="B14" s="19" t="str">
        <f>G9&amp;"÷10="&amp;ROUNDDOWN(G9/10,3)</f>
        <v>149748÷10=14974.8</v>
      </c>
      <c r="C14" s="19"/>
    </row>
  </sheetData>
  <mergeCells count="10">
    <mergeCell ref="A3:B3"/>
    <mergeCell ref="A11:L11"/>
    <mergeCell ref="B13:C13"/>
    <mergeCell ref="B14:C14"/>
    <mergeCell ref="A1:C1"/>
    <mergeCell ref="D1:J1"/>
    <mergeCell ref="K1:L1"/>
    <mergeCell ref="A2:C2"/>
    <mergeCell ref="D2:I2"/>
    <mergeCell ref="J2:L2"/>
  </mergeCells>
  <phoneticPr fontId="4"/>
  <pageMargins left="0.5" right="0.5" top="0.79" bottom="0.7" header="0.45" footer="0.51"/>
  <pageSetup paperSize="9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dcterms:created xsi:type="dcterms:W3CDTF">2014-12-14T15:24:26Z</dcterms:created>
  <dcterms:modified xsi:type="dcterms:W3CDTF">2018-03-21T10:14:10Z</dcterms:modified>
</cp:coreProperties>
</file>