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2開票\13開票確定（参考資料も）\5参考資料（最終発表時のみ）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Titles" localSheetId="0">sheet1!$A:$B,sheet1!$1:$1</definedName>
  </definedNames>
  <calcPr calcId="152511" fullCalcOnLoad="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C13" i="1"/>
  <c r="Q12" i="1"/>
  <c r="O12" i="1"/>
  <c r="M12" i="1"/>
  <c r="K12" i="1"/>
  <c r="J12" i="1"/>
  <c r="J13" i="1"/>
  <c r="I11" i="1"/>
  <c r="H11" i="1"/>
  <c r="G11" i="1"/>
  <c r="F11" i="1"/>
  <c r="E11" i="1"/>
  <c r="D11" i="1"/>
  <c r="C11" i="1"/>
  <c r="J10" i="1"/>
  <c r="Q10" i="1"/>
  <c r="I9" i="1"/>
  <c r="I14" i="1"/>
  <c r="H9" i="1"/>
  <c r="G9" i="1"/>
  <c r="G14" i="1"/>
  <c r="F9" i="1"/>
  <c r="E9" i="1"/>
  <c r="E14" i="1"/>
  <c r="D9" i="1"/>
  <c r="C9" i="1"/>
  <c r="C14" i="1"/>
  <c r="Q8" i="1"/>
  <c r="O8" i="1"/>
  <c r="M8" i="1"/>
  <c r="K8" i="1"/>
  <c r="J8" i="1"/>
  <c r="J9" i="1"/>
  <c r="I7" i="1"/>
  <c r="H7" i="1"/>
  <c r="H14" i="1"/>
  <c r="G7" i="1"/>
  <c r="F7" i="1"/>
  <c r="F14" i="1"/>
  <c r="E7" i="1"/>
  <c r="D7" i="1"/>
  <c r="D14" i="1"/>
  <c r="C7" i="1"/>
  <c r="J6" i="1"/>
  <c r="Q6" i="1"/>
  <c r="Q5" i="1"/>
  <c r="O5" i="1"/>
  <c r="M5" i="1"/>
  <c r="K5" i="1"/>
  <c r="J5" i="1"/>
  <c r="L9" i="1"/>
  <c r="N9" i="1"/>
  <c r="P9" i="1"/>
  <c r="L13" i="1"/>
  <c r="N13" i="1"/>
  <c r="P13" i="1"/>
  <c r="K7" i="1"/>
  <c r="O7" i="1"/>
  <c r="K13" i="1"/>
  <c r="M13" i="1"/>
  <c r="O13" i="1"/>
  <c r="Q13" i="1"/>
  <c r="L6" i="1"/>
  <c r="N6" i="1"/>
  <c r="P6" i="1"/>
  <c r="J7" i="1"/>
  <c r="J14" i="1"/>
  <c r="L7" i="1"/>
  <c r="N7" i="1"/>
  <c r="P7" i="1"/>
  <c r="K9" i="1"/>
  <c r="M9" i="1"/>
  <c r="O9" i="1"/>
  <c r="Q9" i="1"/>
  <c r="L10" i="1"/>
  <c r="N10" i="1"/>
  <c r="P10" i="1"/>
  <c r="J11" i="1"/>
  <c r="L11" i="1"/>
  <c r="L5" i="1"/>
  <c r="N5" i="1"/>
  <c r="R5" i="1"/>
  <c r="P5" i="1"/>
  <c r="K6" i="1"/>
  <c r="M6" i="1"/>
  <c r="O6" i="1"/>
  <c r="L8" i="1"/>
  <c r="N8" i="1"/>
  <c r="R8" i="1"/>
  <c r="P8" i="1"/>
  <c r="K10" i="1"/>
  <c r="M10" i="1"/>
  <c r="O10" i="1"/>
  <c r="L12" i="1"/>
  <c r="R12" i="1"/>
  <c r="N12" i="1"/>
  <c r="P12" i="1"/>
  <c r="L14" i="1"/>
  <c r="P14" i="1"/>
  <c r="K14" i="1"/>
  <c r="O14" i="1"/>
  <c r="N14" i="1"/>
  <c r="M14" i="1"/>
  <c r="Q14" i="1"/>
  <c r="R10" i="1"/>
  <c r="R6" i="1"/>
  <c r="R13" i="1"/>
  <c r="Q11" i="1"/>
  <c r="M11" i="1"/>
  <c r="N11" i="1"/>
  <c r="R9" i="1"/>
  <c r="O11" i="1"/>
  <c r="K11" i="1"/>
  <c r="R11" i="1"/>
  <c r="Q7" i="1"/>
  <c r="M7" i="1"/>
  <c r="R7" i="1"/>
  <c r="P11" i="1"/>
  <c r="R14" i="1"/>
</calcChain>
</file>

<file path=xl/sharedStrings.xml><?xml version="1.0" encoding="utf-8"?>
<sst xmlns="http://schemas.openxmlformats.org/spreadsheetml/2006/main" count="35" uniqueCount="26">
  <si>
    <t>県議会議員選挙　党派別 得票数・得票率</t>
  </si>
  <si>
    <t>区分</t>
  </si>
  <si>
    <t>党派別得票数</t>
  </si>
  <si>
    <t>党派別得票率（%）</t>
  </si>
  <si>
    <t>自由民主党</t>
  </si>
  <si>
    <t>公明党</t>
  </si>
  <si>
    <t>日本共産党</t>
  </si>
  <si>
    <t>国民民主党</t>
  </si>
  <si>
    <t>社会民主党</t>
  </si>
  <si>
    <t>立憲民主党</t>
  </si>
  <si>
    <t>無所属</t>
  </si>
  <si>
    <t>計</t>
  </si>
  <si>
    <t>高松市選挙区</t>
  </si>
  <si>
    <t>高松市</t>
  </si>
  <si>
    <t>直島町</t>
  </si>
  <si>
    <t>高松市選挙区 計</t>
  </si>
  <si>
    <t>丸亀市選挙区</t>
  </si>
  <si>
    <t>丸亀市</t>
  </si>
  <si>
    <t>丸亀市選挙区 計</t>
  </si>
  <si>
    <t>さぬき市選挙区</t>
  </si>
  <si>
    <t>さぬき市</t>
  </si>
  <si>
    <t>さぬき市選挙区 計</t>
  </si>
  <si>
    <t>綾歌郡選挙区</t>
  </si>
  <si>
    <t>綾川町</t>
  </si>
  <si>
    <t>綾歌郡選挙区 計</t>
  </si>
  <si>
    <t>県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</si>
</sst>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19" fillId="0" borderId="11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0" fontId="19" fillId="0" borderId="11" xfId="0" applyNumberFormat="1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B5" sqref="B5"/>
    </sheetView>
  </sheetViews>
  <sheetFormatPr defaultRowHeight="13.5" x14ac:dyDescent="0.15"/>
  <cols>
    <col min="1" max="1" width="16.25" customWidth="1"/>
    <col min="2" max="2" width="13.125" customWidth="1"/>
    <col min="3" max="10" width="11.875" customWidth="1"/>
    <col min="11" max="17" width="8.75" customWidth="1"/>
    <col min="18" max="18" width="6.25" customWidth="1"/>
  </cols>
  <sheetData>
    <row r="1" spans="1:18" s="1" customFormat="1" ht="22.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x14ac:dyDescent="0.15">
      <c r="A2" s="2"/>
    </row>
    <row r="3" spans="1:18" s="1" customFormat="1" ht="15" customHeight="1" x14ac:dyDescent="0.15">
      <c r="A3" s="16" t="s">
        <v>1</v>
      </c>
      <c r="B3" s="17"/>
      <c r="C3" s="13" t="s">
        <v>2</v>
      </c>
      <c r="D3" s="20"/>
      <c r="E3" s="20"/>
      <c r="F3" s="20"/>
      <c r="G3" s="20"/>
      <c r="H3" s="20"/>
      <c r="I3" s="20"/>
      <c r="J3" s="14"/>
      <c r="K3" s="13" t="s">
        <v>3</v>
      </c>
      <c r="L3" s="20"/>
      <c r="M3" s="20"/>
      <c r="N3" s="20"/>
      <c r="O3" s="20"/>
      <c r="P3" s="20"/>
      <c r="Q3" s="20"/>
      <c r="R3" s="14"/>
    </row>
    <row r="4" spans="1:18" s="1" customFormat="1" ht="26.25" customHeight="1" x14ac:dyDescent="0.15">
      <c r="A4" s="18"/>
      <c r="B4" s="19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4" t="s">
        <v>10</v>
      </c>
      <c r="R4" s="4" t="s">
        <v>11</v>
      </c>
    </row>
    <row r="5" spans="1:18" ht="18.75" customHeight="1" x14ac:dyDescent="0.15">
      <c r="A5" s="5" t="s">
        <v>12</v>
      </c>
      <c r="B5" s="5" t="s">
        <v>13</v>
      </c>
      <c r="C5" s="6">
        <v>62502</v>
      </c>
      <c r="D5" s="6">
        <v>19523</v>
      </c>
      <c r="E5" s="6">
        <v>12496</v>
      </c>
      <c r="F5" s="6">
        <v>7114</v>
      </c>
      <c r="G5" s="6"/>
      <c r="H5" s="6">
        <v>7434</v>
      </c>
      <c r="I5" s="6">
        <v>18749</v>
      </c>
      <c r="J5" s="6">
        <f>SUM(C5:I5)</f>
        <v>127818</v>
      </c>
      <c r="K5" s="7">
        <f t="shared" ref="K5:K14" si="0">ROUND(C5/J5*100,2)</f>
        <v>48.9</v>
      </c>
      <c r="L5" s="7">
        <f t="shared" ref="L5:L14" si="1">ROUND(D5/J5*100,2)</f>
        <v>15.27</v>
      </c>
      <c r="M5" s="7">
        <f t="shared" ref="M5:M14" si="2">ROUND(E5/J5*100,2)</f>
        <v>9.7799999999999994</v>
      </c>
      <c r="N5" s="7">
        <f t="shared" ref="N5:N14" si="3">ROUND(F5/J5*100,2)</f>
        <v>5.57</v>
      </c>
      <c r="O5" s="7">
        <f t="shared" ref="O5:O14" si="4">ROUND(G5/J5*100,2)</f>
        <v>0</v>
      </c>
      <c r="P5" s="7">
        <f t="shared" ref="P5:P14" si="5">ROUND(H5/J5*100,2)</f>
        <v>5.82</v>
      </c>
      <c r="Q5" s="7">
        <f t="shared" ref="Q5:Q14" si="6">ROUND(I5/J5*100,2)</f>
        <v>14.67</v>
      </c>
      <c r="R5" s="8">
        <f t="shared" ref="R5:R14" si="7">SUM(K5:Q5)</f>
        <v>100.01</v>
      </c>
    </row>
    <row r="6" spans="1:18" ht="18.75" customHeight="1" x14ac:dyDescent="0.15">
      <c r="A6" s="5" t="s">
        <v>12</v>
      </c>
      <c r="B6" s="5" t="s">
        <v>14</v>
      </c>
      <c r="C6" s="6">
        <v>615</v>
      </c>
      <c r="D6" s="6">
        <v>286</v>
      </c>
      <c r="E6" s="6">
        <v>37</v>
      </c>
      <c r="F6" s="6">
        <v>58</v>
      </c>
      <c r="G6" s="6"/>
      <c r="H6" s="6">
        <v>28</v>
      </c>
      <c r="I6" s="6">
        <v>308</v>
      </c>
      <c r="J6" s="6">
        <f>SUM(C6:I6)</f>
        <v>1332</v>
      </c>
      <c r="K6" s="7">
        <f t="shared" si="0"/>
        <v>46.17</v>
      </c>
      <c r="L6" s="7">
        <f t="shared" si="1"/>
        <v>21.47</v>
      </c>
      <c r="M6" s="7">
        <f t="shared" si="2"/>
        <v>2.78</v>
      </c>
      <c r="N6" s="7">
        <f t="shared" si="3"/>
        <v>4.3499999999999996</v>
      </c>
      <c r="O6" s="7">
        <f t="shared" si="4"/>
        <v>0</v>
      </c>
      <c r="P6" s="7">
        <f t="shared" si="5"/>
        <v>2.1</v>
      </c>
      <c r="Q6" s="7">
        <f t="shared" si="6"/>
        <v>23.12</v>
      </c>
      <c r="R6" s="8">
        <f t="shared" si="7"/>
        <v>99.99</v>
      </c>
    </row>
    <row r="7" spans="1:18" s="9" customFormat="1" ht="22.5" customHeight="1" x14ac:dyDescent="0.15">
      <c r="A7" s="11" t="s">
        <v>15</v>
      </c>
      <c r="B7" s="12"/>
      <c r="C7" s="6">
        <f t="shared" ref="C7:J7" si="8">SUBTOTAL(9,C5:C6)</f>
        <v>63117</v>
      </c>
      <c r="D7" s="6">
        <f t="shared" si="8"/>
        <v>19809</v>
      </c>
      <c r="E7" s="6">
        <f t="shared" si="8"/>
        <v>12533</v>
      </c>
      <c r="F7" s="6">
        <f t="shared" si="8"/>
        <v>7172</v>
      </c>
      <c r="G7" s="6">
        <f t="shared" si="8"/>
        <v>0</v>
      </c>
      <c r="H7" s="6">
        <f t="shared" si="8"/>
        <v>7462</v>
      </c>
      <c r="I7" s="6">
        <f t="shared" si="8"/>
        <v>19057</v>
      </c>
      <c r="J7" s="6">
        <f t="shared" si="8"/>
        <v>129150</v>
      </c>
      <c r="K7" s="8">
        <f t="shared" si="0"/>
        <v>48.87</v>
      </c>
      <c r="L7" s="8">
        <f t="shared" si="1"/>
        <v>15.34</v>
      </c>
      <c r="M7" s="8">
        <f t="shared" si="2"/>
        <v>9.6999999999999993</v>
      </c>
      <c r="N7" s="8">
        <f t="shared" si="3"/>
        <v>5.55</v>
      </c>
      <c r="O7" s="8">
        <f t="shared" si="4"/>
        <v>0</v>
      </c>
      <c r="P7" s="8">
        <f t="shared" si="5"/>
        <v>5.78</v>
      </c>
      <c r="Q7" s="8">
        <f t="shared" si="6"/>
        <v>14.76</v>
      </c>
      <c r="R7" s="8">
        <f t="shared" si="7"/>
        <v>100</v>
      </c>
    </row>
    <row r="8" spans="1:18" ht="18.75" customHeight="1" x14ac:dyDescent="0.15">
      <c r="A8" s="5" t="s">
        <v>16</v>
      </c>
      <c r="B8" s="5" t="s">
        <v>17</v>
      </c>
      <c r="C8" s="6">
        <v>21217</v>
      </c>
      <c r="D8" s="6"/>
      <c r="E8" s="6">
        <v>1869</v>
      </c>
      <c r="F8" s="6"/>
      <c r="G8" s="6">
        <v>8065</v>
      </c>
      <c r="H8" s="6"/>
      <c r="I8" s="6"/>
      <c r="J8" s="6">
        <f>SUM(C8:I8)</f>
        <v>31151</v>
      </c>
      <c r="K8" s="7">
        <f t="shared" si="0"/>
        <v>68.11</v>
      </c>
      <c r="L8" s="7">
        <f t="shared" si="1"/>
        <v>0</v>
      </c>
      <c r="M8" s="7">
        <f t="shared" si="2"/>
        <v>6</v>
      </c>
      <c r="N8" s="7">
        <f t="shared" si="3"/>
        <v>0</v>
      </c>
      <c r="O8" s="7">
        <f t="shared" si="4"/>
        <v>25.89</v>
      </c>
      <c r="P8" s="7">
        <f t="shared" si="5"/>
        <v>0</v>
      </c>
      <c r="Q8" s="7">
        <f t="shared" si="6"/>
        <v>0</v>
      </c>
      <c r="R8" s="8">
        <f t="shared" si="7"/>
        <v>100</v>
      </c>
    </row>
    <row r="9" spans="1:18" s="9" customFormat="1" ht="22.5" customHeight="1" x14ac:dyDescent="0.15">
      <c r="A9" s="11" t="s">
        <v>18</v>
      </c>
      <c r="B9" s="12"/>
      <c r="C9" s="6">
        <f t="shared" ref="C9:J9" si="9">SUBTOTAL(9,C8:C8)</f>
        <v>21217</v>
      </c>
      <c r="D9" s="6">
        <f t="shared" si="9"/>
        <v>0</v>
      </c>
      <c r="E9" s="6">
        <f t="shared" si="9"/>
        <v>1869</v>
      </c>
      <c r="F9" s="6">
        <f t="shared" si="9"/>
        <v>0</v>
      </c>
      <c r="G9" s="6">
        <f t="shared" si="9"/>
        <v>8065</v>
      </c>
      <c r="H9" s="6">
        <f t="shared" si="9"/>
        <v>0</v>
      </c>
      <c r="I9" s="6">
        <f t="shared" si="9"/>
        <v>0</v>
      </c>
      <c r="J9" s="6">
        <f t="shared" si="9"/>
        <v>31151</v>
      </c>
      <c r="K9" s="8">
        <f t="shared" si="0"/>
        <v>68.11</v>
      </c>
      <c r="L9" s="8">
        <f t="shared" si="1"/>
        <v>0</v>
      </c>
      <c r="M9" s="8">
        <f t="shared" si="2"/>
        <v>6</v>
      </c>
      <c r="N9" s="8">
        <f t="shared" si="3"/>
        <v>0</v>
      </c>
      <c r="O9" s="8">
        <f t="shared" si="4"/>
        <v>25.89</v>
      </c>
      <c r="P9" s="8">
        <f t="shared" si="5"/>
        <v>0</v>
      </c>
      <c r="Q9" s="8">
        <f t="shared" si="6"/>
        <v>0</v>
      </c>
      <c r="R9" s="8">
        <f t="shared" si="7"/>
        <v>100</v>
      </c>
    </row>
    <row r="10" spans="1:18" ht="18.75" customHeight="1" x14ac:dyDescent="0.15">
      <c r="A10" s="5" t="s">
        <v>19</v>
      </c>
      <c r="B10" s="5" t="s">
        <v>20</v>
      </c>
      <c r="C10" s="6">
        <v>13071</v>
      </c>
      <c r="D10" s="6"/>
      <c r="E10" s="6"/>
      <c r="F10" s="6">
        <v>6140</v>
      </c>
      <c r="G10" s="6"/>
      <c r="H10" s="6"/>
      <c r="I10" s="6"/>
      <c r="J10" s="6">
        <f>SUM(C10:I10)</f>
        <v>19211</v>
      </c>
      <c r="K10" s="7">
        <f t="shared" si="0"/>
        <v>68.040000000000006</v>
      </c>
      <c r="L10" s="7">
        <f t="shared" si="1"/>
        <v>0</v>
      </c>
      <c r="M10" s="7">
        <f t="shared" si="2"/>
        <v>0</v>
      </c>
      <c r="N10" s="7">
        <f t="shared" si="3"/>
        <v>31.96</v>
      </c>
      <c r="O10" s="7">
        <f t="shared" si="4"/>
        <v>0</v>
      </c>
      <c r="P10" s="7">
        <f t="shared" si="5"/>
        <v>0</v>
      </c>
      <c r="Q10" s="7">
        <f t="shared" si="6"/>
        <v>0</v>
      </c>
      <c r="R10" s="8">
        <f t="shared" si="7"/>
        <v>100</v>
      </c>
    </row>
    <row r="11" spans="1:18" s="9" customFormat="1" ht="22.5" customHeight="1" x14ac:dyDescent="0.15">
      <c r="A11" s="11" t="s">
        <v>21</v>
      </c>
      <c r="B11" s="12"/>
      <c r="C11" s="6">
        <f t="shared" ref="C11:J11" si="10">SUBTOTAL(9,C10:C10)</f>
        <v>13071</v>
      </c>
      <c r="D11" s="6">
        <f t="shared" si="10"/>
        <v>0</v>
      </c>
      <c r="E11" s="6">
        <f t="shared" si="10"/>
        <v>0</v>
      </c>
      <c r="F11" s="6">
        <f t="shared" si="10"/>
        <v>6140</v>
      </c>
      <c r="G11" s="6">
        <f t="shared" si="10"/>
        <v>0</v>
      </c>
      <c r="H11" s="6">
        <f t="shared" si="10"/>
        <v>0</v>
      </c>
      <c r="I11" s="6">
        <f t="shared" si="10"/>
        <v>0</v>
      </c>
      <c r="J11" s="6">
        <f t="shared" si="10"/>
        <v>19211</v>
      </c>
      <c r="K11" s="8">
        <f t="shared" si="0"/>
        <v>68.040000000000006</v>
      </c>
      <c r="L11" s="8">
        <f t="shared" si="1"/>
        <v>0</v>
      </c>
      <c r="M11" s="8">
        <f t="shared" si="2"/>
        <v>0</v>
      </c>
      <c r="N11" s="8">
        <f t="shared" si="3"/>
        <v>31.96</v>
      </c>
      <c r="O11" s="8">
        <f t="shared" si="4"/>
        <v>0</v>
      </c>
      <c r="P11" s="8">
        <f t="shared" si="5"/>
        <v>0</v>
      </c>
      <c r="Q11" s="8">
        <f t="shared" si="6"/>
        <v>0</v>
      </c>
      <c r="R11" s="8">
        <f t="shared" si="7"/>
        <v>100</v>
      </c>
    </row>
    <row r="12" spans="1:18" ht="18.75" customHeight="1" x14ac:dyDescent="0.15">
      <c r="A12" s="5" t="s">
        <v>22</v>
      </c>
      <c r="B12" s="5" t="s">
        <v>23</v>
      </c>
      <c r="C12" s="6">
        <v>4040</v>
      </c>
      <c r="D12" s="6"/>
      <c r="E12" s="6"/>
      <c r="F12" s="6"/>
      <c r="G12" s="6"/>
      <c r="H12" s="6"/>
      <c r="I12" s="6">
        <v>6479</v>
      </c>
      <c r="J12" s="6">
        <f>SUM(C12:I12)</f>
        <v>10519</v>
      </c>
      <c r="K12" s="7">
        <f t="shared" si="0"/>
        <v>38.409999999999997</v>
      </c>
      <c r="L12" s="7">
        <f t="shared" si="1"/>
        <v>0</v>
      </c>
      <c r="M12" s="7">
        <f t="shared" si="2"/>
        <v>0</v>
      </c>
      <c r="N12" s="7">
        <f t="shared" si="3"/>
        <v>0</v>
      </c>
      <c r="O12" s="7">
        <f t="shared" si="4"/>
        <v>0</v>
      </c>
      <c r="P12" s="7">
        <f t="shared" si="5"/>
        <v>0</v>
      </c>
      <c r="Q12" s="7">
        <f t="shared" si="6"/>
        <v>61.59</v>
      </c>
      <c r="R12" s="8">
        <f t="shared" si="7"/>
        <v>100</v>
      </c>
    </row>
    <row r="13" spans="1:18" s="9" customFormat="1" ht="22.5" customHeight="1" x14ac:dyDescent="0.15">
      <c r="A13" s="11" t="s">
        <v>24</v>
      </c>
      <c r="B13" s="12"/>
      <c r="C13" s="6">
        <f t="shared" ref="C13:J13" si="11">SUBTOTAL(9,C12:C12)</f>
        <v>4040</v>
      </c>
      <c r="D13" s="6">
        <f t="shared" si="11"/>
        <v>0</v>
      </c>
      <c r="E13" s="6">
        <f t="shared" si="11"/>
        <v>0</v>
      </c>
      <c r="F13" s="6">
        <f t="shared" si="11"/>
        <v>0</v>
      </c>
      <c r="G13" s="6">
        <f t="shared" si="11"/>
        <v>0</v>
      </c>
      <c r="H13" s="6">
        <f t="shared" si="11"/>
        <v>0</v>
      </c>
      <c r="I13" s="6">
        <f t="shared" si="11"/>
        <v>6479</v>
      </c>
      <c r="J13" s="6">
        <f t="shared" si="11"/>
        <v>10519</v>
      </c>
      <c r="K13" s="8">
        <f t="shared" si="0"/>
        <v>38.409999999999997</v>
      </c>
      <c r="L13" s="8">
        <f t="shared" si="1"/>
        <v>0</v>
      </c>
      <c r="M13" s="8">
        <f t="shared" si="2"/>
        <v>0</v>
      </c>
      <c r="N13" s="8">
        <f t="shared" si="3"/>
        <v>0</v>
      </c>
      <c r="O13" s="8">
        <f t="shared" si="4"/>
        <v>0</v>
      </c>
      <c r="P13" s="8">
        <f t="shared" si="5"/>
        <v>0</v>
      </c>
      <c r="Q13" s="8">
        <f t="shared" si="6"/>
        <v>61.59</v>
      </c>
      <c r="R13" s="8">
        <f t="shared" si="7"/>
        <v>100</v>
      </c>
    </row>
    <row r="14" spans="1:18" ht="18.75" customHeight="1" x14ac:dyDescent="0.15">
      <c r="A14" s="13" t="s">
        <v>25</v>
      </c>
      <c r="B14" s="14"/>
      <c r="C14" s="10">
        <f t="shared" ref="C14:J14" si="12">SUBTOTAL(9,C5:C13)</f>
        <v>101445</v>
      </c>
      <c r="D14" s="10">
        <f t="shared" si="12"/>
        <v>19809</v>
      </c>
      <c r="E14" s="10">
        <f t="shared" si="12"/>
        <v>14402</v>
      </c>
      <c r="F14" s="10">
        <f t="shared" si="12"/>
        <v>13312</v>
      </c>
      <c r="G14" s="10">
        <f t="shared" si="12"/>
        <v>8065</v>
      </c>
      <c r="H14" s="10">
        <f t="shared" si="12"/>
        <v>7462</v>
      </c>
      <c r="I14" s="10">
        <f t="shared" si="12"/>
        <v>25536</v>
      </c>
      <c r="J14" s="6">
        <f t="shared" si="12"/>
        <v>190031</v>
      </c>
      <c r="K14" s="7">
        <f t="shared" si="0"/>
        <v>53.38</v>
      </c>
      <c r="L14" s="7">
        <f t="shared" si="1"/>
        <v>10.42</v>
      </c>
      <c r="M14" s="7">
        <f t="shared" si="2"/>
        <v>7.58</v>
      </c>
      <c r="N14" s="7">
        <f t="shared" si="3"/>
        <v>7.01</v>
      </c>
      <c r="O14" s="7">
        <f t="shared" si="4"/>
        <v>4.24</v>
      </c>
      <c r="P14" s="7">
        <f t="shared" si="5"/>
        <v>3.93</v>
      </c>
      <c r="Q14" s="7">
        <f t="shared" si="6"/>
        <v>13.44</v>
      </c>
      <c r="R14" s="8">
        <f t="shared" si="7"/>
        <v>100.00000000000001</v>
      </c>
    </row>
  </sheetData>
  <mergeCells count="9">
    <mergeCell ref="A11:B11"/>
    <mergeCell ref="A13:B13"/>
    <mergeCell ref="A14:B14"/>
    <mergeCell ref="A1:R1"/>
    <mergeCell ref="A3:B4"/>
    <mergeCell ref="C3:J3"/>
    <mergeCell ref="K3:R3"/>
    <mergeCell ref="A7:B7"/>
    <mergeCell ref="A9:B9"/>
  </mergeCells>
  <phoneticPr fontId="1"/>
  <printOptions horizontalCentered="1"/>
  <pageMargins left="0.5" right="0.5" top="0.79" bottom="0.7" header="0.45" footer="0.51"/>
  <pageSetup paperSize="9" scale="80" orientation="landscape" horizontalDpi="0" verticalDpi="0"/>
  <headerFooter>
    <oddHeader>&amp;L（参考資料）　党派別得票数・得票率&amp;R&amp;P/&amp;N</oddHeader>
    <oddFooter>&amp;L(注)得票率は、小数点以下第3位を四捨五入して第2位まで表示しているので、計が100％にならない場合があります。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SG12630のC14-3479</dc:creator>
  <cp:lastModifiedBy>C14-3479</cp:lastModifiedBy>
  <dcterms:created xsi:type="dcterms:W3CDTF">2019-04-07T16:55:32Z</dcterms:created>
  <dcterms:modified xsi:type="dcterms:W3CDTF">2019-04-07T16:56:56Z</dcterms:modified>
</cp:coreProperties>
</file>