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課内ひろば\統計データ引渡（→政策Ｇ・年報等）\香川県人口移動調査\files h17\"/>
    </mc:Choice>
  </mc:AlternateContent>
  <bookViews>
    <workbookView xWindow="5955" yWindow="-15" windowWidth="6000" windowHeight="6105"/>
  </bookViews>
  <sheets>
    <sheet name="1～3月" sheetId="8" r:id="rId1"/>
    <sheet name="4～6月" sheetId="7" r:id="rId2"/>
    <sheet name="7～9月" sheetId="6" r:id="rId3"/>
    <sheet name="10月" sheetId="9" r:id="rId4"/>
    <sheet name="11～1月 " sheetId="10" r:id="rId5"/>
  </sheets>
  <calcPr calcId="152511" iterate="1" iterateCount="1" iterateDelta="0"/>
</workbook>
</file>

<file path=xl/calcChain.xml><?xml version="1.0" encoding="utf-8"?>
<calcChain xmlns="http://schemas.openxmlformats.org/spreadsheetml/2006/main">
  <c r="K19" i="9" l="1"/>
  <c r="K23" i="9"/>
  <c r="K11" i="9" s="1"/>
  <c r="L11" i="9" s="1"/>
  <c r="K27" i="9"/>
  <c r="K31" i="9"/>
  <c r="K36" i="9"/>
  <c r="K42" i="9"/>
  <c r="L42" i="9" s="1"/>
  <c r="K10" i="9"/>
  <c r="L13" i="9"/>
  <c r="L12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3" i="9"/>
  <c r="L44" i="9"/>
  <c r="L45" i="9"/>
  <c r="L46" i="9"/>
  <c r="L47" i="9"/>
  <c r="L48" i="9"/>
  <c r="L49" i="9"/>
  <c r="L50" i="9"/>
  <c r="L51" i="9"/>
  <c r="I18" i="9"/>
  <c r="I12" i="9"/>
  <c r="I13" i="9"/>
  <c r="I14" i="9"/>
  <c r="I15" i="9"/>
  <c r="I16" i="9"/>
  <c r="I17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J18" i="9"/>
  <c r="J12" i="9"/>
  <c r="J13" i="9"/>
  <c r="J14" i="9"/>
  <c r="J15" i="9"/>
  <c r="J16" i="9"/>
  <c r="J17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L10" i="9"/>
  <c r="J11" i="9"/>
  <c r="J10" i="9"/>
  <c r="J9" i="9"/>
  <c r="I11" i="9"/>
  <c r="I10" i="9"/>
  <c r="I9" i="9"/>
  <c r="K9" i="9" l="1"/>
  <c r="L9" i="9" s="1"/>
</calcChain>
</file>

<file path=xl/sharedStrings.xml><?xml version="1.0" encoding="utf-8"?>
<sst xmlns="http://schemas.openxmlformats.org/spreadsheetml/2006/main" count="347" uniqueCount="80">
  <si>
    <t>市町</t>
  </si>
  <si>
    <t>世帯数</t>
  </si>
  <si>
    <t>人　　　　口</t>
  </si>
  <si>
    <t>性　比</t>
  </si>
  <si>
    <t>１世帯当たり</t>
  </si>
  <si>
    <t>面　積</t>
  </si>
  <si>
    <t>人口密度</t>
  </si>
  <si>
    <t>総　数</t>
  </si>
  <si>
    <t>男</t>
  </si>
  <si>
    <t>女</t>
  </si>
  <si>
    <t>(k㎡)</t>
  </si>
  <si>
    <t>(1k㎡当たり)</t>
  </si>
  <si>
    <t>香川県</t>
  </si>
  <si>
    <t>市部</t>
  </si>
  <si>
    <t>郡部</t>
  </si>
  <si>
    <t>高松市</t>
  </si>
  <si>
    <t>丸亀市</t>
  </si>
  <si>
    <t>坂出市</t>
  </si>
  <si>
    <t>善通寺市</t>
  </si>
  <si>
    <t>観音寺市</t>
  </si>
  <si>
    <t>小豆郡</t>
  </si>
  <si>
    <t>内海町</t>
  </si>
  <si>
    <t>土庄町</t>
  </si>
  <si>
    <t>池田町</t>
  </si>
  <si>
    <t>木田郡</t>
  </si>
  <si>
    <t>三木町</t>
  </si>
  <si>
    <t>牟礼町</t>
  </si>
  <si>
    <t>庵治町</t>
  </si>
  <si>
    <t>香川郡</t>
  </si>
  <si>
    <t>塩江町</t>
  </si>
  <si>
    <t>香川町</t>
  </si>
  <si>
    <t>香南町</t>
  </si>
  <si>
    <t>直島町</t>
  </si>
  <si>
    <t>綾歌郡</t>
  </si>
  <si>
    <t>綾上町</t>
  </si>
  <si>
    <t>綾南町</t>
  </si>
  <si>
    <t>国分寺町</t>
  </si>
  <si>
    <t>綾歌町</t>
  </si>
  <si>
    <t>飯山町</t>
  </si>
  <si>
    <t>宇多津町</t>
  </si>
  <si>
    <t>仲多度郡</t>
  </si>
  <si>
    <t>琴南町</t>
  </si>
  <si>
    <t>満濃町</t>
  </si>
  <si>
    <t>琴平町</t>
  </si>
  <si>
    <t>多度津町</t>
  </si>
  <si>
    <t>仲南町</t>
  </si>
  <si>
    <t>三豊郡</t>
  </si>
  <si>
    <t>高瀬町</t>
  </si>
  <si>
    <t>山本町</t>
  </si>
  <si>
    <t>三野町</t>
  </si>
  <si>
    <t>大野原町</t>
  </si>
  <si>
    <t>豊中町</t>
  </si>
  <si>
    <t>詫間町</t>
  </si>
  <si>
    <t>仁尾町</t>
  </si>
  <si>
    <t>豊浜町</t>
  </si>
  <si>
    <t>財田町</t>
  </si>
  <si>
    <t>善通寺市</t>
    <rPh sb="0" eb="4">
      <t>ゼンツウジシ</t>
    </rPh>
    <phoneticPr fontId="9"/>
  </si>
  <si>
    <t>さぬき市</t>
    <rPh sb="3" eb="4">
      <t>シ</t>
    </rPh>
    <phoneticPr fontId="8"/>
  </si>
  <si>
    <t>人員</t>
    <phoneticPr fontId="8"/>
  </si>
  <si>
    <t>さぬき市</t>
    <phoneticPr fontId="9"/>
  </si>
  <si>
    <t>東かがわ市</t>
    <rPh sb="0" eb="1">
      <t>ヒガシ</t>
    </rPh>
    <rPh sb="4" eb="5">
      <t>シ</t>
    </rPh>
    <phoneticPr fontId="8"/>
  </si>
  <si>
    <t>東かがわ市</t>
    <rPh sb="0" eb="1">
      <t>ヒガシ</t>
    </rPh>
    <phoneticPr fontId="9"/>
  </si>
  <si>
    <t>（面積は国土交通省国土地理院｢平成16年全国都道府県市区町村別面積調｣による。但し直島町の面積については総務省統計局推計）</t>
    <rPh sb="54" eb="55">
      <t>ショウ</t>
    </rPh>
    <phoneticPr fontId="8"/>
  </si>
  <si>
    <t>第１表　市町別、男女別人口及び世帯数（平成17年各月１日現在）、</t>
    <rPh sb="0" eb="1">
      <t>ダイ</t>
    </rPh>
    <rPh sb="2" eb="3">
      <t>ヒョウ</t>
    </rPh>
    <rPh sb="4" eb="6">
      <t>シチョウ</t>
    </rPh>
    <rPh sb="6" eb="7">
      <t>ベツ</t>
    </rPh>
    <rPh sb="8" eb="11">
      <t>ダンジョベツ</t>
    </rPh>
    <rPh sb="11" eb="13">
      <t>ジンコウ</t>
    </rPh>
    <rPh sb="13" eb="14">
      <t>オヨ</t>
    </rPh>
    <rPh sb="15" eb="18">
      <t>セタイスウ</t>
    </rPh>
    <rPh sb="19" eb="21">
      <t>ヘイセイ</t>
    </rPh>
    <rPh sb="23" eb="24">
      <t>ネン</t>
    </rPh>
    <rPh sb="24" eb="26">
      <t>カクゲツ</t>
    </rPh>
    <rPh sb="27" eb="28">
      <t>ニチ</t>
    </rPh>
    <rPh sb="28" eb="30">
      <t>ゲンザイ</t>
    </rPh>
    <phoneticPr fontId="9"/>
  </si>
  <si>
    <t>平成17年１月１日現在推計</t>
    <phoneticPr fontId="9"/>
  </si>
  <si>
    <t>平成17年２月１日現在推計</t>
    <phoneticPr fontId="9"/>
  </si>
  <si>
    <t>平成17年３月１日現在推計</t>
    <phoneticPr fontId="9"/>
  </si>
  <si>
    <t>　　　　性比、１世帯当たり人員、面積及び人口密度（平成17年10月１日現在）</t>
    <rPh sb="4" eb="5">
      <t>セイ</t>
    </rPh>
    <rPh sb="5" eb="6">
      <t>ヒ</t>
    </rPh>
    <rPh sb="8" eb="10">
      <t>セタイ</t>
    </rPh>
    <rPh sb="10" eb="11">
      <t>ア</t>
    </rPh>
    <rPh sb="13" eb="15">
      <t>ジンイン</t>
    </rPh>
    <rPh sb="16" eb="18">
      <t>メンセキ</t>
    </rPh>
    <rPh sb="18" eb="19">
      <t>オヨ</t>
    </rPh>
    <rPh sb="20" eb="22">
      <t>ジンコウ</t>
    </rPh>
    <rPh sb="22" eb="24">
      <t>ミツド</t>
    </rPh>
    <rPh sb="25" eb="27">
      <t>ヘイセイ</t>
    </rPh>
    <rPh sb="29" eb="30">
      <t>ネン</t>
    </rPh>
    <rPh sb="32" eb="33">
      <t>ツキ</t>
    </rPh>
    <rPh sb="34" eb="35">
      <t>ニチ</t>
    </rPh>
    <rPh sb="35" eb="37">
      <t>ゲンザイ</t>
    </rPh>
    <phoneticPr fontId="9"/>
  </si>
  <si>
    <t>平成17年４月１日現在推計</t>
    <phoneticPr fontId="9"/>
  </si>
  <si>
    <t>平成17年５月１日現在推計</t>
    <phoneticPr fontId="9"/>
  </si>
  <si>
    <t>平成17年６月１日現在推計</t>
    <phoneticPr fontId="9"/>
  </si>
  <si>
    <t>平成17年７月１日現在推計</t>
    <phoneticPr fontId="9"/>
  </si>
  <si>
    <t>平成17年８月１日現在推計</t>
    <phoneticPr fontId="9"/>
  </si>
  <si>
    <t>平成17年９月１日現在推計</t>
    <phoneticPr fontId="9"/>
  </si>
  <si>
    <t>平成17年10月１日国勢調査速報</t>
    <rPh sb="10" eb="12">
      <t>コクセイ</t>
    </rPh>
    <rPh sb="12" eb="14">
      <t>チョウサ</t>
    </rPh>
    <rPh sb="14" eb="16">
      <t>ソクホウ</t>
    </rPh>
    <phoneticPr fontId="8"/>
  </si>
  <si>
    <t>平成17年11月１日現在推計</t>
    <phoneticPr fontId="8"/>
  </si>
  <si>
    <t>平成17年12月１日現在推計</t>
    <phoneticPr fontId="8"/>
  </si>
  <si>
    <t>三豊市</t>
    <rPh sb="0" eb="2">
      <t>ミトヨ</t>
    </rPh>
    <rPh sb="2" eb="3">
      <t>シ</t>
    </rPh>
    <phoneticPr fontId="8"/>
  </si>
  <si>
    <t>平成18年１月１日現在推計</t>
    <phoneticPr fontId="8"/>
  </si>
  <si>
    <t>(注)各月1日現在の境域による。</t>
    <rPh sb="1" eb="2">
      <t>チュウ</t>
    </rPh>
    <rPh sb="3" eb="5">
      <t>カクツキ</t>
    </rPh>
    <rPh sb="6" eb="7">
      <t>ニチ</t>
    </rPh>
    <rPh sb="7" eb="9">
      <t>ゲンザイ</t>
    </rPh>
    <rPh sb="10" eb="12">
      <t>キョウイキ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</si>
</sst>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#,##0_);[Red]\(#,##0\)"/>
    <numFmt numFmtId="180" formatCode="#,##0.0_);[Red]\(#,##0.0\)"/>
    <numFmt numFmtId="181" formatCode="#,##0.00_);[Red]\(#,##0.00\)"/>
  </numFmts>
  <fonts count="16" x14ac:knownFonts="1"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2" borderId="0"/>
    <xf numFmtId="3" fontId="4" fillId="2" borderId="0"/>
  </cellStyleXfs>
  <cellXfs count="230">
    <xf numFmtId="0" fontId="0" fillId="2" borderId="0" xfId="0" applyNumberFormat="1"/>
    <xf numFmtId="0" fontId="5" fillId="2" borderId="0" xfId="0" applyNumberFormat="1" applyFont="1" applyAlignment="1">
      <alignment horizontal="right" vertical="center"/>
    </xf>
    <xf numFmtId="0" fontId="5" fillId="2" borderId="0" xfId="0" applyNumberFormat="1" applyFont="1"/>
    <xf numFmtId="0" fontId="1" fillId="2" borderId="1" xfId="0" applyNumberFormat="1" applyFont="1" applyBorder="1" applyAlignment="1">
      <alignment horizontal="centerContinuous" vertical="center"/>
    </xf>
    <xf numFmtId="0" fontId="6" fillId="2" borderId="2" xfId="0" applyNumberFormat="1" applyFont="1" applyBorder="1"/>
    <xf numFmtId="0" fontId="6" fillId="2" borderId="3" xfId="0" applyNumberFormat="1" applyFont="1" applyBorder="1"/>
    <xf numFmtId="0" fontId="8" fillId="2" borderId="3" xfId="0" applyNumberFormat="1" applyFont="1" applyBorder="1" applyAlignment="1">
      <alignment vertical="center"/>
    </xf>
    <xf numFmtId="0" fontId="8" fillId="2" borderId="0" xfId="0" applyNumberFormat="1" applyFont="1"/>
    <xf numFmtId="0" fontId="8" fillId="2" borderId="2" xfId="0" applyNumberFormat="1" applyFont="1" applyBorder="1" applyAlignment="1">
      <alignment vertical="center"/>
    </xf>
    <xf numFmtId="0" fontId="1" fillId="2" borderId="0" xfId="0" applyNumberFormat="1" applyFont="1" applyAlignment="1">
      <alignment vertical="center"/>
    </xf>
    <xf numFmtId="0" fontId="8" fillId="2" borderId="0" xfId="0" applyNumberFormat="1" applyFont="1" applyAlignment="1">
      <alignment vertical="center"/>
    </xf>
    <xf numFmtId="0" fontId="8" fillId="2" borderId="1" xfId="0" applyNumberFormat="1" applyFont="1" applyBorder="1" applyAlignment="1">
      <alignment vertical="center"/>
    </xf>
    <xf numFmtId="0" fontId="2" fillId="2" borderId="3" xfId="0" applyNumberFormat="1" applyFont="1" applyBorder="1"/>
    <xf numFmtId="0" fontId="3" fillId="2" borderId="3" xfId="0" applyNumberFormat="1" applyFont="1" applyBorder="1" applyAlignment="1">
      <alignment vertical="center"/>
    </xf>
    <xf numFmtId="0" fontId="3" fillId="2" borderId="1" xfId="0" applyNumberFormat="1" applyFont="1" applyBorder="1" applyAlignment="1">
      <alignment vertical="center"/>
    </xf>
    <xf numFmtId="0" fontId="3" fillId="2" borderId="2" xfId="0" applyNumberFormat="1" applyFont="1" applyBorder="1" applyAlignment="1">
      <alignment vertical="center"/>
    </xf>
    <xf numFmtId="0" fontId="10" fillId="2" borderId="0" xfId="0" applyNumberFormat="1" applyFont="1"/>
    <xf numFmtId="0" fontId="11" fillId="2" borderId="0" xfId="0" applyNumberFormat="1" applyFont="1"/>
    <xf numFmtId="0" fontId="1" fillId="2" borderId="1" xfId="0" applyNumberFormat="1" applyFont="1" applyBorder="1"/>
    <xf numFmtId="0" fontId="1" fillId="2" borderId="1" xfId="0" applyNumberFormat="1" applyFont="1" applyBorder="1" applyAlignment="1">
      <alignment horizontal="distributed" vertical="center"/>
    </xf>
    <xf numFmtId="0" fontId="1" fillId="2" borderId="2" xfId="0" applyNumberFormat="1" applyFont="1" applyBorder="1" applyAlignment="1">
      <alignment horizontal="center"/>
    </xf>
    <xf numFmtId="0" fontId="1" fillId="2" borderId="3" xfId="0" applyNumberFormat="1" applyFont="1" applyBorder="1" applyAlignment="1">
      <alignment horizontal="centerContinuous" vertical="center"/>
    </xf>
    <xf numFmtId="0" fontId="1" fillId="2" borderId="3" xfId="0" applyNumberFormat="1" applyFont="1" applyBorder="1" applyAlignment="1">
      <alignment horizontal="center" vertical="center"/>
    </xf>
    <xf numFmtId="0" fontId="1" fillId="2" borderId="2" xfId="0" applyNumberFormat="1" applyFont="1" applyBorder="1"/>
    <xf numFmtId="0" fontId="1" fillId="2" borderId="4" xfId="0" applyNumberFormat="1" applyFont="1" applyBorder="1" applyAlignment="1">
      <alignment horizontal="center"/>
    </xf>
    <xf numFmtId="0" fontId="1" fillId="2" borderId="3" xfId="0" applyNumberFormat="1" applyFont="1" applyBorder="1"/>
    <xf numFmtId="0" fontId="1" fillId="2" borderId="5" xfId="0" applyNumberFormat="1" applyFont="1" applyBorder="1" applyAlignment="1">
      <alignment horizontal="center" vertical="center"/>
    </xf>
    <xf numFmtId="0" fontId="12" fillId="2" borderId="0" xfId="0" applyNumberFormat="1" applyFont="1"/>
    <xf numFmtId="0" fontId="1" fillId="2" borderId="2" xfId="0" applyNumberFormat="1" applyFont="1" applyBorder="1" applyAlignment="1">
      <alignment horizontal="center" vertical="center"/>
    </xf>
    <xf numFmtId="0" fontId="1" fillId="2" borderId="3" xfId="0" applyNumberFormat="1" applyFont="1" applyBorder="1" applyAlignment="1">
      <alignment horizontal="center" vertical="top"/>
    </xf>
    <xf numFmtId="0" fontId="3" fillId="2" borderId="6" xfId="0" applyNumberFormat="1" applyFont="1" applyBorder="1" applyAlignment="1">
      <alignment vertical="center"/>
    </xf>
    <xf numFmtId="0" fontId="1" fillId="2" borderId="7" xfId="0" applyNumberFormat="1" applyFont="1" applyBorder="1" applyAlignment="1">
      <alignment horizontal="center"/>
    </xf>
    <xf numFmtId="0" fontId="1" fillId="2" borderId="8" xfId="0" applyNumberFormat="1" applyFont="1" applyBorder="1" applyAlignment="1">
      <alignment horizontal="centerContinuous" vertical="center"/>
    </xf>
    <xf numFmtId="0" fontId="1" fillId="2" borderId="9" xfId="0" applyNumberFormat="1" applyFont="1" applyBorder="1" applyAlignment="1">
      <alignment horizontal="centerContinuous" vertical="center"/>
    </xf>
    <xf numFmtId="0" fontId="1" fillId="2" borderId="0" xfId="0" applyNumberFormat="1" applyFont="1" applyBorder="1" applyAlignment="1">
      <alignment horizontal="distributed" vertical="center"/>
    </xf>
    <xf numFmtId="0" fontId="1" fillId="2" borderId="0" xfId="0" applyNumberFormat="1" applyFont="1" applyBorder="1" applyAlignment="1">
      <alignment horizontal="centerContinuous" vertical="center"/>
    </xf>
    <xf numFmtId="0" fontId="6" fillId="2" borderId="10" xfId="0" applyNumberFormat="1" applyFont="1" applyBorder="1"/>
    <xf numFmtId="0" fontId="1" fillId="2" borderId="11" xfId="0" applyNumberFormat="1" applyFont="1" applyBorder="1"/>
    <xf numFmtId="0" fontId="1" fillId="2" borderId="12" xfId="0" applyNumberFormat="1" applyFont="1" applyBorder="1"/>
    <xf numFmtId="0" fontId="1" fillId="2" borderId="13" xfId="0" applyNumberFormat="1" applyFont="1" applyBorder="1" applyAlignment="1">
      <alignment horizontal="centerContinuous" vertical="center"/>
    </xf>
    <xf numFmtId="0" fontId="1" fillId="2" borderId="14" xfId="0" applyNumberFormat="1" applyFont="1" applyBorder="1" applyAlignment="1">
      <alignment horizontal="centerContinuous" vertical="center"/>
    </xf>
    <xf numFmtId="0" fontId="1" fillId="2" borderId="15" xfId="0" applyNumberFormat="1" applyFont="1" applyBorder="1" applyAlignment="1">
      <alignment horizontal="centerContinuous" vertical="center"/>
    </xf>
    <xf numFmtId="0" fontId="1" fillId="2" borderId="16" xfId="0" applyNumberFormat="1" applyFont="1" applyBorder="1" applyAlignment="1">
      <alignment horizontal="centerContinuous" vertical="center"/>
    </xf>
    <xf numFmtId="0" fontId="6" fillId="2" borderId="17" xfId="0" applyNumberFormat="1" applyFont="1" applyBorder="1"/>
    <xf numFmtId="0" fontId="1" fillId="2" borderId="18" xfId="0" applyNumberFormat="1" applyFont="1" applyBorder="1" applyAlignment="1">
      <alignment horizontal="centerContinuous" vertical="center"/>
    </xf>
    <xf numFmtId="0" fontId="6" fillId="2" borderId="19" xfId="0" applyNumberFormat="1" applyFont="1" applyBorder="1"/>
    <xf numFmtId="0" fontId="1" fillId="2" borderId="18" xfId="0" applyNumberFormat="1" applyFont="1" applyBorder="1" applyAlignment="1">
      <alignment horizontal="center" vertical="center"/>
    </xf>
    <xf numFmtId="0" fontId="12" fillId="2" borderId="19" xfId="0" applyNumberFormat="1" applyFont="1" applyBorder="1" applyAlignment="1">
      <alignment vertical="center"/>
    </xf>
    <xf numFmtId="0" fontId="12" fillId="2" borderId="17" xfId="0" applyNumberFormat="1" applyFont="1" applyBorder="1" applyAlignment="1">
      <alignment vertical="center"/>
    </xf>
    <xf numFmtId="0" fontId="12" fillId="2" borderId="20" xfId="0" applyNumberFormat="1" applyFont="1" applyBorder="1" applyAlignment="1">
      <alignment vertical="center"/>
    </xf>
    <xf numFmtId="0" fontId="1" fillId="2" borderId="21" xfId="0" applyNumberFormat="1" applyFont="1" applyBorder="1" applyAlignment="1">
      <alignment horizontal="centerContinuous" vertical="center"/>
    </xf>
    <xf numFmtId="0" fontId="1" fillId="2" borderId="21" xfId="0" applyNumberFormat="1" applyFont="1" applyBorder="1" applyAlignment="1">
      <alignment horizontal="distributed" vertical="center"/>
    </xf>
    <xf numFmtId="0" fontId="8" fillId="2" borderId="22" xfId="0" applyNumberFormat="1" applyFont="1" applyBorder="1" applyAlignment="1">
      <alignment vertical="center"/>
    </xf>
    <xf numFmtId="0" fontId="1" fillId="2" borderId="10" xfId="0" applyNumberFormat="1" applyFont="1" applyBorder="1"/>
    <xf numFmtId="0" fontId="2" fillId="2" borderId="12" xfId="0" applyNumberFormat="1" applyFont="1" applyBorder="1"/>
    <xf numFmtId="0" fontId="1" fillId="2" borderId="11" xfId="0" applyNumberFormat="1" applyFont="1" applyBorder="1" applyAlignment="1">
      <alignment horizontal="centerContinuous" vertical="center"/>
    </xf>
    <xf numFmtId="0" fontId="1" fillId="2" borderId="12" xfId="0" applyNumberFormat="1" applyFont="1" applyBorder="1" applyAlignment="1">
      <alignment horizontal="centerContinuous" vertical="center"/>
    </xf>
    <xf numFmtId="0" fontId="1" fillId="2" borderId="23" xfId="0" applyNumberFormat="1" applyFont="1" applyBorder="1" applyAlignment="1">
      <alignment horizontal="centerContinuous" vertical="center"/>
    </xf>
    <xf numFmtId="0" fontId="1" fillId="2" borderId="24" xfId="0" applyNumberFormat="1" applyFont="1" applyBorder="1" applyAlignment="1">
      <alignment horizontal="centerContinuous" vertical="center"/>
    </xf>
    <xf numFmtId="0" fontId="1" fillId="2" borderId="19" xfId="0" applyNumberFormat="1" applyFont="1" applyBorder="1"/>
    <xf numFmtId="0" fontId="12" fillId="2" borderId="25" xfId="0" applyNumberFormat="1" applyFont="1" applyBorder="1" applyAlignment="1">
      <alignment vertical="center"/>
    </xf>
    <xf numFmtId="0" fontId="3" fillId="2" borderId="0" xfId="0" applyNumberFormat="1" applyFont="1" applyBorder="1" applyAlignment="1">
      <alignment vertical="center"/>
    </xf>
    <xf numFmtId="0" fontId="3" fillId="2" borderId="21" xfId="0" applyNumberFormat="1" applyFont="1" applyBorder="1" applyAlignment="1">
      <alignment vertical="center"/>
    </xf>
    <xf numFmtId="0" fontId="1" fillId="2" borderId="1" xfId="0" applyNumberFormat="1" applyFont="1" applyBorder="1" applyAlignment="1">
      <alignment horizontal="center" vertical="center"/>
    </xf>
    <xf numFmtId="0" fontId="6" fillId="2" borderId="11" xfId="0" applyNumberFormat="1" applyFont="1" applyBorder="1"/>
    <xf numFmtId="0" fontId="6" fillId="2" borderId="12" xfId="0" applyNumberFormat="1" applyFont="1" applyBorder="1"/>
    <xf numFmtId="0" fontId="1" fillId="2" borderId="14" xfId="0" applyNumberFormat="1" applyFont="1" applyBorder="1" applyAlignment="1">
      <alignment vertical="center"/>
    </xf>
    <xf numFmtId="0" fontId="1" fillId="2" borderId="16" xfId="0" applyNumberFormat="1" applyFont="1" applyBorder="1" applyAlignment="1">
      <alignment vertical="center"/>
    </xf>
    <xf numFmtId="0" fontId="1" fillId="2" borderId="17" xfId="0" applyNumberFormat="1" applyFont="1" applyBorder="1"/>
    <xf numFmtId="0" fontId="1" fillId="2" borderId="26" xfId="0" applyNumberFormat="1" applyFont="1" applyBorder="1" applyAlignment="1">
      <alignment horizontal="center" vertical="center"/>
    </xf>
    <xf numFmtId="0" fontId="1" fillId="2" borderId="18" xfId="0" applyNumberFormat="1" applyFont="1" applyBorder="1" applyAlignment="1">
      <alignment horizontal="center" vertical="top"/>
    </xf>
    <xf numFmtId="0" fontId="0" fillId="2" borderId="19" xfId="0" applyNumberFormat="1" applyBorder="1" applyAlignment="1">
      <alignment vertical="center"/>
    </xf>
    <xf numFmtId="0" fontId="0" fillId="2" borderId="17" xfId="0" applyNumberFormat="1" applyBorder="1" applyAlignment="1">
      <alignment vertical="center"/>
    </xf>
    <xf numFmtId="0" fontId="0" fillId="2" borderId="20" xfId="0" applyNumberFormat="1" applyBorder="1" applyAlignment="1">
      <alignment vertical="center"/>
    </xf>
    <xf numFmtId="0" fontId="1" fillId="2" borderId="27" xfId="0" applyNumberFormat="1" applyFont="1" applyBorder="1" applyAlignment="1">
      <alignment horizontal="center" vertical="center"/>
    </xf>
    <xf numFmtId="0" fontId="3" fillId="2" borderId="0" xfId="0" applyNumberFormat="1" applyFont="1" applyAlignment="1">
      <alignment vertical="center"/>
    </xf>
    <xf numFmtId="0" fontId="2" fillId="2" borderId="2" xfId="0" applyNumberFormat="1" applyFont="1" applyBorder="1"/>
    <xf numFmtId="179" fontId="7" fillId="2" borderId="28" xfId="1" applyNumberFormat="1" applyFont="1" applyBorder="1" applyAlignment="1">
      <alignment vertical="center"/>
    </xf>
    <xf numFmtId="179" fontId="7" fillId="2" borderId="29" xfId="1" applyNumberFormat="1" applyFont="1" applyBorder="1" applyAlignment="1">
      <alignment vertical="center"/>
    </xf>
    <xf numFmtId="179" fontId="7" fillId="2" borderId="30" xfId="1" applyNumberFormat="1" applyFont="1" applyBorder="1" applyAlignment="1">
      <alignment vertical="center"/>
    </xf>
    <xf numFmtId="179" fontId="7" fillId="2" borderId="31" xfId="1" applyNumberFormat="1" applyFont="1" applyBorder="1" applyAlignment="1">
      <alignment vertical="center"/>
    </xf>
    <xf numFmtId="179" fontId="7" fillId="2" borderId="32" xfId="1" applyNumberFormat="1" applyFont="1" applyBorder="1" applyAlignment="1">
      <alignment vertical="center"/>
    </xf>
    <xf numFmtId="179" fontId="13" fillId="2" borderId="28" xfId="1" applyNumberFormat="1" applyFont="1" applyBorder="1" applyAlignment="1">
      <alignment vertical="center"/>
    </xf>
    <xf numFmtId="179" fontId="13" fillId="2" borderId="30" xfId="1" applyNumberFormat="1" applyFont="1" applyBorder="1" applyAlignment="1">
      <alignment vertical="center"/>
    </xf>
    <xf numFmtId="179" fontId="13" fillId="2" borderId="28" xfId="1" applyNumberFormat="1" applyFont="1" applyBorder="1" applyAlignment="1" applyProtection="1">
      <alignment vertical="center"/>
      <protection locked="0"/>
    </xf>
    <xf numFmtId="179" fontId="13" fillId="2" borderId="30" xfId="1" applyNumberFormat="1" applyFont="1" applyBorder="1" applyAlignment="1" applyProtection="1">
      <alignment vertical="center"/>
      <protection locked="0"/>
    </xf>
    <xf numFmtId="179" fontId="13" fillId="2" borderId="33" xfId="1" applyNumberFormat="1" applyFont="1" applyBorder="1" applyAlignment="1" applyProtection="1">
      <alignment vertical="center"/>
      <protection locked="0"/>
    </xf>
    <xf numFmtId="179" fontId="13" fillId="2" borderId="34" xfId="1" applyNumberFormat="1" applyFont="1" applyBorder="1" applyAlignment="1" applyProtection="1">
      <alignment vertical="center"/>
      <protection locked="0"/>
    </xf>
    <xf numFmtId="179" fontId="7" fillId="2" borderId="27" xfId="1" applyNumberFormat="1" applyFont="1" applyBorder="1" applyAlignment="1">
      <alignment vertical="center"/>
    </xf>
    <xf numFmtId="179" fontId="7" fillId="2" borderId="35" xfId="1" applyNumberFormat="1" applyFont="1" applyBorder="1" applyAlignment="1">
      <alignment vertical="center"/>
    </xf>
    <xf numFmtId="179" fontId="13" fillId="2" borderId="36" xfId="1" applyNumberFormat="1" applyFont="1" applyBorder="1" applyAlignment="1" applyProtection="1">
      <alignment vertical="center"/>
      <protection locked="0"/>
    </xf>
    <xf numFmtId="179" fontId="13" fillId="2" borderId="37" xfId="1" applyNumberFormat="1" applyFont="1" applyBorder="1" applyAlignment="1" applyProtection="1">
      <alignment vertical="center"/>
      <protection locked="0"/>
    </xf>
    <xf numFmtId="179" fontId="7" fillId="2" borderId="0" xfId="1" applyNumberFormat="1" applyFont="1" applyBorder="1" applyAlignment="1">
      <alignment vertical="center"/>
    </xf>
    <xf numFmtId="179" fontId="0" fillId="2" borderId="0" xfId="0" applyNumberFormat="1"/>
    <xf numFmtId="179" fontId="7" fillId="2" borderId="38" xfId="1" applyNumberFormat="1" applyFont="1" applyBorder="1" applyAlignment="1">
      <alignment vertical="center"/>
    </xf>
    <xf numFmtId="179" fontId="13" fillId="2" borderId="0" xfId="1" applyNumberFormat="1" applyFont="1" applyBorder="1" applyAlignment="1">
      <alignment vertical="center"/>
    </xf>
    <xf numFmtId="179" fontId="2" fillId="2" borderId="27" xfId="1" applyNumberFormat="1" applyFont="1" applyBorder="1" applyAlignment="1">
      <alignment vertical="center"/>
    </xf>
    <xf numFmtId="179" fontId="13" fillId="2" borderId="35" xfId="1" applyNumberFormat="1" applyFont="1" applyBorder="1" applyAlignment="1">
      <alignment vertical="center"/>
    </xf>
    <xf numFmtId="179" fontId="13" fillId="2" borderId="0" xfId="1" applyNumberFormat="1" applyFont="1" applyBorder="1" applyAlignment="1" applyProtection="1">
      <alignment vertical="center"/>
      <protection locked="0"/>
    </xf>
    <xf numFmtId="179" fontId="2" fillId="2" borderId="35" xfId="1" applyNumberFormat="1" applyFont="1" applyBorder="1" applyAlignment="1">
      <alignment vertical="center"/>
    </xf>
    <xf numFmtId="179" fontId="13" fillId="2" borderId="35" xfId="1" applyNumberFormat="1" applyFont="1" applyBorder="1" applyAlignment="1" applyProtection="1">
      <alignment vertical="center"/>
      <protection locked="0"/>
    </xf>
    <xf numFmtId="179" fontId="13" fillId="2" borderId="1" xfId="1" applyNumberFormat="1" applyFont="1" applyBorder="1" applyAlignment="1" applyProtection="1">
      <alignment vertical="center"/>
      <protection locked="0"/>
    </xf>
    <xf numFmtId="179" fontId="2" fillId="2" borderId="39" xfId="1" applyNumberFormat="1" applyFont="1" applyBorder="1" applyAlignment="1">
      <alignment vertical="center"/>
    </xf>
    <xf numFmtId="179" fontId="13" fillId="2" borderId="40" xfId="1" applyNumberFormat="1" applyFont="1" applyBorder="1" applyAlignment="1" applyProtection="1">
      <alignment vertical="center"/>
      <protection locked="0"/>
    </xf>
    <xf numFmtId="179" fontId="7" fillId="2" borderId="26" xfId="0" applyNumberFormat="1" applyFont="1" applyBorder="1" applyAlignment="1">
      <alignment vertical="center"/>
    </xf>
    <xf numFmtId="179" fontId="13" fillId="2" borderId="21" xfId="1" applyNumberFormat="1" applyFont="1" applyBorder="1" applyAlignment="1" applyProtection="1">
      <alignment vertical="center"/>
      <protection locked="0"/>
    </xf>
    <xf numFmtId="179" fontId="2" fillId="2" borderId="41" xfId="1" applyNumberFormat="1" applyFont="1" applyBorder="1" applyAlignment="1">
      <alignment vertical="center"/>
    </xf>
    <xf numFmtId="179" fontId="13" fillId="2" borderId="41" xfId="1" applyNumberFormat="1" applyFont="1" applyBorder="1" applyAlignment="1" applyProtection="1">
      <alignment vertical="center"/>
      <protection locked="0"/>
    </xf>
    <xf numFmtId="179" fontId="2" fillId="2" borderId="28" xfId="1" applyNumberFormat="1" applyFont="1" applyBorder="1" applyAlignment="1">
      <alignment vertical="center"/>
    </xf>
    <xf numFmtId="179" fontId="2" fillId="2" borderId="36" xfId="1" applyNumberFormat="1" applyFont="1" applyBorder="1" applyAlignment="1">
      <alignment vertical="center"/>
    </xf>
    <xf numFmtId="179" fontId="7" fillId="2" borderId="6" xfId="1" applyNumberFormat="1" applyFont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179" fontId="7" fillId="0" borderId="4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2" borderId="29" xfId="0" applyNumberFormat="1" applyFont="1" applyBorder="1" applyAlignment="1">
      <alignment vertical="center"/>
    </xf>
    <xf numFmtId="179" fontId="7" fillId="2" borderId="42" xfId="0" applyNumberFormat="1" applyFont="1" applyBorder="1" applyAlignment="1">
      <alignment vertical="center"/>
    </xf>
    <xf numFmtId="179" fontId="7" fillId="2" borderId="6" xfId="0" applyNumberFormat="1" applyFont="1" applyBorder="1" applyAlignment="1">
      <alignment vertical="center"/>
    </xf>
    <xf numFmtId="179" fontId="7" fillId="2" borderId="44" xfId="0" applyNumberFormat="1" applyFont="1" applyBorder="1" applyAlignment="1">
      <alignment vertical="center"/>
    </xf>
    <xf numFmtId="179" fontId="2" fillId="2" borderId="45" xfId="0" applyNumberFormat="1" applyFont="1" applyBorder="1" applyAlignment="1">
      <alignment vertical="center"/>
    </xf>
    <xf numFmtId="179" fontId="13" fillId="2" borderId="35" xfId="0" applyNumberFormat="1" applyFont="1" applyBorder="1" applyAlignment="1" applyProtection="1">
      <alignment vertical="center"/>
      <protection locked="0"/>
    </xf>
    <xf numFmtId="179" fontId="13" fillId="2" borderId="46" xfId="0" applyNumberFormat="1" applyFont="1" applyBorder="1" applyAlignment="1" applyProtection="1">
      <alignment vertical="center"/>
      <protection locked="0"/>
    </xf>
    <xf numFmtId="179" fontId="13" fillId="2" borderId="26" xfId="0" applyNumberFormat="1" applyFont="1" applyBorder="1" applyAlignment="1" applyProtection="1">
      <alignment vertical="center"/>
      <protection locked="0"/>
    </xf>
    <xf numFmtId="179" fontId="7" fillId="2" borderId="27" xfId="0" applyNumberFormat="1" applyFont="1" applyBorder="1" applyAlignment="1">
      <alignment vertical="center"/>
    </xf>
    <xf numFmtId="179" fontId="7" fillId="2" borderId="47" xfId="0" applyNumberFormat="1" applyFont="1" applyBorder="1" applyAlignment="1">
      <alignment vertical="center"/>
    </xf>
    <xf numFmtId="179" fontId="7" fillId="2" borderId="48" xfId="0" applyNumberFormat="1" applyFont="1" applyBorder="1" applyAlignment="1">
      <alignment vertical="center"/>
    </xf>
    <xf numFmtId="179" fontId="7" fillId="2" borderId="49" xfId="0" applyNumberFormat="1" applyFont="1" applyBorder="1" applyAlignment="1">
      <alignment vertical="center"/>
    </xf>
    <xf numFmtId="179" fontId="13" fillId="2" borderId="50" xfId="0" applyNumberFormat="1" applyFont="1" applyBorder="1" applyAlignment="1" applyProtection="1">
      <alignment vertical="center"/>
      <protection locked="0"/>
    </xf>
    <xf numFmtId="179" fontId="13" fillId="2" borderId="39" xfId="0" applyNumberFormat="1" applyFont="1" applyBorder="1" applyAlignment="1" applyProtection="1">
      <alignment vertical="center"/>
      <protection locked="0"/>
    </xf>
    <xf numFmtId="179" fontId="2" fillId="2" borderId="51" xfId="0" applyNumberFormat="1" applyFont="1" applyBorder="1" applyAlignment="1">
      <alignment vertical="center"/>
    </xf>
    <xf numFmtId="179" fontId="13" fillId="2" borderId="52" xfId="0" applyNumberFormat="1" applyFont="1" applyBorder="1" applyAlignment="1" applyProtection="1">
      <alignment vertical="center"/>
      <protection locked="0"/>
    </xf>
    <xf numFmtId="179" fontId="13" fillId="2" borderId="53" xfId="0" applyNumberFormat="1" applyFont="1" applyBorder="1" applyAlignment="1" applyProtection="1">
      <alignment vertical="center"/>
      <protection locked="0"/>
    </xf>
    <xf numFmtId="179" fontId="7" fillId="2" borderId="54" xfId="0" applyNumberFormat="1" applyFont="1" applyBorder="1" applyAlignment="1">
      <alignment vertical="center"/>
    </xf>
    <xf numFmtId="179" fontId="13" fillId="2" borderId="41" xfId="0" applyNumberFormat="1" applyFont="1" applyBorder="1" applyAlignment="1" applyProtection="1">
      <alignment vertical="center"/>
      <protection locked="0"/>
    </xf>
    <xf numFmtId="180" fontId="3" fillId="2" borderId="2" xfId="0" applyNumberFormat="1" applyFont="1" applyBorder="1" applyAlignment="1">
      <alignment vertical="center"/>
    </xf>
    <xf numFmtId="180" fontId="3" fillId="2" borderId="3" xfId="0" applyNumberFormat="1" applyFont="1" applyBorder="1" applyAlignment="1">
      <alignment vertical="center"/>
    </xf>
    <xf numFmtId="180" fontId="7" fillId="2" borderId="2" xfId="0" applyNumberFormat="1" applyFont="1" applyBorder="1" applyAlignment="1">
      <alignment vertical="center"/>
    </xf>
    <xf numFmtId="180" fontId="7" fillId="2" borderId="26" xfId="0" applyNumberFormat="1" applyFont="1" applyBorder="1" applyAlignment="1">
      <alignment vertical="center"/>
    </xf>
    <xf numFmtId="180" fontId="3" fillId="2" borderId="22" xfId="0" applyNumberFormat="1" applyFont="1" applyBorder="1" applyAlignment="1">
      <alignment vertical="center"/>
    </xf>
    <xf numFmtId="181" fontId="3" fillId="2" borderId="2" xfId="0" applyNumberFormat="1" applyFont="1" applyBorder="1" applyAlignment="1">
      <alignment vertical="center"/>
    </xf>
    <xf numFmtId="181" fontId="13" fillId="2" borderId="2" xfId="0" applyNumberFormat="1" applyFont="1" applyBorder="1" applyAlignment="1" applyProtection="1">
      <alignment vertical="center"/>
      <protection locked="0"/>
    </xf>
    <xf numFmtId="181" fontId="3" fillId="2" borderId="3" xfId="0" applyNumberFormat="1" applyFont="1" applyBorder="1" applyAlignment="1">
      <alignment vertical="center"/>
    </xf>
    <xf numFmtId="181" fontId="13" fillId="2" borderId="3" xfId="0" applyNumberFormat="1" applyFont="1" applyBorder="1" applyAlignment="1" applyProtection="1">
      <alignment vertical="center"/>
      <protection locked="0"/>
    </xf>
    <xf numFmtId="181" fontId="7" fillId="2" borderId="2" xfId="0" applyNumberFormat="1" applyFont="1" applyBorder="1" applyAlignment="1">
      <alignment vertical="center"/>
    </xf>
    <xf numFmtId="181" fontId="3" fillId="2" borderId="22" xfId="0" applyNumberFormat="1" applyFont="1" applyBorder="1" applyAlignment="1">
      <alignment vertical="center"/>
    </xf>
    <xf numFmtId="181" fontId="13" fillId="2" borderId="22" xfId="0" applyNumberFormat="1" applyFont="1" applyBorder="1" applyAlignment="1" applyProtection="1">
      <alignment vertical="center"/>
      <protection locked="0"/>
    </xf>
    <xf numFmtId="180" fontId="3" fillId="2" borderId="26" xfId="0" applyNumberFormat="1" applyFont="1" applyBorder="1" applyAlignment="1">
      <alignment vertical="center"/>
    </xf>
    <xf numFmtId="180" fontId="3" fillId="2" borderId="18" xfId="0" applyNumberFormat="1" applyFont="1" applyBorder="1" applyAlignment="1">
      <alignment vertical="center"/>
    </xf>
    <xf numFmtId="180" fontId="3" fillId="2" borderId="55" xfId="0" applyNumberFormat="1" applyFont="1" applyBorder="1" applyAlignment="1">
      <alignment vertical="center"/>
    </xf>
    <xf numFmtId="0" fontId="0" fillId="2" borderId="0" xfId="0" applyNumberFormat="1" applyAlignment="1">
      <alignment horizontal="distributed" vertical="center"/>
    </xf>
    <xf numFmtId="0" fontId="12" fillId="2" borderId="56" xfId="0" applyNumberFormat="1" applyFont="1" applyBorder="1" applyAlignment="1">
      <alignment vertical="center"/>
    </xf>
    <xf numFmtId="0" fontId="1" fillId="2" borderId="57" xfId="0" applyNumberFormat="1" applyFont="1" applyBorder="1" applyAlignment="1">
      <alignment horizontal="centerContinuous" vertical="center"/>
    </xf>
    <xf numFmtId="0" fontId="8" fillId="2" borderId="58" xfId="0" applyNumberFormat="1" applyFont="1" applyBorder="1" applyAlignment="1">
      <alignment vertical="center"/>
    </xf>
    <xf numFmtId="179" fontId="13" fillId="2" borderId="59" xfId="1" applyNumberFormat="1" applyFont="1" applyBorder="1" applyAlignment="1" applyProtection="1">
      <alignment vertical="center"/>
      <protection locked="0"/>
    </xf>
    <xf numFmtId="179" fontId="13" fillId="2" borderId="60" xfId="1" applyNumberFormat="1" applyFont="1" applyBorder="1" applyAlignment="1" applyProtection="1">
      <alignment vertical="center"/>
      <protection locked="0"/>
    </xf>
    <xf numFmtId="179" fontId="13" fillId="2" borderId="57" xfId="1" applyNumberFormat="1" applyFont="1" applyBorder="1" applyAlignment="1" applyProtection="1">
      <alignment vertical="center"/>
      <protection locked="0"/>
    </xf>
    <xf numFmtId="0" fontId="1" fillId="2" borderId="3" xfId="0" applyNumberFormat="1" applyFont="1" applyBorder="1" applyAlignment="1">
      <alignment horizontal="distributed" vertical="top"/>
    </xf>
    <xf numFmtId="0" fontId="0" fillId="2" borderId="0" xfId="0" applyNumberFormat="1" applyBorder="1"/>
    <xf numFmtId="0" fontId="12" fillId="2" borderId="61" xfId="0" applyNumberFormat="1" applyFont="1" applyBorder="1" applyAlignment="1">
      <alignment vertical="center"/>
    </xf>
    <xf numFmtId="0" fontId="3" fillId="2" borderId="7" xfId="0" applyNumberFormat="1" applyFont="1" applyBorder="1" applyAlignment="1">
      <alignment vertical="center"/>
    </xf>
    <xf numFmtId="0" fontId="0" fillId="2" borderId="57" xfId="0" applyNumberFormat="1" applyBorder="1" applyAlignment="1">
      <alignment horizontal="distributed" vertical="center"/>
    </xf>
    <xf numFmtId="179" fontId="2" fillId="2" borderId="59" xfId="1" applyNumberFormat="1" applyFont="1" applyBorder="1" applyAlignment="1">
      <alignment vertical="center"/>
    </xf>
    <xf numFmtId="0" fontId="0" fillId="2" borderId="61" xfId="0" applyNumberFormat="1" applyBorder="1" applyAlignment="1">
      <alignment vertical="center"/>
    </xf>
    <xf numFmtId="0" fontId="8" fillId="2" borderId="7" xfId="0" applyNumberFormat="1" applyFont="1" applyBorder="1" applyAlignment="1">
      <alignment vertical="center"/>
    </xf>
    <xf numFmtId="179" fontId="13" fillId="2" borderId="62" xfId="1" applyNumberFormat="1" applyFont="1" applyBorder="1" applyAlignment="1" applyProtection="1">
      <alignment vertical="center"/>
      <protection locked="0"/>
    </xf>
    <xf numFmtId="179" fontId="13" fillId="2" borderId="63" xfId="0" applyNumberFormat="1" applyFont="1" applyBorder="1" applyAlignment="1" applyProtection="1">
      <alignment vertical="center"/>
      <protection locked="0"/>
    </xf>
    <xf numFmtId="179" fontId="2" fillId="2" borderId="35" xfId="0" applyNumberFormat="1" applyFont="1" applyBorder="1" applyAlignment="1">
      <alignment vertical="center"/>
    </xf>
    <xf numFmtId="179" fontId="2" fillId="2" borderId="41" xfId="0" applyNumberFormat="1" applyFont="1" applyBorder="1" applyAlignment="1">
      <alignment vertical="center"/>
    </xf>
    <xf numFmtId="179" fontId="13" fillId="2" borderId="64" xfId="0" applyNumberFormat="1" applyFont="1" applyBorder="1" applyAlignment="1" applyProtection="1">
      <alignment vertical="center"/>
      <protection locked="0"/>
    </xf>
    <xf numFmtId="179" fontId="13" fillId="2" borderId="39" xfId="0" applyNumberFormat="1" applyFont="1" applyBorder="1" applyAlignment="1">
      <alignment vertical="center"/>
    </xf>
    <xf numFmtId="179" fontId="13" fillId="2" borderId="52" xfId="0" applyNumberFormat="1" applyFont="1" applyBorder="1" applyAlignment="1">
      <alignment vertical="center"/>
    </xf>
    <xf numFmtId="179" fontId="13" fillId="2" borderId="63" xfId="0" applyNumberFormat="1" applyFont="1" applyBorder="1" applyAlignment="1">
      <alignment vertical="center"/>
    </xf>
    <xf numFmtId="179" fontId="13" fillId="2" borderId="35" xfId="0" applyNumberFormat="1" applyFont="1" applyBorder="1" applyAlignment="1">
      <alignment vertical="center"/>
    </xf>
    <xf numFmtId="179" fontId="13" fillId="2" borderId="46" xfId="0" applyNumberFormat="1" applyFont="1" applyBorder="1" applyAlignment="1">
      <alignment vertical="center"/>
    </xf>
    <xf numFmtId="179" fontId="13" fillId="2" borderId="50" xfId="0" applyNumberFormat="1" applyFont="1" applyBorder="1" applyAlignment="1">
      <alignment vertical="center"/>
    </xf>
    <xf numFmtId="179" fontId="13" fillId="2" borderId="26" xfId="0" applyNumberFormat="1" applyFont="1" applyBorder="1" applyAlignment="1">
      <alignment vertical="center"/>
    </xf>
    <xf numFmtId="180" fontId="14" fillId="2" borderId="2" xfId="0" applyNumberFormat="1" applyFont="1" applyBorder="1" applyAlignment="1">
      <alignment vertical="center"/>
    </xf>
    <xf numFmtId="181" fontId="14" fillId="2" borderId="2" xfId="0" applyNumberFormat="1" applyFont="1" applyBorder="1" applyAlignment="1">
      <alignment vertical="center"/>
    </xf>
    <xf numFmtId="180" fontId="14" fillId="2" borderId="26" xfId="0" applyNumberFormat="1" applyFont="1" applyBorder="1" applyAlignment="1">
      <alignment vertical="center"/>
    </xf>
    <xf numFmtId="180" fontId="14" fillId="2" borderId="6" xfId="0" applyNumberFormat="1" applyFont="1" applyBorder="1" applyAlignment="1">
      <alignment vertical="center"/>
    </xf>
    <xf numFmtId="181" fontId="14" fillId="2" borderId="29" xfId="0" applyNumberFormat="1" applyFont="1" applyBorder="1" applyAlignment="1">
      <alignment vertical="center"/>
    </xf>
    <xf numFmtId="180" fontId="14" fillId="2" borderId="44" xfId="0" applyNumberFormat="1" applyFont="1" applyBorder="1" applyAlignment="1">
      <alignment vertical="center"/>
    </xf>
    <xf numFmtId="0" fontId="0" fillId="2" borderId="0" xfId="0" applyNumberFormat="1" applyBorder="1" applyAlignment="1">
      <alignment horizontal="distributed" vertical="center"/>
    </xf>
    <xf numFmtId="179" fontId="13" fillId="2" borderId="4" xfId="1" applyNumberFormat="1" applyFont="1" applyBorder="1" applyAlignment="1" applyProtection="1">
      <alignment vertical="center"/>
      <protection locked="0"/>
    </xf>
    <xf numFmtId="179" fontId="2" fillId="2" borderId="4" xfId="1" applyNumberFormat="1" applyFont="1" applyBorder="1" applyAlignment="1">
      <alignment vertical="center"/>
    </xf>
    <xf numFmtId="179" fontId="13" fillId="2" borderId="65" xfId="1" applyNumberFormat="1" applyFont="1" applyBorder="1" applyAlignment="1" applyProtection="1">
      <alignment vertical="center"/>
      <protection locked="0"/>
    </xf>
    <xf numFmtId="179" fontId="13" fillId="2" borderId="66" xfId="1" applyNumberFormat="1" applyFont="1" applyBorder="1" applyAlignment="1" applyProtection="1">
      <alignment vertical="center"/>
      <protection locked="0"/>
    </xf>
    <xf numFmtId="179" fontId="2" fillId="2" borderId="66" xfId="1" applyNumberFormat="1" applyFont="1" applyBorder="1" applyAlignment="1">
      <alignment vertical="center"/>
    </xf>
    <xf numFmtId="179" fontId="13" fillId="2" borderId="67" xfId="1" applyNumberFormat="1" applyFont="1" applyBorder="1" applyAlignment="1" applyProtection="1">
      <alignment vertical="center"/>
      <protection locked="0"/>
    </xf>
    <xf numFmtId="0" fontId="15" fillId="2" borderId="0" xfId="0" applyNumberFormat="1" applyFont="1" applyBorder="1" applyAlignment="1">
      <alignment vertical="center"/>
    </xf>
    <xf numFmtId="179" fontId="14" fillId="2" borderId="35" xfId="0" applyNumberFormat="1" applyFont="1" applyBorder="1" applyAlignment="1" applyProtection="1">
      <alignment vertical="center"/>
      <protection locked="0"/>
    </xf>
    <xf numFmtId="179" fontId="14" fillId="2" borderId="45" xfId="0" applyNumberFormat="1" applyFont="1" applyBorder="1" applyAlignment="1">
      <alignment vertical="center"/>
    </xf>
    <xf numFmtId="179" fontId="14" fillId="2" borderId="46" xfId="0" applyNumberFormat="1" applyFont="1" applyBorder="1" applyAlignment="1" applyProtection="1">
      <alignment vertical="center"/>
      <protection locked="0"/>
    </xf>
    <xf numFmtId="179" fontId="14" fillId="2" borderId="26" xfId="0" applyNumberFormat="1" applyFont="1" applyBorder="1" applyAlignment="1" applyProtection="1">
      <alignment vertical="center"/>
      <protection locked="0"/>
    </xf>
    <xf numFmtId="0" fontId="15" fillId="2" borderId="0" xfId="0" applyNumberFormat="1" applyFont="1"/>
    <xf numFmtId="179" fontId="14" fillId="2" borderId="50" xfId="0" applyNumberFormat="1" applyFont="1" applyBorder="1" applyAlignment="1" applyProtection="1">
      <alignment vertical="center"/>
      <protection locked="0"/>
    </xf>
    <xf numFmtId="179" fontId="14" fillId="2" borderId="27" xfId="0" applyNumberFormat="1" applyFont="1" applyBorder="1" applyAlignment="1" applyProtection="1">
      <alignment vertical="center"/>
      <protection locked="0"/>
    </xf>
    <xf numFmtId="179" fontId="14" fillId="2" borderId="27" xfId="0" applyNumberFormat="1" applyFont="1" applyBorder="1" applyAlignment="1">
      <alignment vertical="center"/>
    </xf>
    <xf numFmtId="179" fontId="14" fillId="2" borderId="49" xfId="0" applyNumberFormat="1" applyFont="1" applyBorder="1" applyAlignment="1" applyProtection="1">
      <alignment vertical="center"/>
      <protection locked="0"/>
    </xf>
    <xf numFmtId="179" fontId="14" fillId="2" borderId="28" xfId="1" applyNumberFormat="1" applyFont="1" applyBorder="1" applyAlignment="1" applyProtection="1">
      <alignment vertical="center"/>
      <protection locked="0"/>
    </xf>
    <xf numFmtId="179" fontId="14" fillId="2" borderId="35" xfId="1" applyNumberFormat="1" applyFont="1" applyBorder="1" applyAlignment="1">
      <alignment vertical="center"/>
    </xf>
    <xf numFmtId="179" fontId="14" fillId="2" borderId="30" xfId="1" applyNumberFormat="1" applyFont="1" applyBorder="1" applyAlignment="1" applyProtection="1">
      <alignment vertical="center"/>
      <protection locked="0"/>
    </xf>
    <xf numFmtId="0" fontId="0" fillId="2" borderId="0" xfId="0" applyNumberFormat="1" applyBorder="1" applyAlignment="1">
      <alignment vertical="center"/>
    </xf>
    <xf numFmtId="0" fontId="8" fillId="2" borderId="0" xfId="0" applyNumberFormat="1" applyFont="1" applyBorder="1" applyAlignment="1">
      <alignment vertical="center"/>
    </xf>
    <xf numFmtId="179" fontId="2" fillId="2" borderId="0" xfId="1" applyNumberFormat="1" applyFont="1" applyBorder="1" applyAlignment="1">
      <alignment vertical="center"/>
    </xf>
    <xf numFmtId="180" fontId="3" fillId="2" borderId="0" xfId="0" applyNumberFormat="1" applyFont="1" applyBorder="1" applyAlignment="1">
      <alignment vertical="center"/>
    </xf>
    <xf numFmtId="181" fontId="3" fillId="2" borderId="0" xfId="0" applyNumberFormat="1" applyFont="1" applyBorder="1" applyAlignment="1">
      <alignment vertical="center"/>
    </xf>
    <xf numFmtId="181" fontId="13" fillId="2" borderId="0" xfId="0" applyNumberFormat="1" applyFont="1" applyBorder="1" applyAlignment="1" applyProtection="1">
      <alignment vertical="center"/>
      <protection locked="0"/>
    </xf>
    <xf numFmtId="0" fontId="12" fillId="2" borderId="11" xfId="0" applyNumberFormat="1" applyFont="1" applyBorder="1" applyAlignment="1">
      <alignment vertical="center"/>
    </xf>
    <xf numFmtId="0" fontId="8" fillId="2" borderId="11" xfId="0" applyNumberFormat="1" applyFont="1" applyBorder="1" applyAlignment="1">
      <alignment vertical="center"/>
    </xf>
    <xf numFmtId="179" fontId="7" fillId="2" borderId="11" xfId="1" applyNumberFormat="1" applyFont="1" applyBorder="1" applyAlignment="1">
      <alignment vertical="center"/>
    </xf>
    <xf numFmtId="0" fontId="12" fillId="2" borderId="0" xfId="0" applyNumberFormat="1" applyFont="1" applyBorder="1" applyAlignment="1">
      <alignment vertical="center"/>
    </xf>
    <xf numFmtId="179" fontId="7" fillId="2" borderId="68" xfId="1" applyNumberFormat="1" applyFont="1" applyBorder="1" applyAlignment="1">
      <alignment vertical="center"/>
    </xf>
    <xf numFmtId="179" fontId="13" fillId="2" borderId="69" xfId="1" applyNumberFormat="1" applyFont="1" applyBorder="1" applyAlignment="1" applyProtection="1">
      <alignment vertical="center"/>
      <protection locked="0"/>
    </xf>
    <xf numFmtId="0" fontId="1" fillId="2" borderId="0" xfId="0" applyNumberFormat="1" applyFont="1" applyBorder="1" applyAlignment="1">
      <alignment horizontal="distributed" vertical="center"/>
    </xf>
    <xf numFmtId="0" fontId="12" fillId="2" borderId="70" xfId="0" applyNumberFormat="1" applyFont="1" applyBorder="1" applyAlignment="1">
      <alignment horizontal="distributed" vertical="center"/>
    </xf>
    <xf numFmtId="0" fontId="1" fillId="2" borderId="70" xfId="0" applyNumberFormat="1" applyFont="1" applyBorder="1" applyAlignment="1">
      <alignment horizontal="distributed" vertical="center"/>
    </xf>
    <xf numFmtId="0" fontId="1" fillId="2" borderId="38" xfId="0" applyNumberFormat="1" applyFont="1" applyBorder="1" applyAlignment="1">
      <alignment horizontal="distributed" vertical="center"/>
    </xf>
    <xf numFmtId="0" fontId="1" fillId="2" borderId="71" xfId="0" applyNumberFormat="1" applyFont="1" applyBorder="1" applyAlignment="1">
      <alignment horizontal="distributed" vertical="center"/>
    </xf>
    <xf numFmtId="0" fontId="1" fillId="2" borderId="72" xfId="0" applyNumberFormat="1" applyFont="1" applyBorder="1" applyAlignment="1">
      <alignment horizontal="distributed" vertical="center"/>
    </xf>
    <xf numFmtId="0" fontId="12" fillId="2" borderId="70" xfId="0" applyNumberFormat="1" applyFont="1" applyBorder="1" applyAlignment="1">
      <alignment horizontal="distributed"/>
    </xf>
    <xf numFmtId="0" fontId="12" fillId="2" borderId="71" xfId="0" applyNumberFormat="1" applyFont="1" applyBorder="1" applyAlignment="1">
      <alignment horizontal="distributed" vertical="center"/>
    </xf>
    <xf numFmtId="0" fontId="1" fillId="2" borderId="14" xfId="0" applyNumberFormat="1" applyFont="1" applyBorder="1" applyAlignment="1">
      <alignment horizontal="distributed" vertical="center"/>
    </xf>
    <xf numFmtId="0" fontId="1" fillId="2" borderId="13" xfId="0" applyNumberFormat="1" applyFont="1" applyBorder="1" applyAlignment="1">
      <alignment horizontal="center" vertical="center"/>
    </xf>
    <xf numFmtId="0" fontId="1" fillId="2" borderId="14" xfId="0" applyNumberFormat="1" applyFont="1" applyBorder="1" applyAlignment="1">
      <alignment horizontal="center" vertical="center"/>
    </xf>
    <xf numFmtId="0" fontId="1" fillId="2" borderId="15" xfId="0" applyNumberFormat="1" applyFont="1" applyBorder="1" applyAlignment="1">
      <alignment horizontal="center" vertical="center"/>
    </xf>
    <xf numFmtId="0" fontId="1" fillId="2" borderId="73" xfId="0" applyNumberFormat="1" applyFont="1" applyBorder="1" applyAlignment="1">
      <alignment horizontal="center" vertical="center"/>
    </xf>
    <xf numFmtId="0" fontId="1" fillId="2" borderId="72" xfId="0" applyNumberFormat="1" applyFont="1" applyBorder="1" applyAlignment="1">
      <alignment horizontal="center" vertical="center"/>
    </xf>
    <xf numFmtId="0" fontId="1" fillId="2" borderId="74" xfId="0" applyNumberFormat="1" applyFont="1" applyBorder="1" applyAlignment="1">
      <alignment horizontal="center" vertical="center"/>
    </xf>
    <xf numFmtId="0" fontId="1" fillId="2" borderId="11" xfId="0" applyNumberFormat="1" applyFont="1" applyBorder="1" applyAlignment="1">
      <alignment horizontal="distributed" vertical="center"/>
    </xf>
  </cellXfs>
  <cellStyles count="2">
    <cellStyle name="標準" xfId="0" builtinId="0"/>
    <cellStyle name="標準_第１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P55"/>
  <sheetViews>
    <sheetView tabSelected="1" zoomScale="75" zoomScaleNormal="75" workbookViewId="0"/>
  </sheetViews>
  <sheetFormatPr defaultRowHeight="12" x14ac:dyDescent="0.15"/>
  <cols>
    <col min="1" max="2" width="1.28515625" customWidth="1"/>
    <col min="3" max="3" width="12.85546875" customWidth="1"/>
    <col min="4" max="4" width="1.28515625" customWidth="1"/>
    <col min="5" max="5" width="10.28515625" customWidth="1"/>
    <col min="6" max="6" width="11.7109375" customWidth="1"/>
    <col min="7" max="9" width="10.28515625" customWidth="1"/>
    <col min="10" max="10" width="11.7109375" customWidth="1"/>
    <col min="11" max="13" width="10.28515625" customWidth="1"/>
    <col min="14" max="14" width="11.7109375" customWidth="1"/>
    <col min="15" max="16" width="10.28515625" customWidth="1"/>
  </cols>
  <sheetData>
    <row r="2" spans="1:16" ht="17.25" x14ac:dyDescent="0.2">
      <c r="D2" s="16" t="s">
        <v>63</v>
      </c>
      <c r="E2" s="16"/>
      <c r="F2" s="16"/>
      <c r="G2" s="16"/>
      <c r="H2" s="16"/>
      <c r="I2" s="16"/>
      <c r="J2" s="16"/>
      <c r="K2" s="16"/>
      <c r="L2" s="16"/>
      <c r="M2" s="17"/>
    </row>
    <row r="3" spans="1:16" ht="17.25" x14ac:dyDescent="0.2">
      <c r="D3" s="16" t="s">
        <v>67</v>
      </c>
      <c r="E3" s="16"/>
      <c r="F3" s="16"/>
      <c r="G3" s="16"/>
      <c r="H3" s="16"/>
      <c r="I3" s="16"/>
      <c r="J3" s="16"/>
      <c r="K3" s="16"/>
      <c r="L3" s="16"/>
      <c r="M3" s="17"/>
    </row>
    <row r="4" spans="1:16" ht="17.25" x14ac:dyDescent="0.2">
      <c r="D4" s="16"/>
      <c r="E4" s="16"/>
      <c r="F4" s="16"/>
      <c r="G4" s="16"/>
      <c r="H4" s="16"/>
      <c r="I4" s="16"/>
      <c r="J4" s="16"/>
      <c r="K4" s="16"/>
      <c r="L4" s="16"/>
      <c r="M4" s="17"/>
    </row>
    <row r="5" spans="1:16" ht="15" thickBot="1" x14ac:dyDescent="0.2">
      <c r="E5" s="1"/>
      <c r="F5" s="2"/>
    </row>
    <row r="6" spans="1:16" ht="23.1" customHeight="1" x14ac:dyDescent="0.15">
      <c r="A6" s="53"/>
      <c r="B6" s="37"/>
      <c r="C6" s="37"/>
      <c r="D6" s="54"/>
      <c r="E6" s="55" t="s">
        <v>64</v>
      </c>
      <c r="F6" s="55"/>
      <c r="G6" s="55"/>
      <c r="H6" s="56"/>
      <c r="I6" s="55" t="s">
        <v>65</v>
      </c>
      <c r="J6" s="55"/>
      <c r="K6" s="55"/>
      <c r="L6" s="56"/>
      <c r="M6" s="55" t="s">
        <v>66</v>
      </c>
      <c r="N6" s="55"/>
      <c r="O6" s="55"/>
      <c r="P6" s="57"/>
    </row>
    <row r="7" spans="1:16" ht="27.95" customHeight="1" x14ac:dyDescent="0.15">
      <c r="A7" s="68"/>
      <c r="B7" s="214" t="s">
        <v>0</v>
      </c>
      <c r="C7" s="214"/>
      <c r="D7" s="76"/>
      <c r="E7" s="31" t="s">
        <v>1</v>
      </c>
      <c r="F7" s="32" t="s">
        <v>2</v>
      </c>
      <c r="G7" s="32"/>
      <c r="H7" s="33"/>
      <c r="I7" s="31" t="s">
        <v>1</v>
      </c>
      <c r="J7" s="32" t="s">
        <v>2</v>
      </c>
      <c r="K7" s="32"/>
      <c r="L7" s="33"/>
      <c r="M7" s="31" t="s">
        <v>1</v>
      </c>
      <c r="N7" s="32" t="s">
        <v>2</v>
      </c>
      <c r="O7" s="32"/>
      <c r="P7" s="58"/>
    </row>
    <row r="8" spans="1:16" ht="23.1" customHeight="1" x14ac:dyDescent="0.15">
      <c r="A8" s="59"/>
      <c r="B8" s="18"/>
      <c r="C8" s="18"/>
      <c r="D8" s="12"/>
      <c r="E8" s="22"/>
      <c r="F8" s="22" t="s">
        <v>7</v>
      </c>
      <c r="G8" s="28" t="s">
        <v>8</v>
      </c>
      <c r="H8" s="22" t="s">
        <v>9</v>
      </c>
      <c r="I8" s="22"/>
      <c r="J8" s="22" t="s">
        <v>7</v>
      </c>
      <c r="K8" s="28" t="s">
        <v>8</v>
      </c>
      <c r="L8" s="22" t="s">
        <v>9</v>
      </c>
      <c r="M8" s="22"/>
      <c r="N8" s="22" t="s">
        <v>7</v>
      </c>
      <c r="O8" s="28" t="s">
        <v>8</v>
      </c>
      <c r="P8" s="46" t="s">
        <v>9</v>
      </c>
    </row>
    <row r="9" spans="1:16" ht="23.25" customHeight="1" x14ac:dyDescent="0.15">
      <c r="A9" s="48"/>
      <c r="B9" s="216" t="s">
        <v>12</v>
      </c>
      <c r="C9" s="216"/>
      <c r="D9" s="15"/>
      <c r="E9" s="111">
        <v>381355</v>
      </c>
      <c r="F9" s="112">
        <v>1019696</v>
      </c>
      <c r="G9" s="113">
        <v>490059</v>
      </c>
      <c r="H9" s="111">
        <v>529637</v>
      </c>
      <c r="I9" s="111">
        <v>381482</v>
      </c>
      <c r="J9" s="112">
        <v>1019313</v>
      </c>
      <c r="K9" s="113">
        <v>489765</v>
      </c>
      <c r="L9" s="111">
        <v>529548</v>
      </c>
      <c r="M9" s="111">
        <v>381494</v>
      </c>
      <c r="N9" s="112">
        <v>1018976</v>
      </c>
      <c r="O9" s="113">
        <v>489601</v>
      </c>
      <c r="P9" s="114">
        <v>529375</v>
      </c>
    </row>
    <row r="10" spans="1:16" ht="23.25" customHeight="1" x14ac:dyDescent="0.15">
      <c r="A10" s="60"/>
      <c r="B10" s="217" t="s">
        <v>13</v>
      </c>
      <c r="C10" s="217"/>
      <c r="D10" s="30"/>
      <c r="E10" s="115">
        <v>253179</v>
      </c>
      <c r="F10" s="116">
        <v>648167</v>
      </c>
      <c r="G10" s="115">
        <v>312277</v>
      </c>
      <c r="H10" s="117">
        <v>335890</v>
      </c>
      <c r="I10" s="117">
        <v>253267</v>
      </c>
      <c r="J10" s="116">
        <v>647983</v>
      </c>
      <c r="K10" s="115">
        <v>312103</v>
      </c>
      <c r="L10" s="117">
        <v>335880</v>
      </c>
      <c r="M10" s="117">
        <v>253303</v>
      </c>
      <c r="N10" s="116">
        <v>647865</v>
      </c>
      <c r="O10" s="115">
        <v>312078</v>
      </c>
      <c r="P10" s="104">
        <v>335787</v>
      </c>
    </row>
    <row r="11" spans="1:16" ht="23.25" customHeight="1" x14ac:dyDescent="0.15">
      <c r="A11" s="60"/>
      <c r="B11" s="217" t="s">
        <v>14</v>
      </c>
      <c r="C11" s="217"/>
      <c r="D11" s="30"/>
      <c r="E11" s="115">
        <v>128176</v>
      </c>
      <c r="F11" s="116">
        <v>371529</v>
      </c>
      <c r="G11" s="115">
        <v>177782</v>
      </c>
      <c r="H11" s="117">
        <v>193747</v>
      </c>
      <c r="I11" s="117">
        <v>128215</v>
      </c>
      <c r="J11" s="116">
        <v>371330</v>
      </c>
      <c r="K11" s="115">
        <v>177662</v>
      </c>
      <c r="L11" s="117">
        <v>193668</v>
      </c>
      <c r="M11" s="117">
        <v>128191</v>
      </c>
      <c r="N11" s="116">
        <v>371111</v>
      </c>
      <c r="O11" s="115">
        <v>177523</v>
      </c>
      <c r="P11" s="118">
        <v>193588</v>
      </c>
    </row>
    <row r="12" spans="1:16" ht="18" customHeight="1" x14ac:dyDescent="0.15">
      <c r="A12" s="48"/>
      <c r="B12" s="34"/>
      <c r="C12" s="34" t="s">
        <v>15</v>
      </c>
      <c r="D12" s="15"/>
      <c r="E12" s="82">
        <v>137558</v>
      </c>
      <c r="F12" s="119">
        <v>335888</v>
      </c>
      <c r="G12" s="120">
        <v>162175</v>
      </c>
      <c r="H12" s="121">
        <v>173713</v>
      </c>
      <c r="I12" s="121">
        <v>137580</v>
      </c>
      <c r="J12" s="119">
        <v>335875</v>
      </c>
      <c r="K12" s="120">
        <v>162121</v>
      </c>
      <c r="L12" s="121">
        <v>173754</v>
      </c>
      <c r="M12" s="121">
        <v>137564</v>
      </c>
      <c r="N12" s="119">
        <v>335808</v>
      </c>
      <c r="O12" s="120">
        <v>162118</v>
      </c>
      <c r="P12" s="122">
        <v>173690</v>
      </c>
    </row>
    <row r="13" spans="1:16" ht="18" customHeight="1" x14ac:dyDescent="0.15">
      <c r="A13" s="48"/>
      <c r="B13" s="35"/>
      <c r="C13" s="34" t="s">
        <v>16</v>
      </c>
      <c r="D13" s="15"/>
      <c r="E13" s="84">
        <v>31567</v>
      </c>
      <c r="F13" s="119">
        <v>81236</v>
      </c>
      <c r="G13" s="120">
        <v>39105</v>
      </c>
      <c r="H13" s="121">
        <v>42131</v>
      </c>
      <c r="I13" s="121">
        <v>31610</v>
      </c>
      <c r="J13" s="119">
        <v>81281</v>
      </c>
      <c r="K13" s="120">
        <v>39155</v>
      </c>
      <c r="L13" s="121">
        <v>42126</v>
      </c>
      <c r="M13" s="121">
        <v>31641</v>
      </c>
      <c r="N13" s="119">
        <v>81354</v>
      </c>
      <c r="O13" s="120">
        <v>39185</v>
      </c>
      <c r="P13" s="122">
        <v>42169</v>
      </c>
    </row>
    <row r="14" spans="1:16" ht="18" customHeight="1" x14ac:dyDescent="0.15">
      <c r="A14" s="48"/>
      <c r="B14" s="35"/>
      <c r="C14" s="34" t="s">
        <v>17</v>
      </c>
      <c r="D14" s="15"/>
      <c r="E14" s="84">
        <v>21340</v>
      </c>
      <c r="F14" s="119">
        <v>57443</v>
      </c>
      <c r="G14" s="120">
        <v>27356</v>
      </c>
      <c r="H14" s="121">
        <v>30087</v>
      </c>
      <c r="I14" s="121">
        <v>21330</v>
      </c>
      <c r="J14" s="119">
        <v>57405</v>
      </c>
      <c r="K14" s="120">
        <v>27337</v>
      </c>
      <c r="L14" s="121">
        <v>30068</v>
      </c>
      <c r="M14" s="121">
        <v>21323</v>
      </c>
      <c r="N14" s="119">
        <v>57363</v>
      </c>
      <c r="O14" s="120">
        <v>27327</v>
      </c>
      <c r="P14" s="122">
        <v>30036</v>
      </c>
    </row>
    <row r="15" spans="1:16" ht="20.25" customHeight="1" x14ac:dyDescent="0.15">
      <c r="A15" s="48"/>
      <c r="B15" s="35"/>
      <c r="C15" s="34" t="s">
        <v>56</v>
      </c>
      <c r="D15" s="15"/>
      <c r="E15" s="84">
        <v>13442</v>
      </c>
      <c r="F15" s="119">
        <v>35962</v>
      </c>
      <c r="G15" s="120">
        <v>17657</v>
      </c>
      <c r="H15" s="121">
        <v>18305</v>
      </c>
      <c r="I15" s="121">
        <v>13460</v>
      </c>
      <c r="J15" s="119">
        <v>35829</v>
      </c>
      <c r="K15" s="120">
        <v>17519</v>
      </c>
      <c r="L15" s="121">
        <v>18310</v>
      </c>
      <c r="M15" s="121">
        <v>13453</v>
      </c>
      <c r="N15" s="119">
        <v>35767</v>
      </c>
      <c r="O15" s="120">
        <v>17487</v>
      </c>
      <c r="P15" s="122">
        <v>18280</v>
      </c>
    </row>
    <row r="16" spans="1:16" ht="18" customHeight="1" x14ac:dyDescent="0.15">
      <c r="A16" s="48"/>
      <c r="B16" s="35"/>
      <c r="C16" s="34" t="s">
        <v>19</v>
      </c>
      <c r="D16" s="15"/>
      <c r="E16" s="84">
        <v>15623</v>
      </c>
      <c r="F16" s="119">
        <v>44013</v>
      </c>
      <c r="G16" s="120">
        <v>20923</v>
      </c>
      <c r="H16" s="121">
        <v>23090</v>
      </c>
      <c r="I16" s="121">
        <v>15634</v>
      </c>
      <c r="J16" s="119">
        <v>44014</v>
      </c>
      <c r="K16" s="120">
        <v>20937</v>
      </c>
      <c r="L16" s="121">
        <v>23077</v>
      </c>
      <c r="M16" s="121">
        <v>15635</v>
      </c>
      <c r="N16" s="119">
        <v>44036</v>
      </c>
      <c r="O16" s="120">
        <v>20945</v>
      </c>
      <c r="P16" s="122">
        <v>23091</v>
      </c>
    </row>
    <row r="17" spans="1:16" s="157" customFormat="1" ht="18" customHeight="1" x14ac:dyDescent="0.15">
      <c r="A17" s="48"/>
      <c r="B17" s="35"/>
      <c r="C17" s="34" t="s">
        <v>59</v>
      </c>
      <c r="D17" s="15"/>
      <c r="E17" s="84">
        <v>20385</v>
      </c>
      <c r="F17" s="119">
        <v>57111</v>
      </c>
      <c r="G17" s="120">
        <v>27721</v>
      </c>
      <c r="H17" s="121">
        <v>29390</v>
      </c>
      <c r="I17" s="121">
        <v>20389</v>
      </c>
      <c r="J17" s="119">
        <v>57098</v>
      </c>
      <c r="K17" s="120">
        <v>27716</v>
      </c>
      <c r="L17" s="121">
        <v>29382</v>
      </c>
      <c r="M17" s="121">
        <v>20415</v>
      </c>
      <c r="N17" s="119">
        <v>57074</v>
      </c>
      <c r="O17" s="120">
        <v>27706</v>
      </c>
      <c r="P17" s="122">
        <v>29368</v>
      </c>
    </row>
    <row r="18" spans="1:16" s="157" customFormat="1" ht="18.75" customHeight="1" x14ac:dyDescent="0.15">
      <c r="A18" s="47"/>
      <c r="B18" s="3"/>
      <c r="C18" s="19" t="s">
        <v>61</v>
      </c>
      <c r="D18" s="13"/>
      <c r="E18" s="164">
        <v>13264</v>
      </c>
      <c r="F18" s="119">
        <v>36514</v>
      </c>
      <c r="G18" s="120">
        <v>17340</v>
      </c>
      <c r="H18" s="121">
        <v>19174</v>
      </c>
      <c r="I18" s="121">
        <v>13264</v>
      </c>
      <c r="J18" s="119">
        <v>36481</v>
      </c>
      <c r="K18" s="120">
        <v>17318</v>
      </c>
      <c r="L18" s="121">
        <v>19163</v>
      </c>
      <c r="M18" s="121">
        <v>13272</v>
      </c>
      <c r="N18" s="119">
        <v>36463</v>
      </c>
      <c r="O18" s="120">
        <v>17310</v>
      </c>
      <c r="P18" s="122">
        <v>19153</v>
      </c>
    </row>
    <row r="19" spans="1:16" ht="20.25" customHeight="1" x14ac:dyDescent="0.15">
      <c r="A19" s="158"/>
      <c r="B19" s="218" t="s">
        <v>20</v>
      </c>
      <c r="C19" s="218"/>
      <c r="D19" s="159"/>
      <c r="E19" s="123">
        <v>13589</v>
      </c>
      <c r="F19" s="124">
        <v>34132</v>
      </c>
      <c r="G19" s="123">
        <v>15934</v>
      </c>
      <c r="H19" s="125">
        <v>18198</v>
      </c>
      <c r="I19" s="125">
        <v>13585</v>
      </c>
      <c r="J19" s="124">
        <v>34084</v>
      </c>
      <c r="K19" s="123">
        <v>15909</v>
      </c>
      <c r="L19" s="125">
        <v>18175</v>
      </c>
      <c r="M19" s="125">
        <v>13589</v>
      </c>
      <c r="N19" s="124">
        <v>34054</v>
      </c>
      <c r="O19" s="123">
        <v>15895</v>
      </c>
      <c r="P19" s="126">
        <v>18159</v>
      </c>
    </row>
    <row r="20" spans="1:16" ht="18" customHeight="1" x14ac:dyDescent="0.15">
      <c r="A20" s="48"/>
      <c r="B20" s="35"/>
      <c r="C20" s="34" t="s">
        <v>21</v>
      </c>
      <c r="D20" s="15"/>
      <c r="E20" s="120">
        <v>4865</v>
      </c>
      <c r="F20" s="119">
        <v>12043</v>
      </c>
      <c r="G20" s="120">
        <v>5684</v>
      </c>
      <c r="H20" s="121">
        <v>6359</v>
      </c>
      <c r="I20" s="121">
        <v>4859</v>
      </c>
      <c r="J20" s="119">
        <v>12036</v>
      </c>
      <c r="K20" s="120">
        <v>5683</v>
      </c>
      <c r="L20" s="121">
        <v>6353</v>
      </c>
      <c r="M20" s="121">
        <v>4863</v>
      </c>
      <c r="N20" s="119">
        <v>12031</v>
      </c>
      <c r="O20" s="120">
        <v>5682</v>
      </c>
      <c r="P20" s="127">
        <v>6349</v>
      </c>
    </row>
    <row r="21" spans="1:16" ht="18" customHeight="1" x14ac:dyDescent="0.15">
      <c r="A21" s="48"/>
      <c r="B21" s="35"/>
      <c r="C21" s="34" t="s">
        <v>22</v>
      </c>
      <c r="D21" s="15"/>
      <c r="E21" s="120">
        <v>6675</v>
      </c>
      <c r="F21" s="119">
        <v>16575</v>
      </c>
      <c r="G21" s="120">
        <v>7703</v>
      </c>
      <c r="H21" s="121">
        <v>8872</v>
      </c>
      <c r="I21" s="121">
        <v>6673</v>
      </c>
      <c r="J21" s="119">
        <v>16540</v>
      </c>
      <c r="K21" s="120">
        <v>7685</v>
      </c>
      <c r="L21" s="121">
        <v>8855</v>
      </c>
      <c r="M21" s="121">
        <v>6675</v>
      </c>
      <c r="N21" s="119">
        <v>16526</v>
      </c>
      <c r="O21" s="120">
        <v>7672</v>
      </c>
      <c r="P21" s="127">
        <v>8854</v>
      </c>
    </row>
    <row r="22" spans="1:16" ht="18" customHeight="1" x14ac:dyDescent="0.15">
      <c r="A22" s="47"/>
      <c r="B22" s="3"/>
      <c r="C22" s="19" t="s">
        <v>23</v>
      </c>
      <c r="D22" s="13"/>
      <c r="E22" s="120">
        <v>2049</v>
      </c>
      <c r="F22" s="119">
        <v>5514</v>
      </c>
      <c r="G22" s="120">
        <v>2547</v>
      </c>
      <c r="H22" s="121">
        <v>2967</v>
      </c>
      <c r="I22" s="121">
        <v>2053</v>
      </c>
      <c r="J22" s="119">
        <v>5508</v>
      </c>
      <c r="K22" s="120">
        <v>2541</v>
      </c>
      <c r="L22" s="121">
        <v>2967</v>
      </c>
      <c r="M22" s="121">
        <v>2051</v>
      </c>
      <c r="N22" s="119">
        <v>5497</v>
      </c>
      <c r="O22" s="120">
        <v>2541</v>
      </c>
      <c r="P22" s="127">
        <v>2956</v>
      </c>
    </row>
    <row r="23" spans="1:16" ht="20.25" customHeight="1" x14ac:dyDescent="0.15">
      <c r="A23" s="48"/>
      <c r="B23" s="216" t="s">
        <v>24</v>
      </c>
      <c r="C23" s="216"/>
      <c r="D23" s="61"/>
      <c r="E23" s="123">
        <v>19088</v>
      </c>
      <c r="F23" s="124">
        <v>53507</v>
      </c>
      <c r="G23" s="123">
        <v>25692</v>
      </c>
      <c r="H23" s="125">
        <v>27815</v>
      </c>
      <c r="I23" s="125">
        <v>19084</v>
      </c>
      <c r="J23" s="124">
        <v>53497</v>
      </c>
      <c r="K23" s="123">
        <v>25682</v>
      </c>
      <c r="L23" s="125">
        <v>27815</v>
      </c>
      <c r="M23" s="125">
        <v>19081</v>
      </c>
      <c r="N23" s="124">
        <v>53495</v>
      </c>
      <c r="O23" s="123">
        <v>25678</v>
      </c>
      <c r="P23" s="132">
        <v>27817</v>
      </c>
    </row>
    <row r="24" spans="1:16" ht="18" customHeight="1" x14ac:dyDescent="0.15">
      <c r="A24" s="48"/>
      <c r="B24" s="35"/>
      <c r="C24" s="34" t="s">
        <v>25</v>
      </c>
      <c r="D24" s="61"/>
      <c r="E24" s="120">
        <v>10522</v>
      </c>
      <c r="F24" s="119">
        <v>29040</v>
      </c>
      <c r="G24" s="120">
        <v>14005</v>
      </c>
      <c r="H24" s="121">
        <v>15035</v>
      </c>
      <c r="I24" s="121">
        <v>10520</v>
      </c>
      <c r="J24" s="119">
        <v>29033</v>
      </c>
      <c r="K24" s="120">
        <v>13998</v>
      </c>
      <c r="L24" s="121">
        <v>15035</v>
      </c>
      <c r="M24" s="121">
        <v>10515</v>
      </c>
      <c r="N24" s="119">
        <v>29026</v>
      </c>
      <c r="O24" s="120">
        <v>13991</v>
      </c>
      <c r="P24" s="122">
        <v>15035</v>
      </c>
    </row>
    <row r="25" spans="1:16" ht="18" customHeight="1" x14ac:dyDescent="0.15">
      <c r="A25" s="48"/>
      <c r="B25" s="35"/>
      <c r="C25" s="34" t="s">
        <v>26</v>
      </c>
      <c r="D25" s="61"/>
      <c r="E25" s="120">
        <v>6503</v>
      </c>
      <c r="F25" s="119">
        <v>18208</v>
      </c>
      <c r="G25" s="120">
        <v>8697</v>
      </c>
      <c r="H25" s="121">
        <v>9511</v>
      </c>
      <c r="I25" s="121">
        <v>6502</v>
      </c>
      <c r="J25" s="119">
        <v>18206</v>
      </c>
      <c r="K25" s="120">
        <v>8691</v>
      </c>
      <c r="L25" s="121">
        <v>9515</v>
      </c>
      <c r="M25" s="121">
        <v>6501</v>
      </c>
      <c r="N25" s="119">
        <v>18204</v>
      </c>
      <c r="O25" s="120">
        <v>8689</v>
      </c>
      <c r="P25" s="122">
        <v>9515</v>
      </c>
    </row>
    <row r="26" spans="1:16" ht="18" customHeight="1" x14ac:dyDescent="0.15">
      <c r="A26" s="47"/>
      <c r="B26" s="3"/>
      <c r="C26" s="19" t="s">
        <v>27</v>
      </c>
      <c r="D26" s="14"/>
      <c r="E26" s="128">
        <v>2063</v>
      </c>
      <c r="F26" s="119">
        <v>6259</v>
      </c>
      <c r="G26" s="120">
        <v>2990</v>
      </c>
      <c r="H26" s="121">
        <v>3269</v>
      </c>
      <c r="I26" s="121">
        <v>2062</v>
      </c>
      <c r="J26" s="119">
        <v>6258</v>
      </c>
      <c r="K26" s="120">
        <v>2993</v>
      </c>
      <c r="L26" s="121">
        <v>3265</v>
      </c>
      <c r="M26" s="121">
        <v>2065</v>
      </c>
      <c r="N26" s="119">
        <v>6265</v>
      </c>
      <c r="O26" s="120">
        <v>2998</v>
      </c>
      <c r="P26" s="122">
        <v>3267</v>
      </c>
    </row>
    <row r="27" spans="1:16" ht="19.5" customHeight="1" x14ac:dyDescent="0.15">
      <c r="A27" s="48"/>
      <c r="B27" s="216" t="s">
        <v>28</v>
      </c>
      <c r="C27" s="216"/>
      <c r="D27" s="61"/>
      <c r="E27" s="123">
        <v>13565</v>
      </c>
      <c r="F27" s="124">
        <v>39295</v>
      </c>
      <c r="G27" s="123">
        <v>18946</v>
      </c>
      <c r="H27" s="125">
        <v>20349</v>
      </c>
      <c r="I27" s="125">
        <v>13582</v>
      </c>
      <c r="J27" s="124">
        <v>39268</v>
      </c>
      <c r="K27" s="123">
        <v>18922</v>
      </c>
      <c r="L27" s="125">
        <v>20346</v>
      </c>
      <c r="M27" s="125">
        <v>13583</v>
      </c>
      <c r="N27" s="124">
        <v>39254</v>
      </c>
      <c r="O27" s="123">
        <v>18906</v>
      </c>
      <c r="P27" s="126">
        <v>20348</v>
      </c>
    </row>
    <row r="28" spans="1:16" ht="18" customHeight="1" x14ac:dyDescent="0.15">
      <c r="A28" s="48"/>
      <c r="B28" s="35"/>
      <c r="C28" s="34" t="s">
        <v>29</v>
      </c>
      <c r="D28" s="61"/>
      <c r="E28" s="120">
        <v>1258</v>
      </c>
      <c r="F28" s="119">
        <v>3484</v>
      </c>
      <c r="G28" s="120">
        <v>1637</v>
      </c>
      <c r="H28" s="121">
        <v>1847</v>
      </c>
      <c r="I28" s="121">
        <v>1258</v>
      </c>
      <c r="J28" s="119">
        <v>3475</v>
      </c>
      <c r="K28" s="120">
        <v>1632</v>
      </c>
      <c r="L28" s="121">
        <v>1843</v>
      </c>
      <c r="M28" s="121">
        <v>1257</v>
      </c>
      <c r="N28" s="119">
        <v>3467</v>
      </c>
      <c r="O28" s="120">
        <v>1629</v>
      </c>
      <c r="P28" s="127">
        <v>1838</v>
      </c>
    </row>
    <row r="29" spans="1:16" ht="18" customHeight="1" x14ac:dyDescent="0.15">
      <c r="A29" s="48"/>
      <c r="B29" s="35"/>
      <c r="C29" s="34" t="s">
        <v>30</v>
      </c>
      <c r="D29" s="61"/>
      <c r="E29" s="120">
        <v>8349</v>
      </c>
      <c r="F29" s="119">
        <v>24385</v>
      </c>
      <c r="G29" s="120">
        <v>11687</v>
      </c>
      <c r="H29" s="121">
        <v>12698</v>
      </c>
      <c r="I29" s="121">
        <v>8360</v>
      </c>
      <c r="J29" s="119">
        <v>24366</v>
      </c>
      <c r="K29" s="120">
        <v>11672</v>
      </c>
      <c r="L29" s="121">
        <v>12694</v>
      </c>
      <c r="M29" s="121">
        <v>8358</v>
      </c>
      <c r="N29" s="119">
        <v>24363</v>
      </c>
      <c r="O29" s="120">
        <v>11662</v>
      </c>
      <c r="P29" s="127">
        <v>12701</v>
      </c>
    </row>
    <row r="30" spans="1:16" ht="18" customHeight="1" x14ac:dyDescent="0.15">
      <c r="A30" s="48"/>
      <c r="B30" s="35"/>
      <c r="C30" s="34" t="s">
        <v>31</v>
      </c>
      <c r="D30" s="61"/>
      <c r="E30" s="120">
        <v>2459</v>
      </c>
      <c r="F30" s="119">
        <v>7914</v>
      </c>
      <c r="G30" s="120">
        <v>3843</v>
      </c>
      <c r="H30" s="121">
        <v>4071</v>
      </c>
      <c r="I30" s="121">
        <v>2464</v>
      </c>
      <c r="J30" s="119">
        <v>7917</v>
      </c>
      <c r="K30" s="120">
        <v>3845</v>
      </c>
      <c r="L30" s="121">
        <v>4072</v>
      </c>
      <c r="M30" s="121">
        <v>2471</v>
      </c>
      <c r="N30" s="119">
        <v>7923</v>
      </c>
      <c r="O30" s="120">
        <v>3848</v>
      </c>
      <c r="P30" s="127">
        <v>4075</v>
      </c>
    </row>
    <row r="31" spans="1:16" ht="18" customHeight="1" x14ac:dyDescent="0.15">
      <c r="A31" s="47"/>
      <c r="B31" s="3"/>
      <c r="C31" s="19" t="s">
        <v>32</v>
      </c>
      <c r="D31" s="14"/>
      <c r="E31" s="169">
        <v>1499</v>
      </c>
      <c r="F31" s="129">
        <v>3512</v>
      </c>
      <c r="G31" s="169">
        <v>1779</v>
      </c>
      <c r="H31" s="170">
        <v>1733</v>
      </c>
      <c r="I31" s="170">
        <v>1500</v>
      </c>
      <c r="J31" s="129">
        <v>3510</v>
      </c>
      <c r="K31" s="169">
        <v>1773</v>
      </c>
      <c r="L31" s="170">
        <v>1737</v>
      </c>
      <c r="M31" s="170">
        <v>1497</v>
      </c>
      <c r="N31" s="129">
        <v>3501</v>
      </c>
      <c r="O31" s="169">
        <v>1767</v>
      </c>
      <c r="P31" s="171">
        <v>1734</v>
      </c>
    </row>
    <row r="32" spans="1:16" s="194" customFormat="1" ht="20.25" customHeight="1" x14ac:dyDescent="0.15">
      <c r="A32" s="48"/>
      <c r="B32" s="215" t="s">
        <v>33</v>
      </c>
      <c r="C32" s="215"/>
      <c r="D32" s="189"/>
      <c r="E32" s="190">
        <v>33023</v>
      </c>
      <c r="F32" s="191">
        <v>95983</v>
      </c>
      <c r="G32" s="190">
        <v>46417</v>
      </c>
      <c r="H32" s="192">
        <v>49566</v>
      </c>
      <c r="I32" s="192">
        <v>33021</v>
      </c>
      <c r="J32" s="191">
        <v>95954</v>
      </c>
      <c r="K32" s="190">
        <v>46402</v>
      </c>
      <c r="L32" s="192">
        <v>49552</v>
      </c>
      <c r="M32" s="192">
        <v>33049</v>
      </c>
      <c r="N32" s="191">
        <v>95949</v>
      </c>
      <c r="O32" s="190">
        <v>46382</v>
      </c>
      <c r="P32" s="193">
        <v>49567</v>
      </c>
    </row>
    <row r="33" spans="1:16" ht="18" customHeight="1" x14ac:dyDescent="0.15">
      <c r="A33" s="48"/>
      <c r="B33" s="35"/>
      <c r="C33" s="34" t="s">
        <v>34</v>
      </c>
      <c r="D33" s="61"/>
      <c r="E33" s="120">
        <v>2041</v>
      </c>
      <c r="F33" s="119">
        <v>6624</v>
      </c>
      <c r="G33" s="120">
        <v>3194</v>
      </c>
      <c r="H33" s="121">
        <v>3430</v>
      </c>
      <c r="I33" s="121">
        <v>2041</v>
      </c>
      <c r="J33" s="119">
        <v>6616</v>
      </c>
      <c r="K33" s="120">
        <v>3188</v>
      </c>
      <c r="L33" s="121">
        <v>3428</v>
      </c>
      <c r="M33" s="121">
        <v>2042</v>
      </c>
      <c r="N33" s="119">
        <v>6599</v>
      </c>
      <c r="O33" s="120">
        <v>3180</v>
      </c>
      <c r="P33" s="122">
        <v>3419</v>
      </c>
    </row>
    <row r="34" spans="1:16" ht="18" customHeight="1" x14ac:dyDescent="0.15">
      <c r="A34" s="48"/>
      <c r="B34" s="35"/>
      <c r="C34" s="34" t="s">
        <v>35</v>
      </c>
      <c r="D34" s="61"/>
      <c r="E34" s="120">
        <v>6369</v>
      </c>
      <c r="F34" s="119">
        <v>19262</v>
      </c>
      <c r="G34" s="120">
        <v>9339</v>
      </c>
      <c r="H34" s="121">
        <v>9923</v>
      </c>
      <c r="I34" s="121">
        <v>6347</v>
      </c>
      <c r="J34" s="119">
        <v>19244</v>
      </c>
      <c r="K34" s="120">
        <v>9335</v>
      </c>
      <c r="L34" s="121">
        <v>9909</v>
      </c>
      <c r="M34" s="121">
        <v>6361</v>
      </c>
      <c r="N34" s="119">
        <v>19241</v>
      </c>
      <c r="O34" s="120">
        <v>9333</v>
      </c>
      <c r="P34" s="122">
        <v>9908</v>
      </c>
    </row>
    <row r="35" spans="1:16" ht="18" customHeight="1" x14ac:dyDescent="0.15">
      <c r="A35" s="48"/>
      <c r="B35" s="35"/>
      <c r="C35" s="34" t="s">
        <v>36</v>
      </c>
      <c r="D35" s="61"/>
      <c r="E35" s="120">
        <v>8330</v>
      </c>
      <c r="F35" s="119">
        <v>24250</v>
      </c>
      <c r="G35" s="120">
        <v>11635</v>
      </c>
      <c r="H35" s="121">
        <v>12615</v>
      </c>
      <c r="I35" s="121">
        <v>8337</v>
      </c>
      <c r="J35" s="119">
        <v>24239</v>
      </c>
      <c r="K35" s="120">
        <v>11627</v>
      </c>
      <c r="L35" s="121">
        <v>12612</v>
      </c>
      <c r="M35" s="121">
        <v>8345</v>
      </c>
      <c r="N35" s="119">
        <v>24251</v>
      </c>
      <c r="O35" s="120">
        <v>11625</v>
      </c>
      <c r="P35" s="122">
        <v>12626</v>
      </c>
    </row>
    <row r="36" spans="1:16" ht="18" customHeight="1" x14ac:dyDescent="0.15">
      <c r="A36" s="48"/>
      <c r="B36" s="35"/>
      <c r="C36" s="34" t="s">
        <v>37</v>
      </c>
      <c r="D36" s="61"/>
      <c r="E36" s="172">
        <v>3555</v>
      </c>
      <c r="F36" s="119">
        <v>11441</v>
      </c>
      <c r="G36" s="172">
        <v>5436</v>
      </c>
      <c r="H36" s="173">
        <v>6005</v>
      </c>
      <c r="I36" s="173">
        <v>3561</v>
      </c>
      <c r="J36" s="119">
        <v>11438</v>
      </c>
      <c r="K36" s="172">
        <v>5438</v>
      </c>
      <c r="L36" s="173">
        <v>6000</v>
      </c>
      <c r="M36" s="173">
        <v>3561</v>
      </c>
      <c r="N36" s="119">
        <v>11428</v>
      </c>
      <c r="O36" s="172">
        <v>5428</v>
      </c>
      <c r="P36" s="174">
        <v>6000</v>
      </c>
    </row>
    <row r="37" spans="1:16" ht="18" customHeight="1" x14ac:dyDescent="0.15">
      <c r="A37" s="48"/>
      <c r="B37" s="35"/>
      <c r="C37" s="34" t="s">
        <v>38</v>
      </c>
      <c r="D37" s="61"/>
      <c r="E37" s="120">
        <v>5706</v>
      </c>
      <c r="F37" s="119">
        <v>17348</v>
      </c>
      <c r="G37" s="120">
        <v>8423</v>
      </c>
      <c r="H37" s="121">
        <v>8925</v>
      </c>
      <c r="I37" s="121">
        <v>5709</v>
      </c>
      <c r="J37" s="119">
        <v>17348</v>
      </c>
      <c r="K37" s="120">
        <v>8416</v>
      </c>
      <c r="L37" s="121">
        <v>8932</v>
      </c>
      <c r="M37" s="121">
        <v>5705</v>
      </c>
      <c r="N37" s="119">
        <v>17336</v>
      </c>
      <c r="O37" s="120">
        <v>8408</v>
      </c>
      <c r="P37" s="127">
        <v>8928</v>
      </c>
    </row>
    <row r="38" spans="1:16" ht="18" customHeight="1" x14ac:dyDescent="0.15">
      <c r="A38" s="47"/>
      <c r="B38" s="3"/>
      <c r="C38" s="19" t="s">
        <v>39</v>
      </c>
      <c r="D38" s="14"/>
      <c r="E38" s="128">
        <v>7022</v>
      </c>
      <c r="F38" s="129">
        <v>17058</v>
      </c>
      <c r="G38" s="128">
        <v>8390</v>
      </c>
      <c r="H38" s="130">
        <v>8668</v>
      </c>
      <c r="I38" s="130">
        <v>7026</v>
      </c>
      <c r="J38" s="129">
        <v>17069</v>
      </c>
      <c r="K38" s="128">
        <v>8398</v>
      </c>
      <c r="L38" s="130">
        <v>8671</v>
      </c>
      <c r="M38" s="130">
        <v>7035</v>
      </c>
      <c r="N38" s="129">
        <v>17094</v>
      </c>
      <c r="O38" s="128">
        <v>8408</v>
      </c>
      <c r="P38" s="131">
        <v>8686</v>
      </c>
    </row>
    <row r="39" spans="1:16" s="194" customFormat="1" ht="20.25" customHeight="1" x14ac:dyDescent="0.15">
      <c r="A39" s="48"/>
      <c r="B39" s="215" t="s">
        <v>40</v>
      </c>
      <c r="C39" s="215"/>
      <c r="D39" s="189"/>
      <c r="E39" s="190">
        <v>19642</v>
      </c>
      <c r="F39" s="191">
        <v>55224</v>
      </c>
      <c r="G39" s="190">
        <v>26316</v>
      </c>
      <c r="H39" s="192">
        <v>28908</v>
      </c>
      <c r="I39" s="192">
        <v>19671</v>
      </c>
      <c r="J39" s="191">
        <v>55202</v>
      </c>
      <c r="K39" s="190">
        <v>26290</v>
      </c>
      <c r="L39" s="192">
        <v>28912</v>
      </c>
      <c r="M39" s="192">
        <v>19632</v>
      </c>
      <c r="N39" s="191">
        <v>55111</v>
      </c>
      <c r="O39" s="190">
        <v>26238</v>
      </c>
      <c r="P39" s="195">
        <v>28873</v>
      </c>
    </row>
    <row r="40" spans="1:16" ht="18" customHeight="1" x14ac:dyDescent="0.15">
      <c r="A40" s="48"/>
      <c r="B40" s="35"/>
      <c r="C40" s="34" t="s">
        <v>41</v>
      </c>
      <c r="D40" s="61"/>
      <c r="E40" s="120">
        <v>1020</v>
      </c>
      <c r="F40" s="119">
        <v>2968</v>
      </c>
      <c r="G40" s="120">
        <v>1421</v>
      </c>
      <c r="H40" s="121">
        <v>1547</v>
      </c>
      <c r="I40" s="121">
        <v>1017</v>
      </c>
      <c r="J40" s="119">
        <v>2964</v>
      </c>
      <c r="K40" s="120">
        <v>1421</v>
      </c>
      <c r="L40" s="121">
        <v>1543</v>
      </c>
      <c r="M40" s="121">
        <v>1015</v>
      </c>
      <c r="N40" s="119">
        <v>2959</v>
      </c>
      <c r="O40" s="120">
        <v>1419</v>
      </c>
      <c r="P40" s="127">
        <v>1540</v>
      </c>
    </row>
    <row r="41" spans="1:16" ht="18" customHeight="1" x14ac:dyDescent="0.15">
      <c r="A41" s="48"/>
      <c r="B41" s="35"/>
      <c r="C41" s="34" t="s">
        <v>42</v>
      </c>
      <c r="D41" s="61"/>
      <c r="E41" s="120">
        <v>3967</v>
      </c>
      <c r="F41" s="119">
        <v>12795</v>
      </c>
      <c r="G41" s="120">
        <v>6135</v>
      </c>
      <c r="H41" s="121">
        <v>6660</v>
      </c>
      <c r="I41" s="121">
        <v>3969</v>
      </c>
      <c r="J41" s="119">
        <v>12778</v>
      </c>
      <c r="K41" s="120">
        <v>6116</v>
      </c>
      <c r="L41" s="121">
        <v>6662</v>
      </c>
      <c r="M41" s="121">
        <v>3980</v>
      </c>
      <c r="N41" s="119">
        <v>12774</v>
      </c>
      <c r="O41" s="120">
        <v>6110</v>
      </c>
      <c r="P41" s="127">
        <v>6664</v>
      </c>
    </row>
    <row r="42" spans="1:16" ht="18" customHeight="1" x14ac:dyDescent="0.15">
      <c r="A42" s="48"/>
      <c r="B42" s="35"/>
      <c r="C42" s="34" t="s">
        <v>43</v>
      </c>
      <c r="D42" s="61"/>
      <c r="E42" s="120">
        <v>4256</v>
      </c>
      <c r="F42" s="119">
        <v>11008</v>
      </c>
      <c r="G42" s="120">
        <v>5040</v>
      </c>
      <c r="H42" s="121">
        <v>5968</v>
      </c>
      <c r="I42" s="121">
        <v>4266</v>
      </c>
      <c r="J42" s="119">
        <v>11000</v>
      </c>
      <c r="K42" s="120">
        <v>5037</v>
      </c>
      <c r="L42" s="121">
        <v>5963</v>
      </c>
      <c r="M42" s="121">
        <v>4261</v>
      </c>
      <c r="N42" s="119">
        <v>10989</v>
      </c>
      <c r="O42" s="120">
        <v>5029</v>
      </c>
      <c r="P42" s="127">
        <v>5960</v>
      </c>
    </row>
    <row r="43" spans="1:16" ht="18" customHeight="1" x14ac:dyDescent="0.15">
      <c r="A43" s="48"/>
      <c r="B43" s="35"/>
      <c r="C43" s="34" t="s">
        <v>44</v>
      </c>
      <c r="D43" s="61"/>
      <c r="E43" s="172">
        <v>9034</v>
      </c>
      <c r="F43" s="119">
        <v>23851</v>
      </c>
      <c r="G43" s="172">
        <v>11555</v>
      </c>
      <c r="H43" s="173">
        <v>12296</v>
      </c>
      <c r="I43" s="173">
        <v>9050</v>
      </c>
      <c r="J43" s="119">
        <v>23852</v>
      </c>
      <c r="K43" s="172">
        <v>11545</v>
      </c>
      <c r="L43" s="173">
        <v>12307</v>
      </c>
      <c r="M43" s="173">
        <v>9009</v>
      </c>
      <c r="N43" s="119">
        <v>23786</v>
      </c>
      <c r="O43" s="172">
        <v>11518</v>
      </c>
      <c r="P43" s="175">
        <v>12268</v>
      </c>
    </row>
    <row r="44" spans="1:16" ht="18" customHeight="1" x14ac:dyDescent="0.15">
      <c r="A44" s="47"/>
      <c r="B44" s="3"/>
      <c r="C44" s="19" t="s">
        <v>45</v>
      </c>
      <c r="D44" s="14"/>
      <c r="E44" s="128">
        <v>1365</v>
      </c>
      <c r="F44" s="129">
        <v>4602</v>
      </c>
      <c r="G44" s="128">
        <v>2165</v>
      </c>
      <c r="H44" s="130">
        <v>2437</v>
      </c>
      <c r="I44" s="130">
        <v>1369</v>
      </c>
      <c r="J44" s="129">
        <v>4608</v>
      </c>
      <c r="K44" s="128">
        <v>2171</v>
      </c>
      <c r="L44" s="130">
        <v>2437</v>
      </c>
      <c r="M44" s="130">
        <v>1367</v>
      </c>
      <c r="N44" s="129">
        <v>4603</v>
      </c>
      <c r="O44" s="128">
        <v>2162</v>
      </c>
      <c r="P44" s="165">
        <v>2441</v>
      </c>
    </row>
    <row r="45" spans="1:16" s="194" customFormat="1" ht="20.25" customHeight="1" x14ac:dyDescent="0.15">
      <c r="A45" s="48"/>
      <c r="B45" s="215" t="s">
        <v>46</v>
      </c>
      <c r="C45" s="215"/>
      <c r="D45" s="189"/>
      <c r="E45" s="196">
        <v>29269</v>
      </c>
      <c r="F45" s="197">
        <v>93388</v>
      </c>
      <c r="G45" s="196">
        <v>44477</v>
      </c>
      <c r="H45" s="196">
        <v>48911</v>
      </c>
      <c r="I45" s="196">
        <v>29272</v>
      </c>
      <c r="J45" s="197">
        <v>93325</v>
      </c>
      <c r="K45" s="196">
        <v>44457</v>
      </c>
      <c r="L45" s="196">
        <v>48868</v>
      </c>
      <c r="M45" s="196">
        <v>29257</v>
      </c>
      <c r="N45" s="197">
        <v>93248</v>
      </c>
      <c r="O45" s="196">
        <v>44424</v>
      </c>
      <c r="P45" s="198">
        <v>48824</v>
      </c>
    </row>
    <row r="46" spans="1:16" ht="18" customHeight="1" x14ac:dyDescent="0.15">
      <c r="A46" s="48"/>
      <c r="B46" s="35"/>
      <c r="C46" s="34" t="s">
        <v>47</v>
      </c>
      <c r="D46" s="61"/>
      <c r="E46" s="120">
        <v>5036</v>
      </c>
      <c r="F46" s="166">
        <v>16633</v>
      </c>
      <c r="G46" s="120">
        <v>7866</v>
      </c>
      <c r="H46" s="120">
        <v>8767</v>
      </c>
      <c r="I46" s="120">
        <v>5028</v>
      </c>
      <c r="J46" s="166">
        <v>16620</v>
      </c>
      <c r="K46" s="120">
        <v>7864</v>
      </c>
      <c r="L46" s="120">
        <v>8756</v>
      </c>
      <c r="M46" s="120">
        <v>5014</v>
      </c>
      <c r="N46" s="166">
        <v>16597</v>
      </c>
      <c r="O46" s="120">
        <v>7854</v>
      </c>
      <c r="P46" s="127">
        <v>8743</v>
      </c>
    </row>
    <row r="47" spans="1:16" ht="18" customHeight="1" x14ac:dyDescent="0.15">
      <c r="A47" s="48"/>
      <c r="B47" s="35"/>
      <c r="C47" s="34" t="s">
        <v>48</v>
      </c>
      <c r="D47" s="61"/>
      <c r="E47" s="120">
        <v>2206</v>
      </c>
      <c r="F47" s="166">
        <v>7509</v>
      </c>
      <c r="G47" s="120">
        <v>3607</v>
      </c>
      <c r="H47" s="120">
        <v>3902</v>
      </c>
      <c r="I47" s="120">
        <v>2206</v>
      </c>
      <c r="J47" s="166">
        <v>7487</v>
      </c>
      <c r="K47" s="120">
        <v>3603</v>
      </c>
      <c r="L47" s="120">
        <v>3884</v>
      </c>
      <c r="M47" s="120">
        <v>2209</v>
      </c>
      <c r="N47" s="166">
        <v>7491</v>
      </c>
      <c r="O47" s="120">
        <v>3603</v>
      </c>
      <c r="P47" s="127">
        <v>3888</v>
      </c>
    </row>
    <row r="48" spans="1:16" ht="18" customHeight="1" x14ac:dyDescent="0.15">
      <c r="A48" s="48"/>
      <c r="B48" s="35"/>
      <c r="C48" s="34" t="s">
        <v>49</v>
      </c>
      <c r="D48" s="61"/>
      <c r="E48" s="120">
        <v>2967</v>
      </c>
      <c r="F48" s="166">
        <v>9690</v>
      </c>
      <c r="G48" s="120">
        <v>4602</v>
      </c>
      <c r="H48" s="120">
        <v>5088</v>
      </c>
      <c r="I48" s="120">
        <v>2966</v>
      </c>
      <c r="J48" s="166">
        <v>9681</v>
      </c>
      <c r="K48" s="120">
        <v>4599</v>
      </c>
      <c r="L48" s="120">
        <v>5082</v>
      </c>
      <c r="M48" s="120">
        <v>2966</v>
      </c>
      <c r="N48" s="166">
        <v>9674</v>
      </c>
      <c r="O48" s="120">
        <v>4600</v>
      </c>
      <c r="P48" s="127">
        <v>5074</v>
      </c>
    </row>
    <row r="49" spans="1:16" ht="18" customHeight="1" x14ac:dyDescent="0.15">
      <c r="A49" s="48"/>
      <c r="B49" s="35"/>
      <c r="C49" s="34" t="s">
        <v>50</v>
      </c>
      <c r="D49" s="61"/>
      <c r="E49" s="172">
        <v>3605</v>
      </c>
      <c r="F49" s="166">
        <v>12760</v>
      </c>
      <c r="G49" s="172">
        <v>6061</v>
      </c>
      <c r="H49" s="172">
        <v>6699</v>
      </c>
      <c r="I49" s="172">
        <v>3609</v>
      </c>
      <c r="J49" s="166">
        <v>12753</v>
      </c>
      <c r="K49" s="172">
        <v>6057</v>
      </c>
      <c r="L49" s="172">
        <v>6696</v>
      </c>
      <c r="M49" s="172">
        <v>3613</v>
      </c>
      <c r="N49" s="166">
        <v>12745</v>
      </c>
      <c r="O49" s="172">
        <v>6057</v>
      </c>
      <c r="P49" s="174">
        <v>6688</v>
      </c>
    </row>
    <row r="50" spans="1:16" ht="18" customHeight="1" x14ac:dyDescent="0.15">
      <c r="A50" s="48"/>
      <c r="B50" s="35"/>
      <c r="C50" s="34" t="s">
        <v>51</v>
      </c>
      <c r="D50" s="61"/>
      <c r="E50" s="120">
        <v>3568</v>
      </c>
      <c r="F50" s="166">
        <v>11615</v>
      </c>
      <c r="G50" s="120">
        <v>5556</v>
      </c>
      <c r="H50" s="120">
        <v>6059</v>
      </c>
      <c r="I50" s="120">
        <v>3567</v>
      </c>
      <c r="J50" s="166">
        <v>11614</v>
      </c>
      <c r="K50" s="120">
        <v>5547</v>
      </c>
      <c r="L50" s="120">
        <v>6067</v>
      </c>
      <c r="M50" s="120">
        <v>3563</v>
      </c>
      <c r="N50" s="166">
        <v>11618</v>
      </c>
      <c r="O50" s="120">
        <v>5547</v>
      </c>
      <c r="P50" s="127">
        <v>6071</v>
      </c>
    </row>
    <row r="51" spans="1:16" ht="18" customHeight="1" x14ac:dyDescent="0.15">
      <c r="A51" s="48"/>
      <c r="B51" s="35"/>
      <c r="C51" s="34" t="s">
        <v>52</v>
      </c>
      <c r="D51" s="61"/>
      <c r="E51" s="120">
        <v>5321</v>
      </c>
      <c r="F51" s="166">
        <v>15066</v>
      </c>
      <c r="G51" s="120">
        <v>7132</v>
      </c>
      <c r="H51" s="120">
        <v>7934</v>
      </c>
      <c r="I51" s="120">
        <v>5333</v>
      </c>
      <c r="J51" s="166">
        <v>15069</v>
      </c>
      <c r="K51" s="120">
        <v>7136</v>
      </c>
      <c r="L51" s="120">
        <v>7933</v>
      </c>
      <c r="M51" s="120">
        <v>5331</v>
      </c>
      <c r="N51" s="166">
        <v>15044</v>
      </c>
      <c r="O51" s="120">
        <v>7130</v>
      </c>
      <c r="P51" s="127">
        <v>7914</v>
      </c>
    </row>
    <row r="52" spans="1:16" ht="18" customHeight="1" x14ac:dyDescent="0.15">
      <c r="A52" s="48"/>
      <c r="B52" s="35"/>
      <c r="C52" s="34" t="s">
        <v>53</v>
      </c>
      <c r="D52" s="61"/>
      <c r="E52" s="120">
        <v>2218</v>
      </c>
      <c r="F52" s="166">
        <v>6811</v>
      </c>
      <c r="G52" s="120">
        <v>3264</v>
      </c>
      <c r="H52" s="120">
        <v>3547</v>
      </c>
      <c r="I52" s="120">
        <v>2216</v>
      </c>
      <c r="J52" s="166">
        <v>6806</v>
      </c>
      <c r="K52" s="120">
        <v>3262</v>
      </c>
      <c r="L52" s="120">
        <v>3544</v>
      </c>
      <c r="M52" s="120">
        <v>2218</v>
      </c>
      <c r="N52" s="166">
        <v>6798</v>
      </c>
      <c r="O52" s="120">
        <v>3257</v>
      </c>
      <c r="P52" s="127">
        <v>3541</v>
      </c>
    </row>
    <row r="53" spans="1:16" ht="18" customHeight="1" x14ac:dyDescent="0.15">
      <c r="A53" s="48"/>
      <c r="B53" s="35"/>
      <c r="C53" s="34" t="s">
        <v>54</v>
      </c>
      <c r="D53" s="61"/>
      <c r="E53" s="120">
        <v>2955</v>
      </c>
      <c r="F53" s="166">
        <v>8678</v>
      </c>
      <c r="G53" s="120">
        <v>4187</v>
      </c>
      <c r="H53" s="120">
        <v>4491</v>
      </c>
      <c r="I53" s="120">
        <v>2953</v>
      </c>
      <c r="J53" s="166">
        <v>8675</v>
      </c>
      <c r="K53" s="120">
        <v>4189</v>
      </c>
      <c r="L53" s="120">
        <v>4486</v>
      </c>
      <c r="M53" s="120">
        <v>2949</v>
      </c>
      <c r="N53" s="166">
        <v>8662</v>
      </c>
      <c r="O53" s="120">
        <v>4179</v>
      </c>
      <c r="P53" s="127">
        <v>4483</v>
      </c>
    </row>
    <row r="54" spans="1:16" ht="18" customHeight="1" thickBot="1" x14ac:dyDescent="0.2">
      <c r="A54" s="49"/>
      <c r="B54" s="50"/>
      <c r="C54" s="51" t="s">
        <v>55</v>
      </c>
      <c r="D54" s="62"/>
      <c r="E54" s="133">
        <v>1393</v>
      </c>
      <c r="F54" s="167">
        <v>4626</v>
      </c>
      <c r="G54" s="133">
        <v>2202</v>
      </c>
      <c r="H54" s="133">
        <v>2424</v>
      </c>
      <c r="I54" s="133">
        <v>1394</v>
      </c>
      <c r="J54" s="167">
        <v>4620</v>
      </c>
      <c r="K54" s="133">
        <v>2200</v>
      </c>
      <c r="L54" s="133">
        <v>2420</v>
      </c>
      <c r="M54" s="133">
        <v>1394</v>
      </c>
      <c r="N54" s="167">
        <v>4619</v>
      </c>
      <c r="O54" s="133">
        <v>2197</v>
      </c>
      <c r="P54" s="168">
        <v>2422</v>
      </c>
    </row>
    <row r="55" spans="1:16" x14ac:dyDescent="0.15">
      <c r="A55" t="s">
        <v>79</v>
      </c>
    </row>
  </sheetData>
  <mergeCells count="10">
    <mergeCell ref="B7:C7"/>
    <mergeCell ref="B39:C39"/>
    <mergeCell ref="B45:C45"/>
    <mergeCell ref="B9:C9"/>
    <mergeCell ref="B10:C10"/>
    <mergeCell ref="B11:C11"/>
    <mergeCell ref="B19:C19"/>
    <mergeCell ref="B23:C23"/>
    <mergeCell ref="B27:C27"/>
    <mergeCell ref="B32:C32"/>
  </mergeCells>
  <phoneticPr fontId="9"/>
  <printOptions horizontalCentered="1"/>
  <pageMargins left="0.19685039370078741" right="0.19685039370078741" top="0.65" bottom="0.59055118110236227" header="0.69" footer="0.51181102362204722"/>
  <pageSetup paperSize="9" scale="75" orientation="portrait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3"/>
  <sheetViews>
    <sheetView zoomScale="75" zoomScaleNormal="90" workbookViewId="0"/>
  </sheetViews>
  <sheetFormatPr defaultRowHeight="12" x14ac:dyDescent="0.15"/>
  <cols>
    <col min="1" max="2" width="1.28515625" customWidth="1"/>
    <col min="3" max="3" width="10.7109375" customWidth="1"/>
    <col min="4" max="4" width="1.28515625" customWidth="1"/>
    <col min="5" max="5" width="10.28515625" customWidth="1"/>
    <col min="6" max="6" width="11.7109375" customWidth="1"/>
    <col min="7" max="9" width="10.28515625" customWidth="1"/>
    <col min="10" max="10" width="11.7109375" customWidth="1"/>
    <col min="11" max="13" width="10.28515625" customWidth="1"/>
    <col min="14" max="14" width="11.7109375" customWidth="1"/>
    <col min="15" max="16" width="10.28515625" customWidth="1"/>
  </cols>
  <sheetData>
    <row r="1" spans="1:16" ht="17.4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7.4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7.4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7.4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 customHeight="1" thickBo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3.1" customHeight="1" x14ac:dyDescent="0.15">
      <c r="A6" s="36"/>
      <c r="B6" s="37"/>
      <c r="C6" s="37"/>
      <c r="D6" s="38"/>
      <c r="E6" s="39" t="s">
        <v>68</v>
      </c>
      <c r="F6" s="40"/>
      <c r="G6" s="40"/>
      <c r="H6" s="41"/>
      <c r="I6" s="40" t="s">
        <v>69</v>
      </c>
      <c r="J6" s="40"/>
      <c r="K6" s="40"/>
      <c r="L6" s="41"/>
      <c r="M6" s="40" t="s">
        <v>70</v>
      </c>
      <c r="N6" s="40"/>
      <c r="O6" s="40"/>
      <c r="P6" s="42"/>
    </row>
    <row r="7" spans="1:16" ht="27.95" customHeight="1" x14ac:dyDescent="0.15">
      <c r="A7" s="43"/>
      <c r="B7" s="214" t="s">
        <v>0</v>
      </c>
      <c r="C7" s="214"/>
      <c r="D7" s="23"/>
      <c r="E7" s="24" t="s">
        <v>1</v>
      </c>
      <c r="F7" s="3" t="s">
        <v>2</v>
      </c>
      <c r="G7" s="3"/>
      <c r="H7" s="21"/>
      <c r="I7" s="20" t="s">
        <v>1</v>
      </c>
      <c r="J7" s="3" t="s">
        <v>2</v>
      </c>
      <c r="K7" s="3"/>
      <c r="L7" s="21"/>
      <c r="M7" s="20" t="s">
        <v>1</v>
      </c>
      <c r="N7" s="3" t="s">
        <v>2</v>
      </c>
      <c r="O7" s="3"/>
      <c r="P7" s="44"/>
    </row>
    <row r="8" spans="1:16" ht="23.1" customHeight="1" x14ac:dyDescent="0.15">
      <c r="A8" s="45"/>
      <c r="B8" s="18"/>
      <c r="C8" s="18"/>
      <c r="D8" s="25"/>
      <c r="E8" s="26"/>
      <c r="F8" s="28" t="s">
        <v>7</v>
      </c>
      <c r="G8" s="22" t="s">
        <v>8</v>
      </c>
      <c r="H8" s="22" t="s">
        <v>9</v>
      </c>
      <c r="I8" s="22"/>
      <c r="J8" s="22" t="s">
        <v>7</v>
      </c>
      <c r="K8" s="22" t="s">
        <v>8</v>
      </c>
      <c r="L8" s="22" t="s">
        <v>9</v>
      </c>
      <c r="M8" s="22"/>
      <c r="N8" s="22" t="s">
        <v>7</v>
      </c>
      <c r="O8" s="22" t="s">
        <v>8</v>
      </c>
      <c r="P8" s="46" t="s">
        <v>9</v>
      </c>
    </row>
    <row r="9" spans="1:16" ht="22.5" customHeight="1" x14ac:dyDescent="0.15">
      <c r="A9" s="47"/>
      <c r="B9" s="219" t="s">
        <v>12</v>
      </c>
      <c r="C9" s="219"/>
      <c r="D9" s="6"/>
      <c r="E9" s="77">
        <v>381024</v>
      </c>
      <c r="F9" s="78">
        <v>1015508</v>
      </c>
      <c r="G9" s="92">
        <v>487615</v>
      </c>
      <c r="H9" s="77">
        <v>527893</v>
      </c>
      <c r="I9" s="77">
        <v>382598</v>
      </c>
      <c r="J9" s="78">
        <v>1017351</v>
      </c>
      <c r="K9" s="77">
        <v>488946</v>
      </c>
      <c r="L9" s="77">
        <v>528405</v>
      </c>
      <c r="M9" s="77">
        <v>382850</v>
      </c>
      <c r="N9" s="78">
        <v>1017336</v>
      </c>
      <c r="O9" s="77">
        <v>488958</v>
      </c>
      <c r="P9" s="79">
        <v>528378</v>
      </c>
    </row>
    <row r="10" spans="1:16" ht="22.5" customHeight="1" x14ac:dyDescent="0.15">
      <c r="A10" s="47"/>
      <c r="B10" s="219" t="s">
        <v>13</v>
      </c>
      <c r="C10" s="219"/>
      <c r="D10" s="11"/>
      <c r="E10" s="80">
        <v>262237</v>
      </c>
      <c r="F10" s="78">
        <v>674274</v>
      </c>
      <c r="G10" s="110">
        <v>324604</v>
      </c>
      <c r="H10" s="80">
        <v>349670</v>
      </c>
      <c r="I10" s="80">
        <v>263442</v>
      </c>
      <c r="J10" s="78">
        <v>675781</v>
      </c>
      <c r="K10" s="80">
        <v>325660</v>
      </c>
      <c r="L10" s="80">
        <v>350121</v>
      </c>
      <c r="M10" s="80">
        <v>263691</v>
      </c>
      <c r="N10" s="78">
        <v>675989</v>
      </c>
      <c r="O10" s="80">
        <v>325809</v>
      </c>
      <c r="P10" s="81">
        <v>350180</v>
      </c>
    </row>
    <row r="11" spans="1:16" ht="22.5" customHeight="1" x14ac:dyDescent="0.15">
      <c r="A11" s="47"/>
      <c r="B11" s="219" t="s">
        <v>14</v>
      </c>
      <c r="C11" s="219"/>
      <c r="D11" s="11"/>
      <c r="E11" s="80">
        <v>118787</v>
      </c>
      <c r="F11" s="78">
        <v>341234</v>
      </c>
      <c r="G11" s="110">
        <v>163011</v>
      </c>
      <c r="H11" s="80">
        <v>178223</v>
      </c>
      <c r="I11" s="80">
        <v>119156</v>
      </c>
      <c r="J11" s="88">
        <v>341570</v>
      </c>
      <c r="K11" s="80">
        <v>163286</v>
      </c>
      <c r="L11" s="80">
        <v>178284</v>
      </c>
      <c r="M11" s="80">
        <v>119159</v>
      </c>
      <c r="N11" s="78">
        <v>341347</v>
      </c>
      <c r="O11" s="80">
        <v>163149</v>
      </c>
      <c r="P11" s="81">
        <v>178198</v>
      </c>
    </row>
    <row r="12" spans="1:16" ht="18" customHeight="1" x14ac:dyDescent="0.15">
      <c r="A12" s="48"/>
      <c r="B12" s="34"/>
      <c r="C12" s="34" t="s">
        <v>15</v>
      </c>
      <c r="D12" s="8"/>
      <c r="E12" s="82">
        <v>137115</v>
      </c>
      <c r="F12" s="108">
        <v>334004</v>
      </c>
      <c r="G12" s="82">
        <v>161137</v>
      </c>
      <c r="H12" s="82">
        <v>172867</v>
      </c>
      <c r="I12" s="82">
        <v>137988</v>
      </c>
      <c r="J12" s="96">
        <v>335144</v>
      </c>
      <c r="K12" s="95">
        <v>161866</v>
      </c>
      <c r="L12" s="82">
        <v>173278</v>
      </c>
      <c r="M12" s="82">
        <v>138140</v>
      </c>
      <c r="N12" s="108">
        <v>335439</v>
      </c>
      <c r="O12" s="82">
        <v>162022</v>
      </c>
      <c r="P12" s="83">
        <v>173417</v>
      </c>
    </row>
    <row r="13" spans="1:16" ht="18" customHeight="1" x14ac:dyDescent="0.15">
      <c r="A13" s="48"/>
      <c r="B13" s="35"/>
      <c r="C13" s="34" t="s">
        <v>16</v>
      </c>
      <c r="D13" s="8"/>
      <c r="E13" s="84">
        <v>40966</v>
      </c>
      <c r="F13" s="108">
        <v>110024</v>
      </c>
      <c r="G13" s="84">
        <v>52942</v>
      </c>
      <c r="H13" s="84">
        <v>57082</v>
      </c>
      <c r="I13" s="84">
        <v>41075</v>
      </c>
      <c r="J13" s="99">
        <v>110162</v>
      </c>
      <c r="K13" s="98">
        <v>53026</v>
      </c>
      <c r="L13" s="84">
        <v>57136</v>
      </c>
      <c r="M13" s="84">
        <v>41116</v>
      </c>
      <c r="N13" s="108">
        <v>110209</v>
      </c>
      <c r="O13" s="84">
        <v>53073</v>
      </c>
      <c r="P13" s="85">
        <v>57136</v>
      </c>
    </row>
    <row r="14" spans="1:16" ht="18" customHeight="1" x14ac:dyDescent="0.15">
      <c r="A14" s="48"/>
      <c r="B14" s="35"/>
      <c r="C14" s="34" t="s">
        <v>17</v>
      </c>
      <c r="D14" s="8"/>
      <c r="E14" s="84">
        <v>21338</v>
      </c>
      <c r="F14" s="108">
        <v>57234</v>
      </c>
      <c r="G14" s="84">
        <v>27264</v>
      </c>
      <c r="H14" s="84">
        <v>29970</v>
      </c>
      <c r="I14" s="84">
        <v>21362</v>
      </c>
      <c r="J14" s="99">
        <v>57194</v>
      </c>
      <c r="K14" s="98">
        <v>27264</v>
      </c>
      <c r="L14" s="84">
        <v>29930</v>
      </c>
      <c r="M14" s="84">
        <v>21379</v>
      </c>
      <c r="N14" s="108">
        <v>57194</v>
      </c>
      <c r="O14" s="84">
        <v>27285</v>
      </c>
      <c r="P14" s="85">
        <v>29909</v>
      </c>
    </row>
    <row r="15" spans="1:16" ht="18" customHeight="1" x14ac:dyDescent="0.15">
      <c r="A15" s="48"/>
      <c r="B15" s="35"/>
      <c r="C15" s="34" t="s">
        <v>18</v>
      </c>
      <c r="D15" s="8"/>
      <c r="E15" s="84">
        <v>13500</v>
      </c>
      <c r="F15" s="108">
        <v>35780</v>
      </c>
      <c r="G15" s="84">
        <v>17459</v>
      </c>
      <c r="H15" s="84">
        <v>18321</v>
      </c>
      <c r="I15" s="84">
        <v>13570</v>
      </c>
      <c r="J15" s="99">
        <v>36034</v>
      </c>
      <c r="K15" s="98">
        <v>17692</v>
      </c>
      <c r="L15" s="84">
        <v>18342</v>
      </c>
      <c r="M15" s="84">
        <v>13580</v>
      </c>
      <c r="N15" s="108">
        <v>36013</v>
      </c>
      <c r="O15" s="84">
        <v>17673</v>
      </c>
      <c r="P15" s="85">
        <v>18340</v>
      </c>
    </row>
    <row r="16" spans="1:16" ht="18" customHeight="1" x14ac:dyDescent="0.15">
      <c r="A16" s="48"/>
      <c r="B16" s="35"/>
      <c r="C16" s="34" t="s">
        <v>19</v>
      </c>
      <c r="D16" s="8"/>
      <c r="E16" s="84">
        <v>15625</v>
      </c>
      <c r="F16" s="108">
        <v>43856</v>
      </c>
      <c r="G16" s="84">
        <v>20877</v>
      </c>
      <c r="H16" s="84">
        <v>22979</v>
      </c>
      <c r="I16" s="84">
        <v>15654</v>
      </c>
      <c r="J16" s="99">
        <v>43873</v>
      </c>
      <c r="K16" s="98">
        <v>20881</v>
      </c>
      <c r="L16" s="84">
        <v>22992</v>
      </c>
      <c r="M16" s="84">
        <v>15664</v>
      </c>
      <c r="N16" s="108">
        <v>43863</v>
      </c>
      <c r="O16" s="84">
        <v>20882</v>
      </c>
      <c r="P16" s="85">
        <v>22981</v>
      </c>
    </row>
    <row r="17" spans="1:16" ht="18" customHeight="1" x14ac:dyDescent="0.15">
      <c r="A17" s="48"/>
      <c r="B17" s="35"/>
      <c r="C17" s="149" t="s">
        <v>57</v>
      </c>
      <c r="D17" s="8"/>
      <c r="E17" s="84">
        <v>20435</v>
      </c>
      <c r="F17" s="108">
        <v>57029</v>
      </c>
      <c r="G17" s="84">
        <v>27673</v>
      </c>
      <c r="H17" s="84">
        <v>29356</v>
      </c>
      <c r="I17" s="84">
        <v>20525</v>
      </c>
      <c r="J17" s="99">
        <v>57047</v>
      </c>
      <c r="K17" s="98">
        <v>27685</v>
      </c>
      <c r="L17" s="84">
        <v>29362</v>
      </c>
      <c r="M17" s="84">
        <v>20528</v>
      </c>
      <c r="N17" s="108">
        <v>56981</v>
      </c>
      <c r="O17" s="84">
        <v>27657</v>
      </c>
      <c r="P17" s="85">
        <v>29324</v>
      </c>
    </row>
    <row r="18" spans="1:16" ht="18" customHeight="1" x14ac:dyDescent="0.15">
      <c r="A18" s="150"/>
      <c r="B18" s="151"/>
      <c r="C18" s="160" t="s">
        <v>60</v>
      </c>
      <c r="D18" s="152"/>
      <c r="E18" s="153">
        <v>13258</v>
      </c>
      <c r="F18" s="161">
        <v>36347</v>
      </c>
      <c r="G18" s="153">
        <v>17252</v>
      </c>
      <c r="H18" s="153">
        <v>19095</v>
      </c>
      <c r="I18" s="153">
        <v>13268</v>
      </c>
      <c r="J18" s="102">
        <v>36327</v>
      </c>
      <c r="K18" s="155">
        <v>17246</v>
      </c>
      <c r="L18" s="153">
        <v>19081</v>
      </c>
      <c r="M18" s="153">
        <v>13284</v>
      </c>
      <c r="N18" s="161">
        <v>36290</v>
      </c>
      <c r="O18" s="153">
        <v>17217</v>
      </c>
      <c r="P18" s="154">
        <v>19073</v>
      </c>
    </row>
    <row r="19" spans="1:16" ht="19.5" customHeight="1" x14ac:dyDescent="0.15">
      <c r="A19" s="48"/>
      <c r="B19" s="214" t="s">
        <v>20</v>
      </c>
      <c r="C19" s="214"/>
      <c r="D19" s="8"/>
      <c r="E19" s="77">
        <v>13536</v>
      </c>
      <c r="F19" s="77">
        <v>33839</v>
      </c>
      <c r="G19" s="77">
        <v>15773</v>
      </c>
      <c r="H19" s="77">
        <v>18066</v>
      </c>
      <c r="I19" s="77">
        <v>13583</v>
      </c>
      <c r="J19" s="77">
        <v>33857</v>
      </c>
      <c r="K19" s="77">
        <v>15790</v>
      </c>
      <c r="L19" s="77">
        <v>18067</v>
      </c>
      <c r="M19" s="77">
        <v>13560</v>
      </c>
      <c r="N19" s="77">
        <v>33815</v>
      </c>
      <c r="O19" s="77">
        <v>15775</v>
      </c>
      <c r="P19" s="79">
        <v>18040</v>
      </c>
    </row>
    <row r="20" spans="1:16" ht="18" customHeight="1" x14ac:dyDescent="0.15">
      <c r="A20" s="48"/>
      <c r="B20" s="35"/>
      <c r="C20" s="34" t="s">
        <v>21</v>
      </c>
      <c r="D20" s="8"/>
      <c r="E20" s="84">
        <v>4859</v>
      </c>
      <c r="F20" s="108">
        <v>11970</v>
      </c>
      <c r="G20" s="84">
        <v>5652</v>
      </c>
      <c r="H20" s="84">
        <v>6318</v>
      </c>
      <c r="I20" s="84">
        <v>4863</v>
      </c>
      <c r="J20" s="108">
        <v>11948</v>
      </c>
      <c r="K20" s="84">
        <v>5641</v>
      </c>
      <c r="L20" s="84">
        <v>6307</v>
      </c>
      <c r="M20" s="84">
        <v>4856</v>
      </c>
      <c r="N20" s="108">
        <v>11939</v>
      </c>
      <c r="O20" s="84">
        <v>5644</v>
      </c>
      <c r="P20" s="85">
        <v>6295</v>
      </c>
    </row>
    <row r="21" spans="1:16" ht="18" customHeight="1" x14ac:dyDescent="0.15">
      <c r="A21" s="48"/>
      <c r="B21" s="35"/>
      <c r="C21" s="34" t="s">
        <v>22</v>
      </c>
      <c r="D21" s="8"/>
      <c r="E21" s="84">
        <v>6651</v>
      </c>
      <c r="F21" s="108">
        <v>16428</v>
      </c>
      <c r="G21" s="84">
        <v>7607</v>
      </c>
      <c r="H21" s="84">
        <v>8821</v>
      </c>
      <c r="I21" s="84">
        <v>6693</v>
      </c>
      <c r="J21" s="108">
        <v>16459</v>
      </c>
      <c r="K21" s="84">
        <v>7633</v>
      </c>
      <c r="L21" s="84">
        <v>8826</v>
      </c>
      <c r="M21" s="84">
        <v>6682</v>
      </c>
      <c r="N21" s="108">
        <v>16434</v>
      </c>
      <c r="O21" s="84">
        <v>7619</v>
      </c>
      <c r="P21" s="85">
        <v>8815</v>
      </c>
    </row>
    <row r="22" spans="1:16" ht="18" customHeight="1" x14ac:dyDescent="0.15">
      <c r="A22" s="47"/>
      <c r="B22" s="3"/>
      <c r="C22" s="19" t="s">
        <v>23</v>
      </c>
      <c r="D22" s="6"/>
      <c r="E22" s="86">
        <v>2026</v>
      </c>
      <c r="F22" s="108">
        <v>5441</v>
      </c>
      <c r="G22" s="86">
        <v>2514</v>
      </c>
      <c r="H22" s="86">
        <v>2927</v>
      </c>
      <c r="I22" s="86">
        <v>2027</v>
      </c>
      <c r="J22" s="108">
        <v>5450</v>
      </c>
      <c r="K22" s="86">
        <v>2516</v>
      </c>
      <c r="L22" s="86">
        <v>2934</v>
      </c>
      <c r="M22" s="86">
        <v>2022</v>
      </c>
      <c r="N22" s="108">
        <v>5442</v>
      </c>
      <c r="O22" s="86">
        <v>2512</v>
      </c>
      <c r="P22" s="87">
        <v>2930</v>
      </c>
    </row>
    <row r="23" spans="1:16" ht="20.25" customHeight="1" x14ac:dyDescent="0.15">
      <c r="A23" s="48"/>
      <c r="B23" s="216" t="s">
        <v>24</v>
      </c>
      <c r="C23" s="216"/>
      <c r="D23" s="8"/>
      <c r="E23" s="77">
        <v>19008</v>
      </c>
      <c r="F23" s="88">
        <v>53286</v>
      </c>
      <c r="G23" s="92">
        <v>25569</v>
      </c>
      <c r="H23" s="77">
        <v>27717</v>
      </c>
      <c r="I23" s="77">
        <v>19088</v>
      </c>
      <c r="J23" s="88">
        <v>53422</v>
      </c>
      <c r="K23" s="77">
        <v>25631</v>
      </c>
      <c r="L23" s="77">
        <v>27791</v>
      </c>
      <c r="M23" s="77">
        <v>19087</v>
      </c>
      <c r="N23" s="88">
        <v>53373</v>
      </c>
      <c r="O23" s="77">
        <v>25587</v>
      </c>
      <c r="P23" s="79">
        <v>27786</v>
      </c>
    </row>
    <row r="24" spans="1:16" ht="18" customHeight="1" x14ac:dyDescent="0.15">
      <c r="A24" s="48"/>
      <c r="B24" s="35"/>
      <c r="C24" s="34" t="s">
        <v>25</v>
      </c>
      <c r="D24" s="8"/>
      <c r="E24" s="84">
        <v>10445</v>
      </c>
      <c r="F24" s="99">
        <v>28899</v>
      </c>
      <c r="G24" s="98">
        <v>13929</v>
      </c>
      <c r="H24" s="84">
        <v>14970</v>
      </c>
      <c r="I24" s="84">
        <v>10480</v>
      </c>
      <c r="J24" s="99">
        <v>28961</v>
      </c>
      <c r="K24" s="84">
        <v>13952</v>
      </c>
      <c r="L24" s="84">
        <v>15009</v>
      </c>
      <c r="M24" s="84">
        <v>10487</v>
      </c>
      <c r="N24" s="99">
        <v>28945</v>
      </c>
      <c r="O24" s="84">
        <v>13937</v>
      </c>
      <c r="P24" s="85">
        <v>15008</v>
      </c>
    </row>
    <row r="25" spans="1:16" ht="18" customHeight="1" x14ac:dyDescent="0.15">
      <c r="A25" s="48"/>
      <c r="B25" s="35"/>
      <c r="C25" s="34" t="s">
        <v>26</v>
      </c>
      <c r="D25" s="8"/>
      <c r="E25" s="84">
        <v>6492</v>
      </c>
      <c r="F25" s="99">
        <v>18111</v>
      </c>
      <c r="G25" s="98">
        <v>8629</v>
      </c>
      <c r="H25" s="84">
        <v>9482</v>
      </c>
      <c r="I25" s="84">
        <v>6537</v>
      </c>
      <c r="J25" s="99">
        <v>18201</v>
      </c>
      <c r="K25" s="84">
        <v>8669</v>
      </c>
      <c r="L25" s="84">
        <v>9532</v>
      </c>
      <c r="M25" s="84">
        <v>6531</v>
      </c>
      <c r="N25" s="99">
        <v>18189</v>
      </c>
      <c r="O25" s="84">
        <v>8655</v>
      </c>
      <c r="P25" s="85">
        <v>9534</v>
      </c>
    </row>
    <row r="26" spans="1:16" ht="18" customHeight="1" x14ac:dyDescent="0.15">
      <c r="A26" s="47"/>
      <c r="B26" s="3"/>
      <c r="C26" s="19" t="s">
        <v>27</v>
      </c>
      <c r="D26" s="6"/>
      <c r="E26" s="86">
        <v>2071</v>
      </c>
      <c r="F26" s="102">
        <v>6276</v>
      </c>
      <c r="G26" s="101">
        <v>3011</v>
      </c>
      <c r="H26" s="86">
        <v>3265</v>
      </c>
      <c r="I26" s="86">
        <v>2071</v>
      </c>
      <c r="J26" s="102">
        <v>6260</v>
      </c>
      <c r="K26" s="86">
        <v>3010</v>
      </c>
      <c r="L26" s="86">
        <v>3250</v>
      </c>
      <c r="M26" s="86">
        <v>2069</v>
      </c>
      <c r="N26" s="102">
        <v>6239</v>
      </c>
      <c r="O26" s="86">
        <v>2995</v>
      </c>
      <c r="P26" s="87">
        <v>3244</v>
      </c>
    </row>
    <row r="27" spans="1:16" ht="20.25" customHeight="1" x14ac:dyDescent="0.15">
      <c r="A27" s="48"/>
      <c r="B27" s="216" t="s">
        <v>28</v>
      </c>
      <c r="C27" s="216"/>
      <c r="D27" s="8"/>
      <c r="E27" s="77">
        <v>13544</v>
      </c>
      <c r="F27" s="77">
        <v>39090</v>
      </c>
      <c r="G27" s="77">
        <v>18799</v>
      </c>
      <c r="H27" s="77">
        <v>20291</v>
      </c>
      <c r="I27" s="77">
        <v>13598</v>
      </c>
      <c r="J27" s="77">
        <v>39151</v>
      </c>
      <c r="K27" s="77">
        <v>18843</v>
      </c>
      <c r="L27" s="77">
        <v>20308</v>
      </c>
      <c r="M27" s="77">
        <v>13618</v>
      </c>
      <c r="N27" s="77">
        <v>39150</v>
      </c>
      <c r="O27" s="77">
        <v>18854</v>
      </c>
      <c r="P27" s="79">
        <v>20296</v>
      </c>
    </row>
    <row r="28" spans="1:16" ht="18" customHeight="1" x14ac:dyDescent="0.15">
      <c r="A28" s="48"/>
      <c r="B28" s="35"/>
      <c r="C28" s="34" t="s">
        <v>29</v>
      </c>
      <c r="D28" s="8"/>
      <c r="E28" s="84">
        <v>1250</v>
      </c>
      <c r="F28" s="108">
        <v>3439</v>
      </c>
      <c r="G28" s="84">
        <v>1613</v>
      </c>
      <c r="H28" s="84">
        <v>1826</v>
      </c>
      <c r="I28" s="84">
        <v>1252</v>
      </c>
      <c r="J28" s="108">
        <v>3442</v>
      </c>
      <c r="K28" s="84">
        <v>1613</v>
      </c>
      <c r="L28" s="84">
        <v>1829</v>
      </c>
      <c r="M28" s="84">
        <v>1253</v>
      </c>
      <c r="N28" s="108">
        <v>3439</v>
      </c>
      <c r="O28" s="84">
        <v>1611</v>
      </c>
      <c r="P28" s="85">
        <v>1828</v>
      </c>
    </row>
    <row r="29" spans="1:16" ht="18" customHeight="1" x14ac:dyDescent="0.15">
      <c r="A29" s="48"/>
      <c r="B29" s="35"/>
      <c r="C29" s="34" t="s">
        <v>30</v>
      </c>
      <c r="D29" s="8"/>
      <c r="E29" s="84">
        <v>8356</v>
      </c>
      <c r="F29" s="108">
        <v>24279</v>
      </c>
      <c r="G29" s="84">
        <v>11606</v>
      </c>
      <c r="H29" s="84">
        <v>12673</v>
      </c>
      <c r="I29" s="84">
        <v>8374</v>
      </c>
      <c r="J29" s="108">
        <v>24308</v>
      </c>
      <c r="K29" s="84">
        <v>11626</v>
      </c>
      <c r="L29" s="84">
        <v>12682</v>
      </c>
      <c r="M29" s="84">
        <v>8388</v>
      </c>
      <c r="N29" s="108">
        <v>24299</v>
      </c>
      <c r="O29" s="84">
        <v>11628</v>
      </c>
      <c r="P29" s="85">
        <v>12671</v>
      </c>
    </row>
    <row r="30" spans="1:16" ht="18" customHeight="1" x14ac:dyDescent="0.15">
      <c r="A30" s="48"/>
      <c r="B30" s="35"/>
      <c r="C30" s="34" t="s">
        <v>31</v>
      </c>
      <c r="D30" s="8"/>
      <c r="E30" s="84">
        <v>2467</v>
      </c>
      <c r="F30" s="108">
        <v>7921</v>
      </c>
      <c r="G30" s="84">
        <v>3840</v>
      </c>
      <c r="H30" s="84">
        <v>4081</v>
      </c>
      <c r="I30" s="84">
        <v>2482</v>
      </c>
      <c r="J30" s="108">
        <v>7937</v>
      </c>
      <c r="K30" s="84">
        <v>3852</v>
      </c>
      <c r="L30" s="84">
        <v>4085</v>
      </c>
      <c r="M30" s="84">
        <v>2486</v>
      </c>
      <c r="N30" s="108">
        <v>7945</v>
      </c>
      <c r="O30" s="84">
        <v>3861</v>
      </c>
      <c r="P30" s="85">
        <v>4084</v>
      </c>
    </row>
    <row r="31" spans="1:16" ht="18" customHeight="1" x14ac:dyDescent="0.15">
      <c r="A31" s="47"/>
      <c r="B31" s="3"/>
      <c r="C31" s="19" t="s">
        <v>32</v>
      </c>
      <c r="D31" s="6"/>
      <c r="E31" s="86">
        <v>1471</v>
      </c>
      <c r="F31" s="108">
        <v>3451</v>
      </c>
      <c r="G31" s="86">
        <v>1740</v>
      </c>
      <c r="H31" s="86">
        <v>1711</v>
      </c>
      <c r="I31" s="86">
        <v>1490</v>
      </c>
      <c r="J31" s="108">
        <v>3464</v>
      </c>
      <c r="K31" s="86">
        <v>1752</v>
      </c>
      <c r="L31" s="86">
        <v>1712</v>
      </c>
      <c r="M31" s="86">
        <v>1491</v>
      </c>
      <c r="N31" s="108">
        <v>3467</v>
      </c>
      <c r="O31" s="86">
        <v>1754</v>
      </c>
      <c r="P31" s="87">
        <v>1713</v>
      </c>
    </row>
    <row r="32" spans="1:16" ht="20.25" customHeight="1" x14ac:dyDescent="0.15">
      <c r="A32" s="48"/>
      <c r="B32" s="216" t="s">
        <v>33</v>
      </c>
      <c r="C32" s="216"/>
      <c r="D32" s="8"/>
      <c r="E32" s="77">
        <v>23782</v>
      </c>
      <c r="F32" s="88">
        <v>67068</v>
      </c>
      <c r="G32" s="92">
        <v>32466</v>
      </c>
      <c r="H32" s="77">
        <v>34602</v>
      </c>
      <c r="I32" s="77">
        <v>23873</v>
      </c>
      <c r="J32" s="88">
        <v>67187</v>
      </c>
      <c r="K32" s="77">
        <v>32547</v>
      </c>
      <c r="L32" s="77">
        <v>34640</v>
      </c>
      <c r="M32" s="77">
        <v>23896</v>
      </c>
      <c r="N32" s="88">
        <v>67179</v>
      </c>
      <c r="O32" s="77">
        <v>32531</v>
      </c>
      <c r="P32" s="79">
        <v>34648</v>
      </c>
    </row>
    <row r="33" spans="1:16" ht="18" customHeight="1" x14ac:dyDescent="0.15">
      <c r="A33" s="48"/>
      <c r="B33" s="35"/>
      <c r="C33" s="34" t="s">
        <v>34</v>
      </c>
      <c r="D33" s="8"/>
      <c r="E33" s="84">
        <v>2045</v>
      </c>
      <c r="F33" s="99">
        <v>6586</v>
      </c>
      <c r="G33" s="98">
        <v>3175</v>
      </c>
      <c r="H33" s="84">
        <v>3411</v>
      </c>
      <c r="I33" s="84">
        <v>2052</v>
      </c>
      <c r="J33" s="99">
        <v>6589</v>
      </c>
      <c r="K33" s="84">
        <v>3175</v>
      </c>
      <c r="L33" s="84">
        <v>3414</v>
      </c>
      <c r="M33" s="84">
        <v>2050</v>
      </c>
      <c r="N33" s="99">
        <v>6585</v>
      </c>
      <c r="O33" s="84">
        <v>3172</v>
      </c>
      <c r="P33" s="85">
        <v>3413</v>
      </c>
    </row>
    <row r="34" spans="1:16" ht="18" customHeight="1" x14ac:dyDescent="0.15">
      <c r="A34" s="48"/>
      <c r="B34" s="35"/>
      <c r="C34" s="34" t="s">
        <v>35</v>
      </c>
      <c r="D34" s="8"/>
      <c r="E34" s="84">
        <v>6390</v>
      </c>
      <c r="F34" s="99">
        <v>19247</v>
      </c>
      <c r="G34" s="98">
        <v>9321</v>
      </c>
      <c r="H34" s="84">
        <v>9926</v>
      </c>
      <c r="I34" s="84">
        <v>6398</v>
      </c>
      <c r="J34" s="99">
        <v>19267</v>
      </c>
      <c r="K34" s="84">
        <v>9334</v>
      </c>
      <c r="L34" s="84">
        <v>9933</v>
      </c>
      <c r="M34" s="84">
        <v>6408</v>
      </c>
      <c r="N34" s="99">
        <v>19240</v>
      </c>
      <c r="O34" s="84">
        <v>9319</v>
      </c>
      <c r="P34" s="85">
        <v>9921</v>
      </c>
    </row>
    <row r="35" spans="1:16" ht="18" customHeight="1" x14ac:dyDescent="0.15">
      <c r="A35" s="48"/>
      <c r="B35" s="35"/>
      <c r="C35" s="34" t="s">
        <v>36</v>
      </c>
      <c r="D35" s="8"/>
      <c r="E35" s="84">
        <v>8347</v>
      </c>
      <c r="F35" s="99">
        <v>24192</v>
      </c>
      <c r="G35" s="98">
        <v>11587</v>
      </c>
      <c r="H35" s="84">
        <v>12605</v>
      </c>
      <c r="I35" s="84">
        <v>8356</v>
      </c>
      <c r="J35" s="99">
        <v>24184</v>
      </c>
      <c r="K35" s="84">
        <v>11591</v>
      </c>
      <c r="L35" s="84">
        <v>12593</v>
      </c>
      <c r="M35" s="84">
        <v>8369</v>
      </c>
      <c r="N35" s="99">
        <v>24189</v>
      </c>
      <c r="O35" s="84">
        <v>11586</v>
      </c>
      <c r="P35" s="85">
        <v>12603</v>
      </c>
    </row>
    <row r="36" spans="1:16" ht="18" customHeight="1" x14ac:dyDescent="0.15">
      <c r="A36" s="47"/>
      <c r="B36" s="3"/>
      <c r="C36" s="19" t="s">
        <v>39</v>
      </c>
      <c r="D36" s="6"/>
      <c r="E36" s="86">
        <v>7000</v>
      </c>
      <c r="F36" s="102">
        <v>17043</v>
      </c>
      <c r="G36" s="101">
        <v>8383</v>
      </c>
      <c r="H36" s="86">
        <v>8660</v>
      </c>
      <c r="I36" s="86">
        <v>7067</v>
      </c>
      <c r="J36" s="102">
        <v>17147</v>
      </c>
      <c r="K36" s="86">
        <v>8447</v>
      </c>
      <c r="L36" s="86">
        <v>8700</v>
      </c>
      <c r="M36" s="86">
        <v>7069</v>
      </c>
      <c r="N36" s="102">
        <v>17165</v>
      </c>
      <c r="O36" s="86">
        <v>8454</v>
      </c>
      <c r="P36" s="87">
        <v>8711</v>
      </c>
    </row>
    <row r="37" spans="1:16" ht="20.25" customHeight="1" x14ac:dyDescent="0.15">
      <c r="A37" s="48"/>
      <c r="B37" s="216" t="s">
        <v>40</v>
      </c>
      <c r="C37" s="216"/>
      <c r="D37" s="8"/>
      <c r="E37" s="77">
        <v>19640</v>
      </c>
      <c r="F37" s="88">
        <v>54897</v>
      </c>
      <c r="G37" s="92">
        <v>26118</v>
      </c>
      <c r="H37" s="77">
        <v>28779</v>
      </c>
      <c r="I37" s="77">
        <v>19677</v>
      </c>
      <c r="J37" s="88">
        <v>54879</v>
      </c>
      <c r="K37" s="77">
        <v>26136</v>
      </c>
      <c r="L37" s="77">
        <v>28743</v>
      </c>
      <c r="M37" s="77">
        <v>19664</v>
      </c>
      <c r="N37" s="88">
        <v>54852</v>
      </c>
      <c r="O37" s="77">
        <v>26117</v>
      </c>
      <c r="P37" s="79">
        <v>28735</v>
      </c>
    </row>
    <row r="38" spans="1:16" ht="18" customHeight="1" x14ac:dyDescent="0.15">
      <c r="A38" s="48"/>
      <c r="B38" s="35"/>
      <c r="C38" s="34" t="s">
        <v>41</v>
      </c>
      <c r="D38" s="8"/>
      <c r="E38" s="84">
        <v>1019</v>
      </c>
      <c r="F38" s="99">
        <v>2951</v>
      </c>
      <c r="G38" s="98">
        <v>1417</v>
      </c>
      <c r="H38" s="84">
        <v>1534</v>
      </c>
      <c r="I38" s="84">
        <v>1015</v>
      </c>
      <c r="J38" s="99">
        <v>2929</v>
      </c>
      <c r="K38" s="84">
        <v>1406</v>
      </c>
      <c r="L38" s="84">
        <v>1523</v>
      </c>
      <c r="M38" s="84">
        <v>1015</v>
      </c>
      <c r="N38" s="99">
        <v>2921</v>
      </c>
      <c r="O38" s="84">
        <v>1402</v>
      </c>
      <c r="P38" s="85">
        <v>1519</v>
      </c>
    </row>
    <row r="39" spans="1:16" ht="18" customHeight="1" x14ac:dyDescent="0.15">
      <c r="A39" s="48"/>
      <c r="B39" s="35"/>
      <c r="C39" s="34" t="s">
        <v>42</v>
      </c>
      <c r="D39" s="8"/>
      <c r="E39" s="84">
        <v>3988</v>
      </c>
      <c r="F39" s="99">
        <v>12712</v>
      </c>
      <c r="G39" s="98">
        <v>6080</v>
      </c>
      <c r="H39" s="84">
        <v>6632</v>
      </c>
      <c r="I39" s="84">
        <v>3996</v>
      </c>
      <c r="J39" s="99">
        <v>12712</v>
      </c>
      <c r="K39" s="84">
        <v>6087</v>
      </c>
      <c r="L39" s="84">
        <v>6625</v>
      </c>
      <c r="M39" s="84">
        <v>4000</v>
      </c>
      <c r="N39" s="99">
        <v>12709</v>
      </c>
      <c r="O39" s="84">
        <v>6079</v>
      </c>
      <c r="P39" s="85">
        <v>6630</v>
      </c>
    </row>
    <row r="40" spans="1:16" ht="18" customHeight="1" x14ac:dyDescent="0.15">
      <c r="A40" s="48"/>
      <c r="B40" s="35"/>
      <c r="C40" s="34" t="s">
        <v>43</v>
      </c>
      <c r="D40" s="8"/>
      <c r="E40" s="84">
        <v>4252</v>
      </c>
      <c r="F40" s="99">
        <v>10939</v>
      </c>
      <c r="G40" s="98">
        <v>5002</v>
      </c>
      <c r="H40" s="84">
        <v>5937</v>
      </c>
      <c r="I40" s="84">
        <v>4261</v>
      </c>
      <c r="J40" s="99">
        <v>10917</v>
      </c>
      <c r="K40" s="84">
        <v>5001</v>
      </c>
      <c r="L40" s="84">
        <v>5916</v>
      </c>
      <c r="M40" s="84">
        <v>4249</v>
      </c>
      <c r="N40" s="99">
        <v>10900</v>
      </c>
      <c r="O40" s="84">
        <v>4990</v>
      </c>
      <c r="P40" s="85">
        <v>5910</v>
      </c>
    </row>
    <row r="41" spans="1:16" ht="18" customHeight="1" x14ac:dyDescent="0.15">
      <c r="A41" s="48"/>
      <c r="B41" s="35"/>
      <c r="C41" s="34" t="s">
        <v>44</v>
      </c>
      <c r="D41" s="8"/>
      <c r="E41" s="84">
        <v>9026</v>
      </c>
      <c r="F41" s="99">
        <v>23723</v>
      </c>
      <c r="G41" s="98">
        <v>11474</v>
      </c>
      <c r="H41" s="84">
        <v>12249</v>
      </c>
      <c r="I41" s="84">
        <v>9051</v>
      </c>
      <c r="J41" s="99">
        <v>23757</v>
      </c>
      <c r="K41" s="84">
        <v>11501</v>
      </c>
      <c r="L41" s="84">
        <v>12256</v>
      </c>
      <c r="M41" s="84">
        <v>9044</v>
      </c>
      <c r="N41" s="99">
        <v>23758</v>
      </c>
      <c r="O41" s="84">
        <v>11507</v>
      </c>
      <c r="P41" s="85">
        <v>12251</v>
      </c>
    </row>
    <row r="42" spans="1:16" ht="18" customHeight="1" x14ac:dyDescent="0.15">
      <c r="A42" s="47"/>
      <c r="B42" s="3"/>
      <c r="C42" s="19" t="s">
        <v>45</v>
      </c>
      <c r="D42" s="6"/>
      <c r="E42" s="86">
        <v>1355</v>
      </c>
      <c r="F42" s="102">
        <v>4572</v>
      </c>
      <c r="G42" s="101">
        <v>2145</v>
      </c>
      <c r="H42" s="86">
        <v>2427</v>
      </c>
      <c r="I42" s="86">
        <v>1354</v>
      </c>
      <c r="J42" s="102">
        <v>4564</v>
      </c>
      <c r="K42" s="86">
        <v>2141</v>
      </c>
      <c r="L42" s="86">
        <v>2423</v>
      </c>
      <c r="M42" s="86">
        <v>1356</v>
      </c>
      <c r="N42" s="102">
        <v>4564</v>
      </c>
      <c r="O42" s="86">
        <v>2139</v>
      </c>
      <c r="P42" s="87">
        <v>2425</v>
      </c>
    </row>
    <row r="43" spans="1:16" ht="20.25" customHeight="1" x14ac:dyDescent="0.15">
      <c r="A43" s="48"/>
      <c r="B43" s="216" t="s">
        <v>46</v>
      </c>
      <c r="C43" s="216"/>
      <c r="D43" s="8"/>
      <c r="E43" s="77">
        <v>29277</v>
      </c>
      <c r="F43" s="77">
        <v>93054</v>
      </c>
      <c r="G43" s="77">
        <v>44286</v>
      </c>
      <c r="H43" s="77">
        <v>48768</v>
      </c>
      <c r="I43" s="77">
        <v>29337</v>
      </c>
      <c r="J43" s="77">
        <v>93074</v>
      </c>
      <c r="K43" s="77">
        <v>44339</v>
      </c>
      <c r="L43" s="77">
        <v>48735</v>
      </c>
      <c r="M43" s="77">
        <v>29334</v>
      </c>
      <c r="N43" s="77">
        <v>92978</v>
      </c>
      <c r="O43" s="77">
        <v>44285</v>
      </c>
      <c r="P43" s="79">
        <v>48693</v>
      </c>
    </row>
    <row r="44" spans="1:16" ht="18" customHeight="1" x14ac:dyDescent="0.15">
      <c r="A44" s="48"/>
      <c r="B44" s="35"/>
      <c r="C44" s="34" t="s">
        <v>47</v>
      </c>
      <c r="D44" s="8"/>
      <c r="E44" s="84">
        <v>4996</v>
      </c>
      <c r="F44" s="108">
        <v>16570</v>
      </c>
      <c r="G44" s="84">
        <v>7840</v>
      </c>
      <c r="H44" s="84">
        <v>8730</v>
      </c>
      <c r="I44" s="84">
        <v>5005</v>
      </c>
      <c r="J44" s="108">
        <v>16580</v>
      </c>
      <c r="K44" s="84">
        <v>7852</v>
      </c>
      <c r="L44" s="84">
        <v>8728</v>
      </c>
      <c r="M44" s="84">
        <v>5001</v>
      </c>
      <c r="N44" s="108">
        <v>16569</v>
      </c>
      <c r="O44" s="84">
        <v>7840</v>
      </c>
      <c r="P44" s="85">
        <v>8729</v>
      </c>
    </row>
    <row r="45" spans="1:16" ht="18" customHeight="1" x14ac:dyDescent="0.15">
      <c r="A45" s="48"/>
      <c r="B45" s="35"/>
      <c r="C45" s="34" t="s">
        <v>48</v>
      </c>
      <c r="D45" s="8"/>
      <c r="E45" s="84">
        <v>2223</v>
      </c>
      <c r="F45" s="108">
        <v>7503</v>
      </c>
      <c r="G45" s="84">
        <v>3605</v>
      </c>
      <c r="H45" s="84">
        <v>3898</v>
      </c>
      <c r="I45" s="84">
        <v>2234</v>
      </c>
      <c r="J45" s="108">
        <v>7513</v>
      </c>
      <c r="K45" s="84">
        <v>3613</v>
      </c>
      <c r="L45" s="84">
        <v>3900</v>
      </c>
      <c r="M45" s="84">
        <v>2236</v>
      </c>
      <c r="N45" s="108">
        <v>7507</v>
      </c>
      <c r="O45" s="84">
        <v>3612</v>
      </c>
      <c r="P45" s="85">
        <v>3895</v>
      </c>
    </row>
    <row r="46" spans="1:16" ht="18" customHeight="1" x14ac:dyDescent="0.15">
      <c r="A46" s="48"/>
      <c r="B46" s="35"/>
      <c r="C46" s="34" t="s">
        <v>49</v>
      </c>
      <c r="D46" s="8"/>
      <c r="E46" s="84">
        <v>2967</v>
      </c>
      <c r="F46" s="108">
        <v>9649</v>
      </c>
      <c r="G46" s="84">
        <v>4587</v>
      </c>
      <c r="H46" s="84">
        <v>5062</v>
      </c>
      <c r="I46" s="84">
        <v>2968</v>
      </c>
      <c r="J46" s="108">
        <v>9628</v>
      </c>
      <c r="K46" s="84">
        <v>4584</v>
      </c>
      <c r="L46" s="84">
        <v>5044</v>
      </c>
      <c r="M46" s="84">
        <v>2969</v>
      </c>
      <c r="N46" s="108">
        <v>9623</v>
      </c>
      <c r="O46" s="84">
        <v>4580</v>
      </c>
      <c r="P46" s="85">
        <v>5043</v>
      </c>
    </row>
    <row r="47" spans="1:16" ht="18" customHeight="1" x14ac:dyDescent="0.15">
      <c r="A47" s="48"/>
      <c r="B47" s="35"/>
      <c r="C47" s="34" t="s">
        <v>50</v>
      </c>
      <c r="D47" s="8"/>
      <c r="E47" s="84">
        <v>3618</v>
      </c>
      <c r="F47" s="108">
        <v>12718</v>
      </c>
      <c r="G47" s="84">
        <v>6047</v>
      </c>
      <c r="H47" s="84">
        <v>6671</v>
      </c>
      <c r="I47" s="84">
        <v>3624</v>
      </c>
      <c r="J47" s="108">
        <v>12724</v>
      </c>
      <c r="K47" s="84">
        <v>6047</v>
      </c>
      <c r="L47" s="84">
        <v>6677</v>
      </c>
      <c r="M47" s="84">
        <v>3625</v>
      </c>
      <c r="N47" s="108">
        <v>12706</v>
      </c>
      <c r="O47" s="84">
        <v>6034</v>
      </c>
      <c r="P47" s="85">
        <v>6672</v>
      </c>
    </row>
    <row r="48" spans="1:16" ht="18" customHeight="1" x14ac:dyDescent="0.15">
      <c r="A48" s="48"/>
      <c r="B48" s="35"/>
      <c r="C48" s="34" t="s">
        <v>51</v>
      </c>
      <c r="D48" s="8"/>
      <c r="E48" s="84">
        <v>3588</v>
      </c>
      <c r="F48" s="108">
        <v>11632</v>
      </c>
      <c r="G48" s="84">
        <v>5531</v>
      </c>
      <c r="H48" s="84">
        <v>6101</v>
      </c>
      <c r="I48" s="84">
        <v>3598</v>
      </c>
      <c r="J48" s="108">
        <v>11620</v>
      </c>
      <c r="K48" s="84">
        <v>5541</v>
      </c>
      <c r="L48" s="84">
        <v>6079</v>
      </c>
      <c r="M48" s="84">
        <v>3596</v>
      </c>
      <c r="N48" s="108">
        <v>11607</v>
      </c>
      <c r="O48" s="84">
        <v>5536</v>
      </c>
      <c r="P48" s="85">
        <v>6071</v>
      </c>
    </row>
    <row r="49" spans="1:16" ht="18" customHeight="1" x14ac:dyDescent="0.15">
      <c r="A49" s="48"/>
      <c r="B49" s="35"/>
      <c r="C49" s="34" t="s">
        <v>52</v>
      </c>
      <c r="D49" s="8"/>
      <c r="E49" s="84">
        <v>5339</v>
      </c>
      <c r="F49" s="108">
        <v>14960</v>
      </c>
      <c r="G49" s="84">
        <v>7082</v>
      </c>
      <c r="H49" s="84">
        <v>7878</v>
      </c>
      <c r="I49" s="84">
        <v>5349</v>
      </c>
      <c r="J49" s="108">
        <v>14987</v>
      </c>
      <c r="K49" s="84">
        <v>7113</v>
      </c>
      <c r="L49" s="84">
        <v>7874</v>
      </c>
      <c r="M49" s="84">
        <v>5356</v>
      </c>
      <c r="N49" s="108">
        <v>14984</v>
      </c>
      <c r="O49" s="84">
        <v>7111</v>
      </c>
      <c r="P49" s="85">
        <v>7873</v>
      </c>
    </row>
    <row r="50" spans="1:16" ht="18" customHeight="1" x14ac:dyDescent="0.15">
      <c r="A50" s="48"/>
      <c r="B50" s="35"/>
      <c r="C50" s="34" t="s">
        <v>53</v>
      </c>
      <c r="D50" s="8"/>
      <c r="E50" s="84">
        <v>2212</v>
      </c>
      <c r="F50" s="108">
        <v>6774</v>
      </c>
      <c r="G50" s="84">
        <v>3246</v>
      </c>
      <c r="H50" s="84">
        <v>3528</v>
      </c>
      <c r="I50" s="84">
        <v>2211</v>
      </c>
      <c r="J50" s="108">
        <v>6775</v>
      </c>
      <c r="K50" s="84">
        <v>3245</v>
      </c>
      <c r="L50" s="84">
        <v>3530</v>
      </c>
      <c r="M50" s="84">
        <v>2211</v>
      </c>
      <c r="N50" s="108">
        <v>6757</v>
      </c>
      <c r="O50" s="84">
        <v>3237</v>
      </c>
      <c r="P50" s="85">
        <v>3520</v>
      </c>
    </row>
    <row r="51" spans="1:16" ht="18" customHeight="1" x14ac:dyDescent="0.15">
      <c r="A51" s="48"/>
      <c r="B51" s="35"/>
      <c r="C51" s="34" t="s">
        <v>54</v>
      </c>
      <c r="D51" s="8"/>
      <c r="E51" s="84">
        <v>2938</v>
      </c>
      <c r="F51" s="108">
        <v>8622</v>
      </c>
      <c r="G51" s="84">
        <v>4155</v>
      </c>
      <c r="H51" s="84">
        <v>4467</v>
      </c>
      <c r="I51" s="84">
        <v>2949</v>
      </c>
      <c r="J51" s="108">
        <v>8626</v>
      </c>
      <c r="K51" s="84">
        <v>4154</v>
      </c>
      <c r="L51" s="84">
        <v>4472</v>
      </c>
      <c r="M51" s="84">
        <v>2939</v>
      </c>
      <c r="N51" s="108">
        <v>8607</v>
      </c>
      <c r="O51" s="84">
        <v>4149</v>
      </c>
      <c r="P51" s="85">
        <v>4458</v>
      </c>
    </row>
    <row r="52" spans="1:16" ht="18" customHeight="1" thickBot="1" x14ac:dyDescent="0.2">
      <c r="A52" s="49"/>
      <c r="B52" s="50"/>
      <c r="C52" s="51" t="s">
        <v>55</v>
      </c>
      <c r="D52" s="52"/>
      <c r="E52" s="90">
        <v>1396</v>
      </c>
      <c r="F52" s="109">
        <v>4626</v>
      </c>
      <c r="G52" s="90">
        <v>2193</v>
      </c>
      <c r="H52" s="90">
        <v>2433</v>
      </c>
      <c r="I52" s="90">
        <v>1399</v>
      </c>
      <c r="J52" s="109">
        <v>4621</v>
      </c>
      <c r="K52" s="90">
        <v>2190</v>
      </c>
      <c r="L52" s="90">
        <v>2431</v>
      </c>
      <c r="M52" s="90">
        <v>1401</v>
      </c>
      <c r="N52" s="109">
        <v>4618</v>
      </c>
      <c r="O52" s="90">
        <v>2186</v>
      </c>
      <c r="P52" s="91">
        <v>2432</v>
      </c>
    </row>
    <row r="53" spans="1:16" ht="13.5" x14ac:dyDescent="0.15">
      <c r="A53" s="27"/>
      <c r="B53" s="27"/>
      <c r="C53" s="27"/>
    </row>
  </sheetData>
  <mergeCells count="10">
    <mergeCell ref="B7:C7"/>
    <mergeCell ref="B9:C9"/>
    <mergeCell ref="B10:C10"/>
    <mergeCell ref="B11:C11"/>
    <mergeCell ref="B32:C32"/>
    <mergeCell ref="B37:C37"/>
    <mergeCell ref="B43:C43"/>
    <mergeCell ref="B19:C19"/>
    <mergeCell ref="B23:C23"/>
    <mergeCell ref="B27:C27"/>
  </mergeCells>
  <phoneticPr fontId="9"/>
  <printOptions horizontalCentered="1"/>
  <pageMargins left="0.19685039370078741" right="0.19685039370078741" top="0.39370078740157483" bottom="0.59055118110236227" header="0.59055118110236227" footer="0.51181102362204722"/>
  <pageSetup paperSize="9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zoomScale="75" zoomScaleNormal="100" workbookViewId="0"/>
  </sheetViews>
  <sheetFormatPr defaultRowHeight="12" x14ac:dyDescent="0.15"/>
  <cols>
    <col min="1" max="2" width="1.28515625" customWidth="1"/>
    <col min="3" max="3" width="10.7109375" customWidth="1"/>
    <col min="4" max="4" width="1.28515625" customWidth="1"/>
    <col min="5" max="5" width="10.28515625" customWidth="1"/>
    <col min="6" max="6" width="11.7109375" customWidth="1"/>
    <col min="7" max="9" width="10.28515625" customWidth="1"/>
    <col min="10" max="10" width="11.7109375" customWidth="1"/>
    <col min="11" max="13" width="10.28515625" customWidth="1"/>
    <col min="14" max="14" width="11.7109375" customWidth="1"/>
    <col min="15" max="16" width="10.28515625" customWidth="1"/>
  </cols>
  <sheetData>
    <row r="1" spans="1:16" ht="17.2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7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7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7.2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5" customHeight="1" thickBo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3.1" customHeight="1" x14ac:dyDescent="0.15">
      <c r="A6" s="36"/>
      <c r="B6" s="37"/>
      <c r="C6" s="37"/>
      <c r="D6" s="38"/>
      <c r="E6" s="39" t="s">
        <v>71</v>
      </c>
      <c r="F6" s="40"/>
      <c r="G6" s="40"/>
      <c r="H6" s="41"/>
      <c r="I6" s="40" t="s">
        <v>72</v>
      </c>
      <c r="J6" s="40"/>
      <c r="K6" s="40"/>
      <c r="L6" s="41"/>
      <c r="M6" s="40" t="s">
        <v>73</v>
      </c>
      <c r="N6" s="40"/>
      <c r="O6" s="40"/>
      <c r="P6" s="42"/>
    </row>
    <row r="7" spans="1:16" ht="27.95" customHeight="1" x14ac:dyDescent="0.15">
      <c r="A7" s="43"/>
      <c r="B7" s="214" t="s">
        <v>0</v>
      </c>
      <c r="C7" s="214"/>
      <c r="D7" s="23"/>
      <c r="E7" s="24" t="s">
        <v>1</v>
      </c>
      <c r="F7" s="3" t="s">
        <v>2</v>
      </c>
      <c r="G7" s="3"/>
      <c r="H7" s="21"/>
      <c r="I7" s="20" t="s">
        <v>1</v>
      </c>
      <c r="J7" s="3" t="s">
        <v>2</v>
      </c>
      <c r="K7" s="3"/>
      <c r="L7" s="21"/>
      <c r="M7" s="20" t="s">
        <v>1</v>
      </c>
      <c r="N7" s="3" t="s">
        <v>2</v>
      </c>
      <c r="O7" s="3"/>
      <c r="P7" s="44"/>
    </row>
    <row r="8" spans="1:16" ht="23.1" customHeight="1" x14ac:dyDescent="0.15">
      <c r="A8" s="45"/>
      <c r="B8" s="18"/>
      <c r="C8" s="18"/>
      <c r="D8" s="25"/>
      <c r="E8" s="26"/>
      <c r="F8" s="22" t="s">
        <v>7</v>
      </c>
      <c r="G8" s="22" t="s">
        <v>8</v>
      </c>
      <c r="H8" s="22" t="s">
        <v>9</v>
      </c>
      <c r="I8" s="22"/>
      <c r="J8" s="22" t="s">
        <v>7</v>
      </c>
      <c r="K8" s="22" t="s">
        <v>8</v>
      </c>
      <c r="L8" s="22" t="s">
        <v>9</v>
      </c>
      <c r="M8" s="22"/>
      <c r="N8" s="22" t="s">
        <v>7</v>
      </c>
      <c r="O8" s="22" t="s">
        <v>8</v>
      </c>
      <c r="P8" s="46" t="s">
        <v>9</v>
      </c>
    </row>
    <row r="9" spans="1:16" ht="22.5" customHeight="1" x14ac:dyDescent="0.15">
      <c r="A9" s="47"/>
      <c r="B9" s="219" t="s">
        <v>12</v>
      </c>
      <c r="C9" s="219"/>
      <c r="D9" s="6"/>
      <c r="E9" s="77">
        <v>382996</v>
      </c>
      <c r="F9" s="78">
        <v>1017023</v>
      </c>
      <c r="G9" s="77">
        <v>488694</v>
      </c>
      <c r="H9" s="77">
        <v>528329</v>
      </c>
      <c r="I9" s="77">
        <v>383180</v>
      </c>
      <c r="J9" s="78">
        <v>1016977</v>
      </c>
      <c r="K9" s="77">
        <v>488631</v>
      </c>
      <c r="L9" s="77">
        <v>528346</v>
      </c>
      <c r="M9" s="77">
        <v>383400</v>
      </c>
      <c r="N9" s="78">
        <v>1017276</v>
      </c>
      <c r="O9" s="77">
        <v>488836</v>
      </c>
      <c r="P9" s="79">
        <v>528440</v>
      </c>
    </row>
    <row r="10" spans="1:16" ht="22.5" customHeight="1" x14ac:dyDescent="0.15">
      <c r="A10" s="47"/>
      <c r="B10" s="219" t="s">
        <v>13</v>
      </c>
      <c r="C10" s="219"/>
      <c r="D10" s="11"/>
      <c r="E10" s="80">
        <v>263757</v>
      </c>
      <c r="F10" s="78">
        <v>675749</v>
      </c>
      <c r="G10" s="80">
        <v>325584</v>
      </c>
      <c r="H10" s="80">
        <v>350165</v>
      </c>
      <c r="I10" s="80">
        <v>263855</v>
      </c>
      <c r="J10" s="78">
        <v>675702</v>
      </c>
      <c r="K10" s="80">
        <v>325501</v>
      </c>
      <c r="L10" s="80">
        <v>350201</v>
      </c>
      <c r="M10" s="80">
        <v>264034</v>
      </c>
      <c r="N10" s="78">
        <v>676025</v>
      </c>
      <c r="O10" s="80">
        <v>325692</v>
      </c>
      <c r="P10" s="81">
        <v>350333</v>
      </c>
    </row>
    <row r="11" spans="1:16" ht="22.5" customHeight="1" x14ac:dyDescent="0.15">
      <c r="A11" s="47"/>
      <c r="B11" s="219" t="s">
        <v>14</v>
      </c>
      <c r="C11" s="219"/>
      <c r="D11" s="11"/>
      <c r="E11" s="80">
        <v>119239</v>
      </c>
      <c r="F11" s="78">
        <v>341274</v>
      </c>
      <c r="G11" s="80">
        <v>163110</v>
      </c>
      <c r="H11" s="80">
        <v>178164</v>
      </c>
      <c r="I11" s="80">
        <v>119325</v>
      </c>
      <c r="J11" s="78">
        <v>341275</v>
      </c>
      <c r="K11" s="80">
        <v>163130</v>
      </c>
      <c r="L11" s="80">
        <v>178145</v>
      </c>
      <c r="M11" s="80">
        <v>119366</v>
      </c>
      <c r="N11" s="78">
        <v>341251</v>
      </c>
      <c r="O11" s="80">
        <v>163144</v>
      </c>
      <c r="P11" s="81">
        <v>178107</v>
      </c>
    </row>
    <row r="12" spans="1:16" ht="18" customHeight="1" x14ac:dyDescent="0.15">
      <c r="A12" s="48"/>
      <c r="B12" s="34"/>
      <c r="C12" s="34" t="s">
        <v>15</v>
      </c>
      <c r="D12" s="8"/>
      <c r="E12" s="82">
        <v>138173</v>
      </c>
      <c r="F12" s="108">
        <v>335438</v>
      </c>
      <c r="G12" s="82">
        <v>162010</v>
      </c>
      <c r="H12" s="82">
        <v>173428</v>
      </c>
      <c r="I12" s="82">
        <v>138235</v>
      </c>
      <c r="J12" s="96">
        <v>335510</v>
      </c>
      <c r="K12" s="95">
        <v>162011</v>
      </c>
      <c r="L12" s="82">
        <v>173499</v>
      </c>
      <c r="M12" s="82">
        <v>138292</v>
      </c>
      <c r="N12" s="108">
        <v>335657</v>
      </c>
      <c r="O12" s="82">
        <v>162107</v>
      </c>
      <c r="P12" s="83">
        <v>173550</v>
      </c>
    </row>
    <row r="13" spans="1:16" ht="18" customHeight="1" x14ac:dyDescent="0.15">
      <c r="A13" s="48"/>
      <c r="B13" s="35"/>
      <c r="C13" s="34" t="s">
        <v>16</v>
      </c>
      <c r="D13" s="8"/>
      <c r="E13" s="84">
        <v>41155</v>
      </c>
      <c r="F13" s="108">
        <v>110235</v>
      </c>
      <c r="G13" s="84">
        <v>53092</v>
      </c>
      <c r="H13" s="84">
        <v>57143</v>
      </c>
      <c r="I13" s="84">
        <v>41171</v>
      </c>
      <c r="J13" s="99">
        <v>110229</v>
      </c>
      <c r="K13" s="98">
        <v>53094</v>
      </c>
      <c r="L13" s="84">
        <v>57135</v>
      </c>
      <c r="M13" s="84">
        <v>41234</v>
      </c>
      <c r="N13" s="108">
        <v>110305</v>
      </c>
      <c r="O13" s="84">
        <v>53121</v>
      </c>
      <c r="P13" s="85">
        <v>57184</v>
      </c>
    </row>
    <row r="14" spans="1:16" ht="18" customHeight="1" x14ac:dyDescent="0.15">
      <c r="A14" s="48"/>
      <c r="B14" s="35"/>
      <c r="C14" s="34" t="s">
        <v>17</v>
      </c>
      <c r="D14" s="8"/>
      <c r="E14" s="84">
        <v>21365</v>
      </c>
      <c r="F14" s="108">
        <v>57173</v>
      </c>
      <c r="G14" s="84">
        <v>27273</v>
      </c>
      <c r="H14" s="84">
        <v>29900</v>
      </c>
      <c r="I14" s="84">
        <v>21370</v>
      </c>
      <c r="J14" s="99">
        <v>57149</v>
      </c>
      <c r="K14" s="98">
        <v>27247</v>
      </c>
      <c r="L14" s="84">
        <v>29902</v>
      </c>
      <c r="M14" s="84">
        <v>21365</v>
      </c>
      <c r="N14" s="108">
        <v>57163</v>
      </c>
      <c r="O14" s="84">
        <v>27245</v>
      </c>
      <c r="P14" s="85">
        <v>29918</v>
      </c>
    </row>
    <row r="15" spans="1:16" ht="18" customHeight="1" x14ac:dyDescent="0.15">
      <c r="A15" s="48"/>
      <c r="B15" s="35"/>
      <c r="C15" s="34" t="s">
        <v>18</v>
      </c>
      <c r="D15" s="8"/>
      <c r="E15" s="84">
        <v>13583</v>
      </c>
      <c r="F15" s="108">
        <v>35828</v>
      </c>
      <c r="G15" s="84">
        <v>17479</v>
      </c>
      <c r="H15" s="84">
        <v>18349</v>
      </c>
      <c r="I15" s="84">
        <v>13586</v>
      </c>
      <c r="J15" s="99">
        <v>35793</v>
      </c>
      <c r="K15" s="98">
        <v>17435</v>
      </c>
      <c r="L15" s="84">
        <v>18358</v>
      </c>
      <c r="M15" s="84">
        <v>13632</v>
      </c>
      <c r="N15" s="108">
        <v>35955</v>
      </c>
      <c r="O15" s="84">
        <v>17557</v>
      </c>
      <c r="P15" s="85">
        <v>18398</v>
      </c>
    </row>
    <row r="16" spans="1:16" ht="18" customHeight="1" x14ac:dyDescent="0.15">
      <c r="A16" s="48"/>
      <c r="B16" s="35"/>
      <c r="C16" s="34" t="s">
        <v>19</v>
      </c>
      <c r="D16" s="8"/>
      <c r="E16" s="84">
        <v>15655</v>
      </c>
      <c r="F16" s="108">
        <v>43855</v>
      </c>
      <c r="G16" s="84">
        <v>20869</v>
      </c>
      <c r="H16" s="84">
        <v>22986</v>
      </c>
      <c r="I16" s="84">
        <v>15676</v>
      </c>
      <c r="J16" s="99">
        <v>43863</v>
      </c>
      <c r="K16" s="98">
        <v>20877</v>
      </c>
      <c r="L16" s="84">
        <v>22986</v>
      </c>
      <c r="M16" s="84">
        <v>15680</v>
      </c>
      <c r="N16" s="108">
        <v>43863</v>
      </c>
      <c r="O16" s="84">
        <v>20872</v>
      </c>
      <c r="P16" s="85">
        <v>22991</v>
      </c>
    </row>
    <row r="17" spans="1:16" ht="18" customHeight="1" x14ac:dyDescent="0.15">
      <c r="A17" s="48"/>
      <c r="B17" s="35"/>
      <c r="C17" s="149" t="s">
        <v>57</v>
      </c>
      <c r="D17" s="8"/>
      <c r="E17" s="84">
        <v>20551</v>
      </c>
      <c r="F17" s="108">
        <v>56972</v>
      </c>
      <c r="G17" s="84">
        <v>27663</v>
      </c>
      <c r="H17" s="84">
        <v>29309</v>
      </c>
      <c r="I17" s="84">
        <v>20522</v>
      </c>
      <c r="J17" s="99">
        <v>56909</v>
      </c>
      <c r="K17" s="98">
        <v>27634</v>
      </c>
      <c r="L17" s="84">
        <v>29275</v>
      </c>
      <c r="M17" s="84">
        <v>20557</v>
      </c>
      <c r="N17" s="108">
        <v>56887</v>
      </c>
      <c r="O17" s="84">
        <v>27613</v>
      </c>
      <c r="P17" s="85">
        <v>29274</v>
      </c>
    </row>
    <row r="18" spans="1:16" ht="18" customHeight="1" x14ac:dyDescent="0.15">
      <c r="A18" s="150"/>
      <c r="B18" s="151"/>
      <c r="C18" s="160" t="s">
        <v>60</v>
      </c>
      <c r="D18" s="152"/>
      <c r="E18" s="153">
        <v>13275</v>
      </c>
      <c r="F18" s="161">
        <v>36248</v>
      </c>
      <c r="G18" s="153">
        <v>17198</v>
      </c>
      <c r="H18" s="153">
        <v>19050</v>
      </c>
      <c r="I18" s="153">
        <v>13295</v>
      </c>
      <c r="J18" s="102">
        <v>36249</v>
      </c>
      <c r="K18" s="155">
        <v>17203</v>
      </c>
      <c r="L18" s="153">
        <v>19046</v>
      </c>
      <c r="M18" s="153">
        <v>13274</v>
      </c>
      <c r="N18" s="161">
        <v>36195</v>
      </c>
      <c r="O18" s="153">
        <v>17177</v>
      </c>
      <c r="P18" s="154">
        <v>19018</v>
      </c>
    </row>
    <row r="19" spans="1:16" ht="20.25" customHeight="1" x14ac:dyDescent="0.15">
      <c r="A19" s="48"/>
      <c r="B19" s="214" t="s">
        <v>20</v>
      </c>
      <c r="C19" s="214"/>
      <c r="D19" s="8"/>
      <c r="E19" s="77">
        <v>13557</v>
      </c>
      <c r="F19" s="77">
        <v>33792</v>
      </c>
      <c r="G19" s="77">
        <v>15763</v>
      </c>
      <c r="H19" s="77">
        <v>18029</v>
      </c>
      <c r="I19" s="77">
        <v>13568</v>
      </c>
      <c r="J19" s="77">
        <v>33780</v>
      </c>
      <c r="K19" s="77">
        <v>15757</v>
      </c>
      <c r="L19" s="77">
        <v>18023</v>
      </c>
      <c r="M19" s="77">
        <v>13567</v>
      </c>
      <c r="N19" s="77">
        <v>33765</v>
      </c>
      <c r="O19" s="77">
        <v>15766</v>
      </c>
      <c r="P19" s="79">
        <v>17999</v>
      </c>
    </row>
    <row r="20" spans="1:16" ht="18" customHeight="1" x14ac:dyDescent="0.15">
      <c r="A20" s="48"/>
      <c r="B20" s="35"/>
      <c r="C20" s="34" t="s">
        <v>21</v>
      </c>
      <c r="D20" s="8"/>
      <c r="E20" s="84">
        <v>4857</v>
      </c>
      <c r="F20" s="108">
        <v>11941</v>
      </c>
      <c r="G20" s="84">
        <v>5643</v>
      </c>
      <c r="H20" s="84">
        <v>6298</v>
      </c>
      <c r="I20" s="84">
        <v>4857</v>
      </c>
      <c r="J20" s="108">
        <v>11932</v>
      </c>
      <c r="K20" s="84">
        <v>5639</v>
      </c>
      <c r="L20" s="84">
        <v>6293</v>
      </c>
      <c r="M20" s="84">
        <v>4858</v>
      </c>
      <c r="N20" s="108">
        <v>11922</v>
      </c>
      <c r="O20" s="84">
        <v>5637</v>
      </c>
      <c r="P20" s="85">
        <v>6285</v>
      </c>
    </row>
    <row r="21" spans="1:16" ht="18" customHeight="1" x14ac:dyDescent="0.15">
      <c r="A21" s="48"/>
      <c r="B21" s="35"/>
      <c r="C21" s="34" t="s">
        <v>22</v>
      </c>
      <c r="D21" s="8"/>
      <c r="E21" s="84">
        <v>6676</v>
      </c>
      <c r="F21" s="108">
        <v>16403</v>
      </c>
      <c r="G21" s="84">
        <v>7607</v>
      </c>
      <c r="H21" s="84">
        <v>8796</v>
      </c>
      <c r="I21" s="84">
        <v>6676</v>
      </c>
      <c r="J21" s="108">
        <v>16387</v>
      </c>
      <c r="K21" s="84">
        <v>7601</v>
      </c>
      <c r="L21" s="84">
        <v>8786</v>
      </c>
      <c r="M21" s="84">
        <v>6673</v>
      </c>
      <c r="N21" s="108">
        <v>16395</v>
      </c>
      <c r="O21" s="84">
        <v>7612</v>
      </c>
      <c r="P21" s="85">
        <v>8783</v>
      </c>
    </row>
    <row r="22" spans="1:16" ht="18" customHeight="1" x14ac:dyDescent="0.15">
      <c r="A22" s="47"/>
      <c r="B22" s="3"/>
      <c r="C22" s="19" t="s">
        <v>23</v>
      </c>
      <c r="D22" s="6"/>
      <c r="E22" s="86">
        <v>2024</v>
      </c>
      <c r="F22" s="108">
        <v>5448</v>
      </c>
      <c r="G22" s="86">
        <v>2513</v>
      </c>
      <c r="H22" s="86">
        <v>2935</v>
      </c>
      <c r="I22" s="86">
        <v>2035</v>
      </c>
      <c r="J22" s="108">
        <v>5461</v>
      </c>
      <c r="K22" s="86">
        <v>2517</v>
      </c>
      <c r="L22" s="86">
        <v>2944</v>
      </c>
      <c r="M22" s="86">
        <v>2036</v>
      </c>
      <c r="N22" s="108">
        <v>5448</v>
      </c>
      <c r="O22" s="86">
        <v>2517</v>
      </c>
      <c r="P22" s="87">
        <v>2931</v>
      </c>
    </row>
    <row r="23" spans="1:16" ht="18.75" customHeight="1" x14ac:dyDescent="0.15">
      <c r="A23" s="48"/>
      <c r="B23" s="216" t="s">
        <v>24</v>
      </c>
      <c r="C23" s="216"/>
      <c r="D23" s="8"/>
      <c r="E23" s="77">
        <v>19108</v>
      </c>
      <c r="F23" s="88">
        <v>53343</v>
      </c>
      <c r="G23" s="77">
        <v>25572</v>
      </c>
      <c r="H23" s="77">
        <v>27771</v>
      </c>
      <c r="I23" s="77">
        <v>19139</v>
      </c>
      <c r="J23" s="88">
        <v>53372</v>
      </c>
      <c r="K23" s="77">
        <v>25590</v>
      </c>
      <c r="L23" s="77">
        <v>27782</v>
      </c>
      <c r="M23" s="77">
        <v>19147</v>
      </c>
      <c r="N23" s="88">
        <v>53387</v>
      </c>
      <c r="O23" s="77">
        <v>25592</v>
      </c>
      <c r="P23" s="79">
        <v>27795</v>
      </c>
    </row>
    <row r="24" spans="1:16" ht="18" customHeight="1" x14ac:dyDescent="0.15">
      <c r="A24" s="48"/>
      <c r="B24" s="35"/>
      <c r="C24" s="34" t="s">
        <v>25</v>
      </c>
      <c r="D24" s="8"/>
      <c r="E24" s="84">
        <v>10494</v>
      </c>
      <c r="F24" s="99">
        <v>28935</v>
      </c>
      <c r="G24" s="84">
        <v>13928</v>
      </c>
      <c r="H24" s="84">
        <v>15007</v>
      </c>
      <c r="I24" s="84">
        <v>10511</v>
      </c>
      <c r="J24" s="99">
        <v>28962</v>
      </c>
      <c r="K24" s="84">
        <v>13946</v>
      </c>
      <c r="L24" s="84">
        <v>15016</v>
      </c>
      <c r="M24" s="84">
        <v>10523</v>
      </c>
      <c r="N24" s="99">
        <v>28982</v>
      </c>
      <c r="O24" s="84">
        <v>13950</v>
      </c>
      <c r="P24" s="85">
        <v>15032</v>
      </c>
    </row>
    <row r="25" spans="1:16" ht="18" customHeight="1" x14ac:dyDescent="0.15">
      <c r="A25" s="48"/>
      <c r="B25" s="35"/>
      <c r="C25" s="34" t="s">
        <v>26</v>
      </c>
      <c r="D25" s="8"/>
      <c r="E25" s="84">
        <v>6542</v>
      </c>
      <c r="F25" s="99">
        <v>18178</v>
      </c>
      <c r="G25" s="84">
        <v>8655</v>
      </c>
      <c r="H25" s="84">
        <v>9523</v>
      </c>
      <c r="I25" s="84">
        <v>6550</v>
      </c>
      <c r="J25" s="99">
        <v>18173</v>
      </c>
      <c r="K25" s="84">
        <v>8650</v>
      </c>
      <c r="L25" s="84">
        <v>9523</v>
      </c>
      <c r="M25" s="84">
        <v>6550</v>
      </c>
      <c r="N25" s="99">
        <v>18172</v>
      </c>
      <c r="O25" s="84">
        <v>8650</v>
      </c>
      <c r="P25" s="85">
        <v>9522</v>
      </c>
    </row>
    <row r="26" spans="1:16" ht="18" customHeight="1" x14ac:dyDescent="0.15">
      <c r="A26" s="47"/>
      <c r="B26" s="3"/>
      <c r="C26" s="19" t="s">
        <v>27</v>
      </c>
      <c r="D26" s="6"/>
      <c r="E26" s="86">
        <v>2072</v>
      </c>
      <c r="F26" s="102">
        <v>6230</v>
      </c>
      <c r="G26" s="86">
        <v>2989</v>
      </c>
      <c r="H26" s="86">
        <v>3241</v>
      </c>
      <c r="I26" s="86">
        <v>2078</v>
      </c>
      <c r="J26" s="102">
        <v>6237</v>
      </c>
      <c r="K26" s="86">
        <v>2994</v>
      </c>
      <c r="L26" s="86">
        <v>3243</v>
      </c>
      <c r="M26" s="86">
        <v>2074</v>
      </c>
      <c r="N26" s="102">
        <v>6233</v>
      </c>
      <c r="O26" s="86">
        <v>2992</v>
      </c>
      <c r="P26" s="87">
        <v>3241</v>
      </c>
    </row>
    <row r="27" spans="1:16" ht="20.25" customHeight="1" x14ac:dyDescent="0.15">
      <c r="A27" s="48"/>
      <c r="B27" s="216" t="s">
        <v>28</v>
      </c>
      <c r="C27" s="216"/>
      <c r="D27" s="8"/>
      <c r="E27" s="77">
        <v>13636</v>
      </c>
      <c r="F27" s="77">
        <v>39155</v>
      </c>
      <c r="G27" s="77">
        <v>18852</v>
      </c>
      <c r="H27" s="77">
        <v>20303</v>
      </c>
      <c r="I27" s="77">
        <v>13630</v>
      </c>
      <c r="J27" s="77">
        <v>39138</v>
      </c>
      <c r="K27" s="77">
        <v>18852</v>
      </c>
      <c r="L27" s="77">
        <v>20286</v>
      </c>
      <c r="M27" s="77">
        <v>13635</v>
      </c>
      <c r="N27" s="77">
        <v>39133</v>
      </c>
      <c r="O27" s="77">
        <v>18852</v>
      </c>
      <c r="P27" s="79">
        <v>20281</v>
      </c>
    </row>
    <row r="28" spans="1:16" ht="18" customHeight="1" x14ac:dyDescent="0.15">
      <c r="A28" s="48"/>
      <c r="B28" s="35"/>
      <c r="C28" s="34" t="s">
        <v>29</v>
      </c>
      <c r="D28" s="8"/>
      <c r="E28" s="84">
        <v>1257</v>
      </c>
      <c r="F28" s="108">
        <v>3441</v>
      </c>
      <c r="G28" s="84">
        <v>1614</v>
      </c>
      <c r="H28" s="84">
        <v>1827</v>
      </c>
      <c r="I28" s="84">
        <v>1251</v>
      </c>
      <c r="J28" s="108">
        <v>3437</v>
      </c>
      <c r="K28" s="84">
        <v>1612</v>
      </c>
      <c r="L28" s="84">
        <v>1825</v>
      </c>
      <c r="M28" s="84">
        <v>1250</v>
      </c>
      <c r="N28" s="108">
        <v>3437</v>
      </c>
      <c r="O28" s="84">
        <v>1612</v>
      </c>
      <c r="P28" s="85">
        <v>1825</v>
      </c>
    </row>
    <row r="29" spans="1:16" ht="18" customHeight="1" x14ac:dyDescent="0.15">
      <c r="A29" s="48"/>
      <c r="B29" s="35"/>
      <c r="C29" s="34" t="s">
        <v>30</v>
      </c>
      <c r="D29" s="8"/>
      <c r="E29" s="84">
        <v>8403</v>
      </c>
      <c r="F29" s="108">
        <v>24313</v>
      </c>
      <c r="G29" s="84">
        <v>11628</v>
      </c>
      <c r="H29" s="84">
        <v>12685</v>
      </c>
      <c r="I29" s="84">
        <v>8405</v>
      </c>
      <c r="J29" s="108">
        <v>24311</v>
      </c>
      <c r="K29" s="84">
        <v>11632</v>
      </c>
      <c r="L29" s="84">
        <v>12679</v>
      </c>
      <c r="M29" s="84">
        <v>8409</v>
      </c>
      <c r="N29" s="108">
        <v>24312</v>
      </c>
      <c r="O29" s="84">
        <v>11636</v>
      </c>
      <c r="P29" s="85">
        <v>12676</v>
      </c>
    </row>
    <row r="30" spans="1:16" ht="18" customHeight="1" x14ac:dyDescent="0.15">
      <c r="A30" s="48"/>
      <c r="B30" s="35"/>
      <c r="C30" s="34" t="s">
        <v>31</v>
      </c>
      <c r="D30" s="8"/>
      <c r="E30" s="84">
        <v>2490</v>
      </c>
      <c r="F30" s="108">
        <v>7937</v>
      </c>
      <c r="G30" s="84">
        <v>3858</v>
      </c>
      <c r="H30" s="84">
        <v>4079</v>
      </c>
      <c r="I30" s="84">
        <v>2488</v>
      </c>
      <c r="J30" s="108">
        <v>7924</v>
      </c>
      <c r="K30" s="84">
        <v>3853</v>
      </c>
      <c r="L30" s="84">
        <v>4071</v>
      </c>
      <c r="M30" s="84">
        <v>2489</v>
      </c>
      <c r="N30" s="108">
        <v>7921</v>
      </c>
      <c r="O30" s="84">
        <v>3853</v>
      </c>
      <c r="P30" s="85">
        <v>4068</v>
      </c>
    </row>
    <row r="31" spans="1:16" ht="18" customHeight="1" x14ac:dyDescent="0.15">
      <c r="A31" s="47"/>
      <c r="B31" s="3"/>
      <c r="C31" s="19" t="s">
        <v>32</v>
      </c>
      <c r="D31" s="6"/>
      <c r="E31" s="86">
        <v>1486</v>
      </c>
      <c r="F31" s="108">
        <v>3464</v>
      </c>
      <c r="G31" s="86">
        <v>1752</v>
      </c>
      <c r="H31" s="86">
        <v>1712</v>
      </c>
      <c r="I31" s="86">
        <v>1486</v>
      </c>
      <c r="J31" s="108">
        <v>3466</v>
      </c>
      <c r="K31" s="86">
        <v>1755</v>
      </c>
      <c r="L31" s="86">
        <v>1711</v>
      </c>
      <c r="M31" s="86">
        <v>1487</v>
      </c>
      <c r="N31" s="108">
        <v>3463</v>
      </c>
      <c r="O31" s="86">
        <v>1751</v>
      </c>
      <c r="P31" s="87">
        <v>1712</v>
      </c>
    </row>
    <row r="32" spans="1:16" ht="20.25" customHeight="1" x14ac:dyDescent="0.15">
      <c r="A32" s="48"/>
      <c r="B32" s="216" t="s">
        <v>33</v>
      </c>
      <c r="C32" s="216"/>
      <c r="D32" s="8"/>
      <c r="E32" s="77">
        <v>23898</v>
      </c>
      <c r="F32" s="88">
        <v>67196</v>
      </c>
      <c r="G32" s="77">
        <v>32533</v>
      </c>
      <c r="H32" s="77">
        <v>34663</v>
      </c>
      <c r="I32" s="77">
        <v>23908</v>
      </c>
      <c r="J32" s="88">
        <v>67194</v>
      </c>
      <c r="K32" s="77">
        <v>32534</v>
      </c>
      <c r="L32" s="77">
        <v>34660</v>
      </c>
      <c r="M32" s="77">
        <v>23921</v>
      </c>
      <c r="N32" s="88">
        <v>67222</v>
      </c>
      <c r="O32" s="77">
        <v>32543</v>
      </c>
      <c r="P32" s="79">
        <v>34679</v>
      </c>
    </row>
    <row r="33" spans="1:16" ht="18" customHeight="1" x14ac:dyDescent="0.15">
      <c r="A33" s="48"/>
      <c r="B33" s="35"/>
      <c r="C33" s="34" t="s">
        <v>34</v>
      </c>
      <c r="D33" s="8"/>
      <c r="E33" s="84">
        <v>2051</v>
      </c>
      <c r="F33" s="99">
        <v>6577</v>
      </c>
      <c r="G33" s="84">
        <v>3169</v>
      </c>
      <c r="H33" s="84">
        <v>3408</v>
      </c>
      <c r="I33" s="84">
        <v>2048</v>
      </c>
      <c r="J33" s="99">
        <v>6568</v>
      </c>
      <c r="K33" s="84">
        <v>3166</v>
      </c>
      <c r="L33" s="84">
        <v>3402</v>
      </c>
      <c r="M33" s="84">
        <v>2050</v>
      </c>
      <c r="N33" s="99">
        <v>6560</v>
      </c>
      <c r="O33" s="84">
        <v>3162</v>
      </c>
      <c r="P33" s="85">
        <v>3398</v>
      </c>
    </row>
    <row r="34" spans="1:16" ht="18" customHeight="1" x14ac:dyDescent="0.15">
      <c r="A34" s="48"/>
      <c r="B34" s="35"/>
      <c r="C34" s="34" t="s">
        <v>35</v>
      </c>
      <c r="D34" s="8"/>
      <c r="E34" s="84">
        <v>6410</v>
      </c>
      <c r="F34" s="99">
        <v>19238</v>
      </c>
      <c r="G34" s="84">
        <v>9309</v>
      </c>
      <c r="H34" s="84">
        <v>9929</v>
      </c>
      <c r="I34" s="84">
        <v>6407</v>
      </c>
      <c r="J34" s="99">
        <v>19215</v>
      </c>
      <c r="K34" s="84">
        <v>9298</v>
      </c>
      <c r="L34" s="84">
        <v>9917</v>
      </c>
      <c r="M34" s="84">
        <v>6414</v>
      </c>
      <c r="N34" s="99">
        <v>19217</v>
      </c>
      <c r="O34" s="84">
        <v>9294</v>
      </c>
      <c r="P34" s="85">
        <v>9923</v>
      </c>
    </row>
    <row r="35" spans="1:16" ht="18" customHeight="1" x14ac:dyDescent="0.15">
      <c r="A35" s="48"/>
      <c r="B35" s="35"/>
      <c r="C35" s="34" t="s">
        <v>36</v>
      </c>
      <c r="D35" s="8"/>
      <c r="E35" s="84">
        <v>8381</v>
      </c>
      <c r="F35" s="99">
        <v>24218</v>
      </c>
      <c r="G35" s="84">
        <v>11606</v>
      </c>
      <c r="H35" s="84">
        <v>12612</v>
      </c>
      <c r="I35" s="84">
        <v>8391</v>
      </c>
      <c r="J35" s="99">
        <v>24231</v>
      </c>
      <c r="K35" s="84">
        <v>11609</v>
      </c>
      <c r="L35" s="84">
        <v>12622</v>
      </c>
      <c r="M35" s="84">
        <v>8397</v>
      </c>
      <c r="N35" s="99">
        <v>24262</v>
      </c>
      <c r="O35" s="84">
        <v>11629</v>
      </c>
      <c r="P35" s="85">
        <v>12633</v>
      </c>
    </row>
    <row r="36" spans="1:16" ht="18" customHeight="1" x14ac:dyDescent="0.15">
      <c r="A36" s="47"/>
      <c r="B36" s="3"/>
      <c r="C36" s="19" t="s">
        <v>39</v>
      </c>
      <c r="D36" s="6"/>
      <c r="E36" s="153">
        <v>7056</v>
      </c>
      <c r="F36" s="102">
        <v>17163</v>
      </c>
      <c r="G36" s="153">
        <v>8449</v>
      </c>
      <c r="H36" s="153">
        <v>8714</v>
      </c>
      <c r="I36" s="153">
        <v>7062</v>
      </c>
      <c r="J36" s="102">
        <v>17180</v>
      </c>
      <c r="K36" s="153">
        <v>8461</v>
      </c>
      <c r="L36" s="153">
        <v>8719</v>
      </c>
      <c r="M36" s="153">
        <v>7060</v>
      </c>
      <c r="N36" s="102">
        <v>17183</v>
      </c>
      <c r="O36" s="153">
        <v>8458</v>
      </c>
      <c r="P36" s="154">
        <v>8725</v>
      </c>
    </row>
    <row r="37" spans="1:16" s="194" customFormat="1" ht="18" customHeight="1" x14ac:dyDescent="0.15">
      <c r="A37" s="48"/>
      <c r="B37" s="215" t="s">
        <v>40</v>
      </c>
      <c r="C37" s="215"/>
      <c r="D37" s="8"/>
      <c r="E37" s="199">
        <v>19638</v>
      </c>
      <c r="F37" s="200">
        <v>54795</v>
      </c>
      <c r="G37" s="199">
        <v>26089</v>
      </c>
      <c r="H37" s="199">
        <v>28706</v>
      </c>
      <c r="I37" s="199">
        <v>19662</v>
      </c>
      <c r="J37" s="200">
        <v>54824</v>
      </c>
      <c r="K37" s="199">
        <v>26112</v>
      </c>
      <c r="L37" s="199">
        <v>28712</v>
      </c>
      <c r="M37" s="199">
        <v>19654</v>
      </c>
      <c r="N37" s="200">
        <v>54805</v>
      </c>
      <c r="O37" s="199">
        <v>26122</v>
      </c>
      <c r="P37" s="201">
        <v>28683</v>
      </c>
    </row>
    <row r="38" spans="1:16" ht="18" customHeight="1" x14ac:dyDescent="0.15">
      <c r="A38" s="48"/>
      <c r="B38" s="35"/>
      <c r="C38" s="34" t="s">
        <v>41</v>
      </c>
      <c r="D38" s="8"/>
      <c r="E38" s="84">
        <v>1025</v>
      </c>
      <c r="F38" s="99">
        <v>2930</v>
      </c>
      <c r="G38" s="84">
        <v>1411</v>
      </c>
      <c r="H38" s="84">
        <v>1519</v>
      </c>
      <c r="I38" s="84">
        <v>1024</v>
      </c>
      <c r="J38" s="99">
        <v>2928</v>
      </c>
      <c r="K38" s="84">
        <v>1412</v>
      </c>
      <c r="L38" s="84">
        <v>1516</v>
      </c>
      <c r="M38" s="84">
        <v>1025</v>
      </c>
      <c r="N38" s="99">
        <v>2923</v>
      </c>
      <c r="O38" s="84">
        <v>1408</v>
      </c>
      <c r="P38" s="85">
        <v>1515</v>
      </c>
    </row>
    <row r="39" spans="1:16" ht="20.25" customHeight="1" x14ac:dyDescent="0.15">
      <c r="A39" s="48"/>
      <c r="B39" s="35"/>
      <c r="C39" s="34" t="s">
        <v>42</v>
      </c>
      <c r="D39" s="8"/>
      <c r="E39" s="82">
        <v>4004</v>
      </c>
      <c r="F39" s="99">
        <v>12698</v>
      </c>
      <c r="G39" s="82">
        <v>6080</v>
      </c>
      <c r="H39" s="82">
        <v>6618</v>
      </c>
      <c r="I39" s="82">
        <v>4009</v>
      </c>
      <c r="J39" s="99">
        <v>12704</v>
      </c>
      <c r="K39" s="82">
        <v>6082</v>
      </c>
      <c r="L39" s="82">
        <v>6622</v>
      </c>
      <c r="M39" s="82">
        <v>4003</v>
      </c>
      <c r="N39" s="99">
        <v>12713</v>
      </c>
      <c r="O39" s="82">
        <v>6083</v>
      </c>
      <c r="P39" s="83">
        <v>6630</v>
      </c>
    </row>
    <row r="40" spans="1:16" ht="18" customHeight="1" x14ac:dyDescent="0.15">
      <c r="A40" s="48"/>
      <c r="B40" s="35"/>
      <c r="C40" s="34" t="s">
        <v>43</v>
      </c>
      <c r="D40" s="8"/>
      <c r="E40" s="84">
        <v>4235</v>
      </c>
      <c r="F40" s="99">
        <v>10873</v>
      </c>
      <c r="G40" s="84">
        <v>4974</v>
      </c>
      <c r="H40" s="84">
        <v>5899</v>
      </c>
      <c r="I40" s="84">
        <v>4251</v>
      </c>
      <c r="J40" s="99">
        <v>10884</v>
      </c>
      <c r="K40" s="84">
        <v>4983</v>
      </c>
      <c r="L40" s="84">
        <v>5901</v>
      </c>
      <c r="M40" s="84">
        <v>4251</v>
      </c>
      <c r="N40" s="99">
        <v>10878</v>
      </c>
      <c r="O40" s="84">
        <v>4983</v>
      </c>
      <c r="P40" s="85">
        <v>5895</v>
      </c>
    </row>
    <row r="41" spans="1:16" ht="18" customHeight="1" x14ac:dyDescent="0.15">
      <c r="A41" s="48"/>
      <c r="B41" s="35"/>
      <c r="C41" s="34" t="s">
        <v>44</v>
      </c>
      <c r="D41" s="8"/>
      <c r="E41" s="84">
        <v>9016</v>
      </c>
      <c r="F41" s="99">
        <v>23729</v>
      </c>
      <c r="G41" s="84">
        <v>11489</v>
      </c>
      <c r="H41" s="84">
        <v>12240</v>
      </c>
      <c r="I41" s="84">
        <v>9021</v>
      </c>
      <c r="J41" s="99">
        <v>23753</v>
      </c>
      <c r="K41" s="84">
        <v>11503</v>
      </c>
      <c r="L41" s="84">
        <v>12250</v>
      </c>
      <c r="M41" s="84">
        <v>9030</v>
      </c>
      <c r="N41" s="99">
        <v>23765</v>
      </c>
      <c r="O41" s="84">
        <v>11526</v>
      </c>
      <c r="P41" s="85">
        <v>12239</v>
      </c>
    </row>
    <row r="42" spans="1:16" ht="18" customHeight="1" x14ac:dyDescent="0.15">
      <c r="A42" s="47"/>
      <c r="B42" s="3"/>
      <c r="C42" s="19" t="s">
        <v>45</v>
      </c>
      <c r="D42" s="6"/>
      <c r="E42" s="153">
        <v>1358</v>
      </c>
      <c r="F42" s="102">
        <v>4565</v>
      </c>
      <c r="G42" s="153">
        <v>2135</v>
      </c>
      <c r="H42" s="153">
        <v>2430</v>
      </c>
      <c r="I42" s="153">
        <v>1357</v>
      </c>
      <c r="J42" s="102">
        <v>4555</v>
      </c>
      <c r="K42" s="153">
        <v>2132</v>
      </c>
      <c r="L42" s="153">
        <v>2423</v>
      </c>
      <c r="M42" s="153">
        <v>1345</v>
      </c>
      <c r="N42" s="102">
        <v>4526</v>
      </c>
      <c r="O42" s="153">
        <v>2122</v>
      </c>
      <c r="P42" s="154">
        <v>2404</v>
      </c>
    </row>
    <row r="43" spans="1:16" s="194" customFormat="1" ht="18" customHeight="1" x14ac:dyDescent="0.15">
      <c r="A43" s="48"/>
      <c r="B43" s="215" t="s">
        <v>46</v>
      </c>
      <c r="C43" s="215"/>
      <c r="D43" s="8"/>
      <c r="E43" s="199">
        <v>29402</v>
      </c>
      <c r="F43" s="200">
        <v>92993</v>
      </c>
      <c r="G43" s="199">
        <v>44301</v>
      </c>
      <c r="H43" s="199">
        <v>48692</v>
      </c>
      <c r="I43" s="199">
        <v>29418</v>
      </c>
      <c r="J43" s="200">
        <v>92967</v>
      </c>
      <c r="K43" s="199">
        <v>44285</v>
      </c>
      <c r="L43" s="199">
        <v>48682</v>
      </c>
      <c r="M43" s="199">
        <v>29442</v>
      </c>
      <c r="N43" s="200">
        <v>92939</v>
      </c>
      <c r="O43" s="199">
        <v>44269</v>
      </c>
      <c r="P43" s="201">
        <v>48670</v>
      </c>
    </row>
    <row r="44" spans="1:16" ht="18" customHeight="1" x14ac:dyDescent="0.15">
      <c r="A44" s="48"/>
      <c r="B44" s="35"/>
      <c r="C44" s="34" t="s">
        <v>47</v>
      </c>
      <c r="D44" s="8"/>
      <c r="E44" s="84">
        <v>5009</v>
      </c>
      <c r="F44" s="99">
        <v>16567</v>
      </c>
      <c r="G44" s="84">
        <v>7839</v>
      </c>
      <c r="H44" s="84">
        <v>8728</v>
      </c>
      <c r="I44" s="84">
        <v>5006</v>
      </c>
      <c r="J44" s="99">
        <v>16564</v>
      </c>
      <c r="K44" s="84">
        <v>7832</v>
      </c>
      <c r="L44" s="84">
        <v>8732</v>
      </c>
      <c r="M44" s="84">
        <v>5000</v>
      </c>
      <c r="N44" s="99">
        <v>16538</v>
      </c>
      <c r="O44" s="84">
        <v>7822</v>
      </c>
      <c r="P44" s="85">
        <v>8716</v>
      </c>
    </row>
    <row r="45" spans="1:16" ht="20.25" customHeight="1" x14ac:dyDescent="0.15">
      <c r="A45" s="48"/>
      <c r="B45" s="35"/>
      <c r="C45" s="34" t="s">
        <v>48</v>
      </c>
      <c r="D45" s="8"/>
      <c r="E45" s="82">
        <v>2239</v>
      </c>
      <c r="F45" s="108">
        <v>7496</v>
      </c>
      <c r="G45" s="82">
        <v>3605</v>
      </c>
      <c r="H45" s="82">
        <v>3891</v>
      </c>
      <c r="I45" s="82">
        <v>2242</v>
      </c>
      <c r="J45" s="108">
        <v>7497</v>
      </c>
      <c r="K45" s="82">
        <v>3600</v>
      </c>
      <c r="L45" s="82">
        <v>3897</v>
      </c>
      <c r="M45" s="82">
        <v>2242</v>
      </c>
      <c r="N45" s="108">
        <v>7474</v>
      </c>
      <c r="O45" s="82">
        <v>3587</v>
      </c>
      <c r="P45" s="83">
        <v>3887</v>
      </c>
    </row>
    <row r="46" spans="1:16" ht="18" customHeight="1" x14ac:dyDescent="0.15">
      <c r="A46" s="48"/>
      <c r="B46" s="35"/>
      <c r="C46" s="34" t="s">
        <v>49</v>
      </c>
      <c r="D46" s="8"/>
      <c r="E46" s="84">
        <v>2991</v>
      </c>
      <c r="F46" s="108">
        <v>9647</v>
      </c>
      <c r="G46" s="84">
        <v>4586</v>
      </c>
      <c r="H46" s="84">
        <v>5061</v>
      </c>
      <c r="I46" s="84">
        <v>2987</v>
      </c>
      <c r="J46" s="108">
        <v>9646</v>
      </c>
      <c r="K46" s="84">
        <v>4588</v>
      </c>
      <c r="L46" s="84">
        <v>5058</v>
      </c>
      <c r="M46" s="84">
        <v>2995</v>
      </c>
      <c r="N46" s="108">
        <v>9654</v>
      </c>
      <c r="O46" s="84">
        <v>4596</v>
      </c>
      <c r="P46" s="85">
        <v>5058</v>
      </c>
    </row>
    <row r="47" spans="1:16" ht="18" customHeight="1" x14ac:dyDescent="0.15">
      <c r="A47" s="48"/>
      <c r="B47" s="35"/>
      <c r="C47" s="34" t="s">
        <v>50</v>
      </c>
      <c r="D47" s="8"/>
      <c r="E47" s="84">
        <v>3627</v>
      </c>
      <c r="F47" s="108">
        <v>12696</v>
      </c>
      <c r="G47" s="84">
        <v>6030</v>
      </c>
      <c r="H47" s="84">
        <v>6666</v>
      </c>
      <c r="I47" s="84">
        <v>3632</v>
      </c>
      <c r="J47" s="108">
        <v>12679</v>
      </c>
      <c r="K47" s="84">
        <v>6025</v>
      </c>
      <c r="L47" s="84">
        <v>6654</v>
      </c>
      <c r="M47" s="84">
        <v>3626</v>
      </c>
      <c r="N47" s="108">
        <v>12678</v>
      </c>
      <c r="O47" s="84">
        <v>6019</v>
      </c>
      <c r="P47" s="85">
        <v>6659</v>
      </c>
    </row>
    <row r="48" spans="1:16" ht="18" customHeight="1" x14ac:dyDescent="0.15">
      <c r="A48" s="48"/>
      <c r="B48" s="35"/>
      <c r="C48" s="34" t="s">
        <v>51</v>
      </c>
      <c r="D48" s="8"/>
      <c r="E48" s="84">
        <v>3594</v>
      </c>
      <c r="F48" s="108">
        <v>11606</v>
      </c>
      <c r="G48" s="84">
        <v>5535</v>
      </c>
      <c r="H48" s="84">
        <v>6071</v>
      </c>
      <c r="I48" s="84">
        <v>3598</v>
      </c>
      <c r="J48" s="108">
        <v>11604</v>
      </c>
      <c r="K48" s="84">
        <v>5533</v>
      </c>
      <c r="L48" s="84">
        <v>6071</v>
      </c>
      <c r="M48" s="84">
        <v>3604</v>
      </c>
      <c r="N48" s="108">
        <v>11595</v>
      </c>
      <c r="O48" s="84">
        <v>5533</v>
      </c>
      <c r="P48" s="85">
        <v>6062</v>
      </c>
    </row>
    <row r="49" spans="1:16" ht="18" customHeight="1" x14ac:dyDescent="0.15">
      <c r="A49" s="48"/>
      <c r="B49" s="35"/>
      <c r="C49" s="34" t="s">
        <v>52</v>
      </c>
      <c r="D49" s="8"/>
      <c r="E49" s="84">
        <v>5385</v>
      </c>
      <c r="F49" s="108">
        <v>15009</v>
      </c>
      <c r="G49" s="84">
        <v>7138</v>
      </c>
      <c r="H49" s="84">
        <v>7871</v>
      </c>
      <c r="I49" s="84">
        <v>5389</v>
      </c>
      <c r="J49" s="108">
        <v>15002</v>
      </c>
      <c r="K49" s="84">
        <v>7132</v>
      </c>
      <c r="L49" s="84">
        <v>7870</v>
      </c>
      <c r="M49" s="84">
        <v>5382</v>
      </c>
      <c r="N49" s="108">
        <v>14998</v>
      </c>
      <c r="O49" s="84">
        <v>7136</v>
      </c>
      <c r="P49" s="85">
        <v>7862</v>
      </c>
    </row>
    <row r="50" spans="1:16" ht="18" customHeight="1" x14ac:dyDescent="0.15">
      <c r="A50" s="48"/>
      <c r="B50" s="35"/>
      <c r="C50" s="34" t="s">
        <v>53</v>
      </c>
      <c r="D50" s="8"/>
      <c r="E50" s="84">
        <v>2214</v>
      </c>
      <c r="F50" s="108">
        <v>6760</v>
      </c>
      <c r="G50" s="84">
        <v>3239</v>
      </c>
      <c r="H50" s="84">
        <v>3521</v>
      </c>
      <c r="I50" s="84">
        <v>2222</v>
      </c>
      <c r="J50" s="108">
        <v>6777</v>
      </c>
      <c r="K50" s="84">
        <v>3253</v>
      </c>
      <c r="L50" s="84">
        <v>3524</v>
      </c>
      <c r="M50" s="84">
        <v>2227</v>
      </c>
      <c r="N50" s="108">
        <v>6767</v>
      </c>
      <c r="O50" s="84">
        <v>3244</v>
      </c>
      <c r="P50" s="85">
        <v>3523</v>
      </c>
    </row>
    <row r="51" spans="1:16" ht="18" customHeight="1" x14ac:dyDescent="0.15">
      <c r="A51" s="48"/>
      <c r="B51" s="35"/>
      <c r="C51" s="34" t="s">
        <v>54</v>
      </c>
      <c r="D51" s="8"/>
      <c r="E51" s="183">
        <v>2940</v>
      </c>
      <c r="F51" s="184">
        <v>8597</v>
      </c>
      <c r="G51" s="183">
        <v>4142</v>
      </c>
      <c r="H51" s="183">
        <v>4455</v>
      </c>
      <c r="I51" s="183">
        <v>2939</v>
      </c>
      <c r="J51" s="184">
        <v>8591</v>
      </c>
      <c r="K51" s="183">
        <v>4141</v>
      </c>
      <c r="L51" s="183">
        <v>4450</v>
      </c>
      <c r="M51" s="183">
        <v>2961</v>
      </c>
      <c r="N51" s="184">
        <v>8619</v>
      </c>
      <c r="O51" s="183">
        <v>4148</v>
      </c>
      <c r="P51" s="185">
        <v>4471</v>
      </c>
    </row>
    <row r="52" spans="1:16" ht="18" customHeight="1" thickBot="1" x14ac:dyDescent="0.2">
      <c r="A52" s="49"/>
      <c r="B52" s="50"/>
      <c r="C52" s="51" t="s">
        <v>55</v>
      </c>
      <c r="D52" s="52"/>
      <c r="E52" s="186">
        <v>1403</v>
      </c>
      <c r="F52" s="187">
        <v>4615</v>
      </c>
      <c r="G52" s="186">
        <v>2187</v>
      </c>
      <c r="H52" s="186">
        <v>2428</v>
      </c>
      <c r="I52" s="186">
        <v>1403</v>
      </c>
      <c r="J52" s="187">
        <v>4607</v>
      </c>
      <c r="K52" s="186">
        <v>2181</v>
      </c>
      <c r="L52" s="186">
        <v>2426</v>
      </c>
      <c r="M52" s="186">
        <v>1405</v>
      </c>
      <c r="N52" s="187">
        <v>4616</v>
      </c>
      <c r="O52" s="186">
        <v>2184</v>
      </c>
      <c r="P52" s="188">
        <v>2432</v>
      </c>
    </row>
    <row r="53" spans="1:16" ht="18" customHeight="1" x14ac:dyDescent="0.15">
      <c r="A53" s="27"/>
      <c r="B53" s="27"/>
      <c r="C53" s="27"/>
    </row>
    <row r="54" spans="1:16" ht="18" customHeight="1" x14ac:dyDescent="0.15"/>
  </sheetData>
  <mergeCells count="10">
    <mergeCell ref="B37:C37"/>
    <mergeCell ref="B43:C43"/>
    <mergeCell ref="B7:C7"/>
    <mergeCell ref="B9:C9"/>
    <mergeCell ref="B10:C10"/>
    <mergeCell ref="B11:C11"/>
    <mergeCell ref="B32:C32"/>
    <mergeCell ref="B19:C19"/>
    <mergeCell ref="B23:C23"/>
    <mergeCell ref="B27:C27"/>
  </mergeCells>
  <phoneticPr fontId="9"/>
  <printOptions horizontalCentered="1"/>
  <pageMargins left="0.19685039370078741" right="0.19685039370078741" top="0.39370078740157483" bottom="0.59055118110236227" header="0.59055118110236227" footer="0.51181102362204722"/>
  <pageSetup paperSize="9" scale="75" orientation="portrait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53"/>
  <sheetViews>
    <sheetView zoomScale="75" zoomScaleNormal="75" workbookViewId="0">
      <pane xSplit="4" ySplit="8" topLeftCell="E9" activePane="bottomRight" state="frozen"/>
      <selection activeCell="E2" sqref="E2"/>
      <selection pane="topRight" activeCell="E2" sqref="E2"/>
      <selection pane="bottomLeft" activeCell="E2" sqref="E2"/>
      <selection pane="bottomRight"/>
    </sheetView>
  </sheetViews>
  <sheetFormatPr defaultRowHeight="12" x14ac:dyDescent="0.15"/>
  <cols>
    <col min="1" max="2" width="1.28515625" customWidth="1"/>
    <col min="3" max="3" width="10.7109375" customWidth="1"/>
    <col min="4" max="4" width="1.28515625" customWidth="1"/>
    <col min="5" max="5" width="14.7109375" customWidth="1"/>
    <col min="6" max="6" width="16.7109375" customWidth="1"/>
    <col min="7" max="8" width="12.7109375" customWidth="1"/>
    <col min="9" max="9" width="14.7109375" customWidth="1"/>
    <col min="10" max="10" width="13.7109375" customWidth="1"/>
    <col min="11" max="12" width="14.7109375" customWidth="1"/>
  </cols>
  <sheetData>
    <row r="1" spans="1:13" ht="17.45" customHeight="1" x14ac:dyDescent="0.15"/>
    <row r="2" spans="1:13" ht="17.45" customHeight="1" x14ac:dyDescent="0.15"/>
    <row r="3" spans="1:13" ht="17.45" customHeight="1" x14ac:dyDescent="0.15"/>
    <row r="4" spans="1:13" ht="17.45" customHeight="1" x14ac:dyDescent="0.15"/>
    <row r="5" spans="1:13" ht="15" customHeight="1" thickBot="1" x14ac:dyDescent="0.2"/>
    <row r="6" spans="1:13" ht="30.75" customHeight="1" x14ac:dyDescent="0.15">
      <c r="A6" s="53"/>
      <c r="B6" s="64"/>
      <c r="C6" s="64"/>
      <c r="D6" s="65"/>
      <c r="E6" s="66"/>
      <c r="F6" s="222" t="s">
        <v>74</v>
      </c>
      <c r="G6" s="222"/>
      <c r="H6" s="222"/>
      <c r="I6" s="222"/>
      <c r="J6" s="222"/>
      <c r="K6" s="222"/>
      <c r="L6" s="67"/>
    </row>
    <row r="7" spans="1:13" ht="27.95" customHeight="1" x14ac:dyDescent="0.15">
      <c r="A7" s="68"/>
      <c r="B7" s="214" t="s">
        <v>0</v>
      </c>
      <c r="C7" s="214"/>
      <c r="D7" s="4"/>
      <c r="E7" s="20" t="s">
        <v>1</v>
      </c>
      <c r="F7" s="35" t="s">
        <v>2</v>
      </c>
      <c r="G7" s="3"/>
      <c r="H7" s="21"/>
      <c r="I7" s="20" t="s">
        <v>3</v>
      </c>
      <c r="J7" s="28" t="s">
        <v>4</v>
      </c>
      <c r="K7" s="28" t="s">
        <v>5</v>
      </c>
      <c r="L7" s="69" t="s">
        <v>6</v>
      </c>
    </row>
    <row r="8" spans="1:13" ht="23.1" customHeight="1" x14ac:dyDescent="0.15">
      <c r="A8" s="59"/>
      <c r="B8" s="18"/>
      <c r="C8" s="18"/>
      <c r="D8" s="5"/>
      <c r="E8" s="63"/>
      <c r="F8" s="74" t="s">
        <v>7</v>
      </c>
      <c r="G8" s="22" t="s">
        <v>8</v>
      </c>
      <c r="H8" s="28" t="s">
        <v>9</v>
      </c>
      <c r="I8" s="22"/>
      <c r="J8" s="156" t="s">
        <v>58</v>
      </c>
      <c r="K8" s="29" t="s">
        <v>10</v>
      </c>
      <c r="L8" s="70" t="s">
        <v>11</v>
      </c>
    </row>
    <row r="9" spans="1:13" ht="24.75" customHeight="1" x14ac:dyDescent="0.15">
      <c r="A9" s="71"/>
      <c r="B9" s="219" t="s">
        <v>12</v>
      </c>
      <c r="C9" s="219"/>
      <c r="D9" s="6"/>
      <c r="E9" s="92">
        <v>377364</v>
      </c>
      <c r="F9" s="78">
        <v>1012261</v>
      </c>
      <c r="G9" s="92">
        <v>486053</v>
      </c>
      <c r="H9" s="88">
        <v>526208</v>
      </c>
      <c r="I9" s="176">
        <f>G9/H9*100</f>
        <v>92.368987168572119</v>
      </c>
      <c r="J9" s="177">
        <f>F9/E9</f>
        <v>2.6824524861937014</v>
      </c>
      <c r="K9" s="177">
        <f>K10+K11</f>
        <v>1876.23</v>
      </c>
      <c r="L9" s="178">
        <f>F9/K9</f>
        <v>539.51860912574682</v>
      </c>
      <c r="M9" s="93"/>
    </row>
    <row r="10" spans="1:13" ht="24.75" customHeight="1" x14ac:dyDescent="0.15">
      <c r="A10" s="71"/>
      <c r="B10" s="219" t="s">
        <v>13</v>
      </c>
      <c r="C10" s="219"/>
      <c r="D10" s="6"/>
      <c r="E10" s="94">
        <v>261169</v>
      </c>
      <c r="F10" s="78">
        <v>676503</v>
      </c>
      <c r="G10" s="94">
        <v>325948</v>
      </c>
      <c r="H10" s="78">
        <v>350555</v>
      </c>
      <c r="I10" s="179">
        <f t="shared" ref="I10:I51" si="0">G10/H10*100</f>
        <v>92.980559398667822</v>
      </c>
      <c r="J10" s="180">
        <f t="shared" ref="J10:J51" si="1">F10/E10</f>
        <v>2.5902882807683913</v>
      </c>
      <c r="K10" s="180">
        <f>SUM(K12:K18)</f>
        <v>879.8900000000001</v>
      </c>
      <c r="L10" s="181">
        <f t="shared" ref="L10:L51" si="2">F10/K10</f>
        <v>768.849515280319</v>
      </c>
      <c r="M10" s="93"/>
    </row>
    <row r="11" spans="1:13" ht="24.75" customHeight="1" x14ac:dyDescent="0.15">
      <c r="A11" s="71"/>
      <c r="B11" s="219" t="s">
        <v>14</v>
      </c>
      <c r="C11" s="219"/>
      <c r="D11" s="6"/>
      <c r="E11" s="94">
        <v>116195</v>
      </c>
      <c r="F11" s="78">
        <v>335758</v>
      </c>
      <c r="G11" s="94">
        <v>160105</v>
      </c>
      <c r="H11" s="78">
        <v>175653</v>
      </c>
      <c r="I11" s="179">
        <f t="shared" si="0"/>
        <v>91.148457470125749</v>
      </c>
      <c r="J11" s="180">
        <f t="shared" si="1"/>
        <v>2.8896079865742932</v>
      </c>
      <c r="K11" s="180">
        <f>SUM(K19,K23,K27,K31,K36,K42)</f>
        <v>996.34</v>
      </c>
      <c r="L11" s="181">
        <f t="shared" si="2"/>
        <v>336.99138848184356</v>
      </c>
      <c r="M11" s="93"/>
    </row>
    <row r="12" spans="1:13" ht="18.75" customHeight="1" x14ac:dyDescent="0.15">
      <c r="A12" s="48"/>
      <c r="B12" s="34"/>
      <c r="C12" s="34" t="s">
        <v>15</v>
      </c>
      <c r="D12" s="8"/>
      <c r="E12" s="95">
        <v>137857</v>
      </c>
      <c r="F12" s="96">
        <v>337895</v>
      </c>
      <c r="G12" s="95">
        <v>163508</v>
      </c>
      <c r="H12" s="97">
        <v>174387</v>
      </c>
      <c r="I12" s="134">
        <f t="shared" si="0"/>
        <v>93.76157626428575</v>
      </c>
      <c r="J12" s="139">
        <f t="shared" si="1"/>
        <v>2.4510543534242006</v>
      </c>
      <c r="K12" s="140">
        <v>274.44</v>
      </c>
      <c r="L12" s="146">
        <f t="shared" si="2"/>
        <v>1231.2162950007287</v>
      </c>
      <c r="M12" s="93"/>
    </row>
    <row r="13" spans="1:13" ht="18.75" customHeight="1" x14ac:dyDescent="0.15">
      <c r="A13" s="48"/>
      <c r="B13" s="35"/>
      <c r="C13" s="34" t="s">
        <v>16</v>
      </c>
      <c r="D13" s="8"/>
      <c r="E13" s="98">
        <v>40635</v>
      </c>
      <c r="F13" s="99">
        <v>110080</v>
      </c>
      <c r="G13" s="98">
        <v>53075</v>
      </c>
      <c r="H13" s="100">
        <v>57005</v>
      </c>
      <c r="I13" s="134">
        <f t="shared" si="0"/>
        <v>93.105867906324008</v>
      </c>
      <c r="J13" s="139">
        <f t="shared" si="1"/>
        <v>2.7089947089947088</v>
      </c>
      <c r="K13" s="140">
        <v>111.79</v>
      </c>
      <c r="L13" s="146">
        <f t="shared" si="2"/>
        <v>984.70346184810796</v>
      </c>
      <c r="M13" s="93"/>
    </row>
    <row r="14" spans="1:13" ht="18.75" customHeight="1" x14ac:dyDescent="0.15">
      <c r="A14" s="48"/>
      <c r="B14" s="35"/>
      <c r="C14" s="34" t="s">
        <v>17</v>
      </c>
      <c r="D14" s="8"/>
      <c r="E14" s="98">
        <v>21034</v>
      </c>
      <c r="F14" s="99">
        <v>57268</v>
      </c>
      <c r="G14" s="98">
        <v>27272</v>
      </c>
      <c r="H14" s="100">
        <v>29996</v>
      </c>
      <c r="I14" s="134">
        <f t="shared" si="0"/>
        <v>90.918789171889586</v>
      </c>
      <c r="J14" s="139">
        <f t="shared" si="1"/>
        <v>2.7226395359893507</v>
      </c>
      <c r="K14" s="140">
        <v>92.46</v>
      </c>
      <c r="L14" s="146">
        <f t="shared" si="2"/>
        <v>619.38135409906988</v>
      </c>
      <c r="M14" s="93"/>
    </row>
    <row r="15" spans="1:13" ht="18.75" customHeight="1" x14ac:dyDescent="0.15">
      <c r="A15" s="48"/>
      <c r="B15" s="35"/>
      <c r="C15" s="34" t="s">
        <v>18</v>
      </c>
      <c r="D15" s="8"/>
      <c r="E15" s="98">
        <v>13285</v>
      </c>
      <c r="F15" s="99">
        <v>35495</v>
      </c>
      <c r="G15" s="98">
        <v>17367</v>
      </c>
      <c r="H15" s="100">
        <v>18128</v>
      </c>
      <c r="I15" s="134">
        <f t="shared" si="0"/>
        <v>95.80207413945277</v>
      </c>
      <c r="J15" s="139">
        <f t="shared" si="1"/>
        <v>2.671810312382386</v>
      </c>
      <c r="K15" s="140">
        <v>39.880000000000003</v>
      </c>
      <c r="L15" s="146">
        <f t="shared" si="2"/>
        <v>890.04513540621861</v>
      </c>
      <c r="M15" s="93"/>
    </row>
    <row r="16" spans="1:13" ht="18.75" customHeight="1" x14ac:dyDescent="0.15">
      <c r="A16" s="48"/>
      <c r="B16" s="35"/>
      <c r="C16" s="34" t="s">
        <v>19</v>
      </c>
      <c r="D16" s="8"/>
      <c r="E16" s="98">
        <v>15389</v>
      </c>
      <c r="F16" s="99">
        <v>44083</v>
      </c>
      <c r="G16" s="98">
        <v>21012</v>
      </c>
      <c r="H16" s="100">
        <v>23071</v>
      </c>
      <c r="I16" s="134">
        <f>G16/H16*100</f>
        <v>91.075376013176708</v>
      </c>
      <c r="J16" s="139">
        <f>F16/E16</f>
        <v>2.8645785951003964</v>
      </c>
      <c r="K16" s="140">
        <v>49.1</v>
      </c>
      <c r="L16" s="146">
        <f t="shared" si="2"/>
        <v>897.82077393075349</v>
      </c>
      <c r="M16" s="93"/>
    </row>
    <row r="17" spans="1:13" ht="18.75" customHeight="1" x14ac:dyDescent="0.15">
      <c r="A17" s="48"/>
      <c r="B17" s="35"/>
      <c r="C17" s="149" t="s">
        <v>57</v>
      </c>
      <c r="D17" s="8"/>
      <c r="E17" s="98">
        <v>20043</v>
      </c>
      <c r="F17" s="99">
        <v>55753</v>
      </c>
      <c r="G17" s="98">
        <v>26716</v>
      </c>
      <c r="H17" s="100">
        <v>29037</v>
      </c>
      <c r="I17" s="134">
        <f t="shared" si="0"/>
        <v>92.0067500086097</v>
      </c>
      <c r="J17" s="139">
        <f t="shared" si="1"/>
        <v>2.7816694107668511</v>
      </c>
      <c r="K17" s="140">
        <v>158.88</v>
      </c>
      <c r="L17" s="146">
        <f t="shared" si="2"/>
        <v>350.91263846928501</v>
      </c>
      <c r="M17" s="93"/>
    </row>
    <row r="18" spans="1:13" ht="18.75" customHeight="1" x14ac:dyDescent="0.15">
      <c r="A18" s="48"/>
      <c r="B18" s="35"/>
      <c r="C18" s="149" t="s">
        <v>60</v>
      </c>
      <c r="D18" s="8"/>
      <c r="E18" s="86">
        <v>12926</v>
      </c>
      <c r="F18" s="102">
        <v>35929</v>
      </c>
      <c r="G18" s="101">
        <v>16998</v>
      </c>
      <c r="H18" s="103">
        <v>18931</v>
      </c>
      <c r="I18" s="135">
        <f>G18/H18*100</f>
        <v>89.789234588769745</v>
      </c>
      <c r="J18" s="141">
        <f>F18/E18</f>
        <v>2.779591520965496</v>
      </c>
      <c r="K18" s="142">
        <v>153.34</v>
      </c>
      <c r="L18" s="147">
        <f>F18/K18</f>
        <v>234.30937785313682</v>
      </c>
      <c r="M18" s="93"/>
    </row>
    <row r="19" spans="1:13" ht="18.75" customHeight="1" x14ac:dyDescent="0.15">
      <c r="A19" s="162"/>
      <c r="B19" s="221" t="s">
        <v>20</v>
      </c>
      <c r="C19" s="221"/>
      <c r="D19" s="163"/>
      <c r="E19" s="92">
        <v>13363</v>
      </c>
      <c r="F19" s="89">
        <v>33666</v>
      </c>
      <c r="G19" s="92">
        <v>15710</v>
      </c>
      <c r="H19" s="89">
        <v>17956</v>
      </c>
      <c r="I19" s="136">
        <f t="shared" si="0"/>
        <v>87.491646246380043</v>
      </c>
      <c r="J19" s="143">
        <f t="shared" si="1"/>
        <v>2.5193444585796603</v>
      </c>
      <c r="K19" s="143">
        <f>K20+K21+K22</f>
        <v>170.01</v>
      </c>
      <c r="L19" s="137">
        <f t="shared" si="2"/>
        <v>198.02364566790189</v>
      </c>
      <c r="M19" s="93"/>
    </row>
    <row r="20" spans="1:13" ht="18.75" customHeight="1" x14ac:dyDescent="0.15">
      <c r="A20" s="72"/>
      <c r="B20" s="35"/>
      <c r="C20" s="34" t="s">
        <v>21</v>
      </c>
      <c r="D20" s="8"/>
      <c r="E20" s="98">
        <v>4781</v>
      </c>
      <c r="F20" s="99">
        <v>11841</v>
      </c>
      <c r="G20" s="98">
        <v>5610</v>
      </c>
      <c r="H20" s="100">
        <v>6231</v>
      </c>
      <c r="I20" s="134">
        <f t="shared" si="0"/>
        <v>90.033702455464621</v>
      </c>
      <c r="J20" s="139">
        <f t="shared" si="1"/>
        <v>2.4766785191382557</v>
      </c>
      <c r="K20" s="140">
        <v>61.54</v>
      </c>
      <c r="L20" s="146">
        <f t="shared" si="2"/>
        <v>192.41143971400714</v>
      </c>
      <c r="M20" s="93"/>
    </row>
    <row r="21" spans="1:13" ht="18.75" customHeight="1" x14ac:dyDescent="0.15">
      <c r="A21" s="72"/>
      <c r="B21" s="35"/>
      <c r="C21" s="34" t="s">
        <v>22</v>
      </c>
      <c r="D21" s="8"/>
      <c r="E21" s="98">
        <v>6597</v>
      </c>
      <c r="F21" s="99">
        <v>16409</v>
      </c>
      <c r="G21" s="98">
        <v>7590</v>
      </c>
      <c r="H21" s="100">
        <v>8819</v>
      </c>
      <c r="I21" s="134">
        <f t="shared" si="0"/>
        <v>86.064179612200931</v>
      </c>
      <c r="J21" s="139">
        <f t="shared" si="1"/>
        <v>2.4873427315446417</v>
      </c>
      <c r="K21" s="140">
        <v>74.38</v>
      </c>
      <c r="L21" s="146">
        <f t="shared" si="2"/>
        <v>220.61037913417587</v>
      </c>
      <c r="M21" s="93"/>
    </row>
    <row r="22" spans="1:13" ht="18.75" customHeight="1" x14ac:dyDescent="0.15">
      <c r="A22" s="71"/>
      <c r="B22" s="3"/>
      <c r="C22" s="19" t="s">
        <v>23</v>
      </c>
      <c r="D22" s="6"/>
      <c r="E22" s="101">
        <v>1985</v>
      </c>
      <c r="F22" s="102">
        <v>5416</v>
      </c>
      <c r="G22" s="101">
        <v>2510</v>
      </c>
      <c r="H22" s="103">
        <v>2906</v>
      </c>
      <c r="I22" s="135">
        <f t="shared" si="0"/>
        <v>86.373021335168616</v>
      </c>
      <c r="J22" s="141">
        <f t="shared" si="1"/>
        <v>2.7284634760705289</v>
      </c>
      <c r="K22" s="142">
        <v>34.090000000000003</v>
      </c>
      <c r="L22" s="147">
        <f t="shared" si="2"/>
        <v>158.87356996186563</v>
      </c>
      <c r="M22" s="93"/>
    </row>
    <row r="23" spans="1:13" ht="18.75" customHeight="1" x14ac:dyDescent="0.15">
      <c r="A23" s="72"/>
      <c r="B23" s="216" t="s">
        <v>24</v>
      </c>
      <c r="C23" s="216"/>
      <c r="D23" s="8"/>
      <c r="E23" s="92">
        <v>18634</v>
      </c>
      <c r="F23" s="89">
        <v>52778</v>
      </c>
      <c r="G23" s="92">
        <v>25160</v>
      </c>
      <c r="H23" s="89">
        <v>27618</v>
      </c>
      <c r="I23" s="136">
        <f t="shared" si="0"/>
        <v>91.100007241653998</v>
      </c>
      <c r="J23" s="143">
        <f t="shared" si="1"/>
        <v>2.832349468713105</v>
      </c>
      <c r="K23" s="143">
        <f>SUM(K24:K26)</f>
        <v>108.09</v>
      </c>
      <c r="L23" s="137">
        <f t="shared" si="2"/>
        <v>488.27828661300765</v>
      </c>
      <c r="M23" s="93"/>
    </row>
    <row r="24" spans="1:13" ht="18.75" customHeight="1" x14ac:dyDescent="0.15">
      <c r="A24" s="72"/>
      <c r="B24" s="35"/>
      <c r="C24" s="34" t="s">
        <v>25</v>
      </c>
      <c r="D24" s="8"/>
      <c r="E24" s="98">
        <v>10273</v>
      </c>
      <c r="F24" s="99">
        <v>28794</v>
      </c>
      <c r="G24" s="98">
        <v>13800</v>
      </c>
      <c r="H24" s="100">
        <v>14994</v>
      </c>
      <c r="I24" s="134">
        <f t="shared" si="0"/>
        <v>92.036814725890366</v>
      </c>
      <c r="J24" s="139">
        <f t="shared" si="1"/>
        <v>2.8028813394334664</v>
      </c>
      <c r="K24" s="140">
        <v>75.78</v>
      </c>
      <c r="L24" s="146">
        <f t="shared" si="2"/>
        <v>379.96832937450512</v>
      </c>
      <c r="M24" s="93"/>
    </row>
    <row r="25" spans="1:13" ht="18.75" customHeight="1" x14ac:dyDescent="0.15">
      <c r="A25" s="72"/>
      <c r="B25" s="35"/>
      <c r="C25" s="34" t="s">
        <v>26</v>
      </c>
      <c r="D25" s="8"/>
      <c r="E25" s="98">
        <v>6343</v>
      </c>
      <c r="F25" s="99">
        <v>17860</v>
      </c>
      <c r="G25" s="98">
        <v>8437</v>
      </c>
      <c r="H25" s="100">
        <v>9423</v>
      </c>
      <c r="I25" s="134">
        <f t="shared" si="0"/>
        <v>89.536241112172348</v>
      </c>
      <c r="J25" s="139">
        <f t="shared" si="1"/>
        <v>2.8157023490461928</v>
      </c>
      <c r="K25" s="140">
        <v>16.48</v>
      </c>
      <c r="L25" s="146">
        <f t="shared" si="2"/>
        <v>1083.7378640776699</v>
      </c>
      <c r="M25" s="93"/>
    </row>
    <row r="26" spans="1:13" ht="18.75" customHeight="1" x14ac:dyDescent="0.15">
      <c r="A26" s="71"/>
      <c r="B26" s="3"/>
      <c r="C26" s="19" t="s">
        <v>27</v>
      </c>
      <c r="D26" s="6"/>
      <c r="E26" s="101">
        <v>2018</v>
      </c>
      <c r="F26" s="99">
        <v>6124</v>
      </c>
      <c r="G26" s="101">
        <v>2923</v>
      </c>
      <c r="H26" s="103">
        <v>3201</v>
      </c>
      <c r="I26" s="135">
        <f t="shared" si="0"/>
        <v>91.315213995626365</v>
      </c>
      <c r="J26" s="141">
        <f t="shared" si="1"/>
        <v>3.0346878097125867</v>
      </c>
      <c r="K26" s="142">
        <v>15.83</v>
      </c>
      <c r="L26" s="147">
        <f t="shared" si="2"/>
        <v>386.86039166140239</v>
      </c>
      <c r="M26" s="93"/>
    </row>
    <row r="27" spans="1:13" ht="18.75" customHeight="1" x14ac:dyDescent="0.15">
      <c r="A27" s="72"/>
      <c r="B27" s="216" t="s">
        <v>28</v>
      </c>
      <c r="C27" s="216"/>
      <c r="D27" s="8"/>
      <c r="E27" s="92">
        <v>12238</v>
      </c>
      <c r="F27" s="88">
        <v>35615</v>
      </c>
      <c r="G27" s="92">
        <v>17117</v>
      </c>
      <c r="H27" s="89">
        <v>18498</v>
      </c>
      <c r="I27" s="136">
        <f t="shared" si="0"/>
        <v>92.534328035463304</v>
      </c>
      <c r="J27" s="143">
        <f t="shared" si="1"/>
        <v>2.9101977447295311</v>
      </c>
      <c r="K27" s="143">
        <f>SUM(K28:K30)</f>
        <v>56.269999999999996</v>
      </c>
      <c r="L27" s="137">
        <f t="shared" si="2"/>
        <v>632.93051359516619</v>
      </c>
      <c r="M27" s="93"/>
    </row>
    <row r="28" spans="1:13" ht="18.75" customHeight="1" x14ac:dyDescent="0.15">
      <c r="A28" s="72"/>
      <c r="B28" s="35"/>
      <c r="C28" s="34" t="s">
        <v>30</v>
      </c>
      <c r="D28" s="8"/>
      <c r="E28" s="98">
        <v>8238</v>
      </c>
      <c r="F28" s="99">
        <v>24087</v>
      </c>
      <c r="G28" s="98">
        <v>11484</v>
      </c>
      <c r="H28" s="100">
        <v>12603</v>
      </c>
      <c r="I28" s="134">
        <f t="shared" si="0"/>
        <v>91.121161628183771</v>
      </c>
      <c r="J28" s="139">
        <f t="shared" si="1"/>
        <v>2.9238892935178442</v>
      </c>
      <c r="K28" s="140">
        <v>27.33</v>
      </c>
      <c r="L28" s="146">
        <f t="shared" si="2"/>
        <v>881.33918770581784</v>
      </c>
      <c r="M28" s="93"/>
    </row>
    <row r="29" spans="1:13" ht="18.75" customHeight="1" x14ac:dyDescent="0.15">
      <c r="A29" s="72"/>
      <c r="B29" s="35"/>
      <c r="C29" s="34" t="s">
        <v>31</v>
      </c>
      <c r="D29" s="8"/>
      <c r="E29" s="98">
        <v>2495</v>
      </c>
      <c r="F29" s="99">
        <v>7991</v>
      </c>
      <c r="G29" s="98">
        <v>3863</v>
      </c>
      <c r="H29" s="100">
        <v>4128</v>
      </c>
      <c r="I29" s="134">
        <f t="shared" si="0"/>
        <v>93.580426356589157</v>
      </c>
      <c r="J29" s="139">
        <f t="shared" si="1"/>
        <v>3.2028056112224448</v>
      </c>
      <c r="K29" s="140">
        <v>14.72</v>
      </c>
      <c r="L29" s="146">
        <f t="shared" si="2"/>
        <v>542.86684782608688</v>
      </c>
      <c r="M29" s="93"/>
    </row>
    <row r="30" spans="1:13" ht="18.75" customHeight="1" x14ac:dyDescent="0.15">
      <c r="A30" s="71"/>
      <c r="B30" s="3"/>
      <c r="C30" s="19" t="s">
        <v>32</v>
      </c>
      <c r="D30" s="6"/>
      <c r="E30" s="101">
        <v>1505</v>
      </c>
      <c r="F30" s="102">
        <v>3537</v>
      </c>
      <c r="G30" s="101">
        <v>1770</v>
      </c>
      <c r="H30" s="103">
        <v>1767</v>
      </c>
      <c r="I30" s="135">
        <f t="shared" si="0"/>
        <v>100.16977928692698</v>
      </c>
      <c r="J30" s="141">
        <f t="shared" si="1"/>
        <v>2.3501661129568108</v>
      </c>
      <c r="K30" s="142">
        <v>14.22</v>
      </c>
      <c r="L30" s="147">
        <f t="shared" si="2"/>
        <v>248.73417721518987</v>
      </c>
      <c r="M30" s="93"/>
    </row>
    <row r="31" spans="1:13" ht="18.75" customHeight="1" x14ac:dyDescent="0.15">
      <c r="A31" s="72"/>
      <c r="B31" s="220" t="s">
        <v>33</v>
      </c>
      <c r="C31" s="220"/>
      <c r="D31" s="8"/>
      <c r="E31" s="92">
        <v>23755</v>
      </c>
      <c r="F31" s="89">
        <v>67118</v>
      </c>
      <c r="G31" s="92">
        <v>32455</v>
      </c>
      <c r="H31" s="89">
        <v>34663</v>
      </c>
      <c r="I31" s="136">
        <f t="shared" si="0"/>
        <v>93.630095490869223</v>
      </c>
      <c r="J31" s="143">
        <f t="shared" si="1"/>
        <v>2.8254262260576719</v>
      </c>
      <c r="K31" s="143">
        <f>SUM(K32:K35)</f>
        <v>143.99</v>
      </c>
      <c r="L31" s="137">
        <f t="shared" si="2"/>
        <v>466.12959233280088</v>
      </c>
      <c r="M31" s="93"/>
    </row>
    <row r="32" spans="1:13" ht="18.75" customHeight="1" x14ac:dyDescent="0.15">
      <c r="A32" s="72"/>
      <c r="B32" s="35"/>
      <c r="C32" s="34" t="s">
        <v>34</v>
      </c>
      <c r="D32" s="8"/>
      <c r="E32" s="98">
        <v>2016</v>
      </c>
      <c r="F32" s="99">
        <v>6508</v>
      </c>
      <c r="G32" s="98">
        <v>3148</v>
      </c>
      <c r="H32" s="100">
        <v>3360</v>
      </c>
      <c r="I32" s="134">
        <f t="shared" si="0"/>
        <v>93.69047619047619</v>
      </c>
      <c r="J32" s="139">
        <f t="shared" si="1"/>
        <v>3.2281746031746033</v>
      </c>
      <c r="K32" s="140">
        <v>71.2</v>
      </c>
      <c r="L32" s="146">
        <f t="shared" si="2"/>
        <v>91.404494382022463</v>
      </c>
      <c r="M32" s="93"/>
    </row>
    <row r="33" spans="1:13" ht="18.75" customHeight="1" x14ac:dyDescent="0.15">
      <c r="A33" s="72"/>
      <c r="B33" s="35"/>
      <c r="C33" s="34" t="s">
        <v>35</v>
      </c>
      <c r="D33" s="8"/>
      <c r="E33" s="98">
        <v>6244</v>
      </c>
      <c r="F33" s="99">
        <v>19121</v>
      </c>
      <c r="G33" s="98">
        <v>9215</v>
      </c>
      <c r="H33" s="100">
        <v>9906</v>
      </c>
      <c r="I33" s="134">
        <f t="shared" si="0"/>
        <v>93.024429638602868</v>
      </c>
      <c r="J33" s="139">
        <f t="shared" si="1"/>
        <v>3.0622998078155028</v>
      </c>
      <c r="K33" s="140">
        <v>38.47</v>
      </c>
      <c r="L33" s="146">
        <f t="shared" si="2"/>
        <v>497.03665193657395</v>
      </c>
      <c r="M33" s="93"/>
    </row>
    <row r="34" spans="1:13" ht="18.75" customHeight="1" x14ac:dyDescent="0.15">
      <c r="A34" s="72"/>
      <c r="B34" s="35"/>
      <c r="C34" s="34" t="s">
        <v>36</v>
      </c>
      <c r="D34" s="8"/>
      <c r="E34" s="98">
        <v>8175</v>
      </c>
      <c r="F34" s="99">
        <v>24029</v>
      </c>
      <c r="G34" s="98">
        <v>11470</v>
      </c>
      <c r="H34" s="100">
        <v>12559</v>
      </c>
      <c r="I34" s="134">
        <f t="shared" si="0"/>
        <v>91.328927462377578</v>
      </c>
      <c r="J34" s="139">
        <f t="shared" si="1"/>
        <v>2.9393272171253821</v>
      </c>
      <c r="K34" s="140">
        <v>26.25</v>
      </c>
      <c r="L34" s="146">
        <f t="shared" si="2"/>
        <v>915.39047619047619</v>
      </c>
      <c r="M34" s="93"/>
    </row>
    <row r="35" spans="1:13" ht="18.75" customHeight="1" x14ac:dyDescent="0.15">
      <c r="A35" s="71"/>
      <c r="B35" s="3"/>
      <c r="C35" s="19" t="s">
        <v>39</v>
      </c>
      <c r="D35" s="6"/>
      <c r="E35" s="101">
        <v>7320</v>
      </c>
      <c r="F35" s="99">
        <v>17460</v>
      </c>
      <c r="G35" s="101">
        <v>8622</v>
      </c>
      <c r="H35" s="103">
        <v>8838</v>
      </c>
      <c r="I35" s="135">
        <f t="shared" si="0"/>
        <v>97.556008146639499</v>
      </c>
      <c r="J35" s="141">
        <f t="shared" si="1"/>
        <v>2.3852459016393444</v>
      </c>
      <c r="K35" s="142">
        <v>8.07</v>
      </c>
      <c r="L35" s="147">
        <f t="shared" si="2"/>
        <v>2163.5687732342008</v>
      </c>
      <c r="M35" s="93"/>
    </row>
    <row r="36" spans="1:13" ht="18.75" customHeight="1" x14ac:dyDescent="0.15">
      <c r="A36" s="72"/>
      <c r="B36" s="216" t="s">
        <v>40</v>
      </c>
      <c r="C36" s="216"/>
      <c r="D36" s="8"/>
      <c r="E36" s="92">
        <v>19024</v>
      </c>
      <c r="F36" s="88">
        <v>54269</v>
      </c>
      <c r="G36" s="92">
        <v>25757</v>
      </c>
      <c r="H36" s="89">
        <v>28512</v>
      </c>
      <c r="I36" s="136">
        <f t="shared" si="0"/>
        <v>90.337401795735133</v>
      </c>
      <c r="J36" s="143">
        <f t="shared" si="1"/>
        <v>2.8526597981497055</v>
      </c>
      <c r="K36" s="143">
        <f>SUM(K37:K41)</f>
        <v>226.97000000000003</v>
      </c>
      <c r="L36" s="137">
        <f t="shared" si="2"/>
        <v>239.10208397585581</v>
      </c>
      <c r="M36" s="93"/>
    </row>
    <row r="37" spans="1:13" ht="18.75" customHeight="1" x14ac:dyDescent="0.15">
      <c r="A37" s="72"/>
      <c r="B37" s="35"/>
      <c r="C37" s="34" t="s">
        <v>41</v>
      </c>
      <c r="D37" s="8"/>
      <c r="E37" s="98">
        <v>1020</v>
      </c>
      <c r="F37" s="99">
        <v>2877</v>
      </c>
      <c r="G37" s="98">
        <v>1385</v>
      </c>
      <c r="H37" s="100">
        <v>1492</v>
      </c>
      <c r="I37" s="134">
        <f t="shared" si="0"/>
        <v>92.828418230563003</v>
      </c>
      <c r="J37" s="139">
        <f t="shared" si="1"/>
        <v>2.8205882352941178</v>
      </c>
      <c r="K37" s="140">
        <v>82.79</v>
      </c>
      <c r="L37" s="146">
        <f t="shared" si="2"/>
        <v>34.750573740789946</v>
      </c>
      <c r="M37" s="93"/>
    </row>
    <row r="38" spans="1:13" ht="18.75" customHeight="1" x14ac:dyDescent="0.15">
      <c r="A38" s="72"/>
      <c r="B38" s="35"/>
      <c r="C38" s="34" t="s">
        <v>42</v>
      </c>
      <c r="D38" s="8"/>
      <c r="E38" s="98">
        <v>3844</v>
      </c>
      <c r="F38" s="99">
        <v>12473</v>
      </c>
      <c r="G38" s="98">
        <v>5915</v>
      </c>
      <c r="H38" s="100">
        <v>6558</v>
      </c>
      <c r="I38" s="134">
        <f t="shared" si="0"/>
        <v>90.195181457761507</v>
      </c>
      <c r="J38" s="139">
        <f t="shared" si="1"/>
        <v>3.2447970863683664</v>
      </c>
      <c r="K38" s="140">
        <v>53.24</v>
      </c>
      <c r="L38" s="146">
        <f t="shared" si="2"/>
        <v>234.27873779113449</v>
      </c>
      <c r="M38" s="93"/>
    </row>
    <row r="39" spans="1:13" ht="18.75" customHeight="1" x14ac:dyDescent="0.15">
      <c r="A39" s="72"/>
      <c r="B39" s="35"/>
      <c r="C39" s="34" t="s">
        <v>43</v>
      </c>
      <c r="D39" s="8"/>
      <c r="E39" s="98">
        <v>4129</v>
      </c>
      <c r="F39" s="99">
        <v>10748</v>
      </c>
      <c r="G39" s="98">
        <v>4915</v>
      </c>
      <c r="H39" s="100">
        <v>5833</v>
      </c>
      <c r="I39" s="134">
        <f t="shared" si="0"/>
        <v>84.261957826161492</v>
      </c>
      <c r="J39" s="139">
        <f t="shared" si="1"/>
        <v>2.6030515863405181</v>
      </c>
      <c r="K39" s="140">
        <v>8.4600000000000009</v>
      </c>
      <c r="L39" s="146">
        <f t="shared" si="2"/>
        <v>1270.4491725768321</v>
      </c>
      <c r="M39" s="93"/>
    </row>
    <row r="40" spans="1:13" ht="18.75" customHeight="1" x14ac:dyDescent="0.15">
      <c r="A40" s="72"/>
      <c r="B40" s="35"/>
      <c r="C40" s="34" t="s">
        <v>44</v>
      </c>
      <c r="D40" s="8"/>
      <c r="E40" s="98">
        <v>8668</v>
      </c>
      <c r="F40" s="99">
        <v>23613</v>
      </c>
      <c r="G40" s="98">
        <v>11417</v>
      </c>
      <c r="H40" s="100">
        <v>12196</v>
      </c>
      <c r="I40" s="134">
        <f t="shared" si="0"/>
        <v>93.612659888488025</v>
      </c>
      <c r="J40" s="139">
        <f t="shared" si="1"/>
        <v>2.724157821873558</v>
      </c>
      <c r="K40" s="140">
        <v>24.34</v>
      </c>
      <c r="L40" s="146">
        <f t="shared" si="2"/>
        <v>970.13147082990963</v>
      </c>
      <c r="M40" s="93"/>
    </row>
    <row r="41" spans="1:13" ht="18.75" customHeight="1" x14ac:dyDescent="0.15">
      <c r="A41" s="71"/>
      <c r="B41" s="3"/>
      <c r="C41" s="19" t="s">
        <v>45</v>
      </c>
      <c r="D41" s="6"/>
      <c r="E41" s="101">
        <v>1363</v>
      </c>
      <c r="F41" s="102">
        <v>4558</v>
      </c>
      <c r="G41" s="101">
        <v>2125</v>
      </c>
      <c r="H41" s="103">
        <v>2433</v>
      </c>
      <c r="I41" s="135">
        <f t="shared" si="0"/>
        <v>87.340731607069472</v>
      </c>
      <c r="J41" s="141">
        <f t="shared" si="1"/>
        <v>3.3440939104915626</v>
      </c>
      <c r="K41" s="142">
        <v>58.14</v>
      </c>
      <c r="L41" s="147">
        <f t="shared" si="2"/>
        <v>78.3969728242174</v>
      </c>
      <c r="M41" s="93"/>
    </row>
    <row r="42" spans="1:13" ht="18.75" customHeight="1" x14ac:dyDescent="0.15">
      <c r="A42" s="72"/>
      <c r="B42" s="216" t="s">
        <v>46</v>
      </c>
      <c r="C42" s="216"/>
      <c r="D42" s="8"/>
      <c r="E42" s="92">
        <v>29181</v>
      </c>
      <c r="F42" s="89">
        <v>92312</v>
      </c>
      <c r="G42" s="92">
        <v>43906</v>
      </c>
      <c r="H42" s="89">
        <v>48406</v>
      </c>
      <c r="I42" s="136">
        <f t="shared" si="0"/>
        <v>90.703631781184143</v>
      </c>
      <c r="J42" s="143">
        <f t="shared" si="1"/>
        <v>3.1634282581131559</v>
      </c>
      <c r="K42" s="143">
        <f>SUM(K43:K51)</f>
        <v>291.01</v>
      </c>
      <c r="L42" s="137">
        <f t="shared" si="2"/>
        <v>317.21246692553524</v>
      </c>
      <c r="M42" s="93"/>
    </row>
    <row r="43" spans="1:13" ht="18.75" customHeight="1" x14ac:dyDescent="0.15">
      <c r="A43" s="72"/>
      <c r="B43" s="35"/>
      <c r="C43" s="34" t="s">
        <v>47</v>
      </c>
      <c r="D43" s="8"/>
      <c r="E43" s="98">
        <v>5039</v>
      </c>
      <c r="F43" s="99">
        <v>16438</v>
      </c>
      <c r="G43" s="98">
        <v>7792</v>
      </c>
      <c r="H43" s="100">
        <v>8646</v>
      </c>
      <c r="I43" s="134">
        <f t="shared" si="0"/>
        <v>90.122600046264168</v>
      </c>
      <c r="J43" s="139">
        <f t="shared" si="1"/>
        <v>3.2621551895217307</v>
      </c>
      <c r="K43" s="140">
        <v>56.36</v>
      </c>
      <c r="L43" s="146">
        <f t="shared" si="2"/>
        <v>291.66075230660044</v>
      </c>
      <c r="M43" s="93"/>
    </row>
    <row r="44" spans="1:13" ht="18.75" customHeight="1" x14ac:dyDescent="0.15">
      <c r="A44" s="72"/>
      <c r="B44" s="35"/>
      <c r="C44" s="34" t="s">
        <v>48</v>
      </c>
      <c r="D44" s="8"/>
      <c r="E44" s="98">
        <v>2269</v>
      </c>
      <c r="F44" s="99">
        <v>7408</v>
      </c>
      <c r="G44" s="98">
        <v>3529</v>
      </c>
      <c r="H44" s="100">
        <v>3879</v>
      </c>
      <c r="I44" s="134">
        <f t="shared" si="0"/>
        <v>90.977055942253159</v>
      </c>
      <c r="J44" s="139">
        <f t="shared" si="1"/>
        <v>3.2648743940061702</v>
      </c>
      <c r="K44" s="140">
        <v>33.31</v>
      </c>
      <c r="L44" s="146">
        <f t="shared" si="2"/>
        <v>222.39567697388171</v>
      </c>
      <c r="M44" s="93"/>
    </row>
    <row r="45" spans="1:13" ht="18.75" customHeight="1" x14ac:dyDescent="0.15">
      <c r="A45" s="72"/>
      <c r="B45" s="35"/>
      <c r="C45" s="34" t="s">
        <v>49</v>
      </c>
      <c r="D45" s="8"/>
      <c r="E45" s="98">
        <v>2951</v>
      </c>
      <c r="F45" s="99">
        <v>9561</v>
      </c>
      <c r="G45" s="98">
        <v>4558</v>
      </c>
      <c r="H45" s="100">
        <v>5003</v>
      </c>
      <c r="I45" s="134">
        <f t="shared" si="0"/>
        <v>91.10533679792124</v>
      </c>
      <c r="J45" s="139">
        <f t="shared" si="1"/>
        <v>3.2399186716367332</v>
      </c>
      <c r="K45" s="140">
        <v>19.34</v>
      </c>
      <c r="L45" s="146">
        <f t="shared" si="2"/>
        <v>494.36401240951398</v>
      </c>
      <c r="M45" s="93"/>
    </row>
    <row r="46" spans="1:13" ht="18.75" customHeight="1" x14ac:dyDescent="0.15">
      <c r="A46" s="72"/>
      <c r="B46" s="35"/>
      <c r="C46" s="34" t="s">
        <v>50</v>
      </c>
      <c r="D46" s="8"/>
      <c r="E46" s="98">
        <v>3676</v>
      </c>
      <c r="F46" s="99">
        <v>12581</v>
      </c>
      <c r="G46" s="98">
        <v>6000</v>
      </c>
      <c r="H46" s="100">
        <v>6581</v>
      </c>
      <c r="I46" s="134">
        <f t="shared" si="0"/>
        <v>91.171554475003802</v>
      </c>
      <c r="J46" s="139">
        <f t="shared" si="1"/>
        <v>3.4224700761697497</v>
      </c>
      <c r="K46" s="140">
        <v>51.66</v>
      </c>
      <c r="L46" s="146">
        <f t="shared" si="2"/>
        <v>243.53464963221063</v>
      </c>
      <c r="M46" s="93"/>
    </row>
    <row r="47" spans="1:13" ht="18.75" customHeight="1" x14ac:dyDescent="0.15">
      <c r="A47" s="72"/>
      <c r="B47" s="35"/>
      <c r="C47" s="34" t="s">
        <v>51</v>
      </c>
      <c r="D47" s="8"/>
      <c r="E47" s="98">
        <v>3572</v>
      </c>
      <c r="F47" s="99">
        <v>11526</v>
      </c>
      <c r="G47" s="98">
        <v>5484</v>
      </c>
      <c r="H47" s="100">
        <v>6042</v>
      </c>
      <c r="I47" s="134">
        <f t="shared" si="0"/>
        <v>90.764647467725922</v>
      </c>
      <c r="J47" s="139">
        <f t="shared" si="1"/>
        <v>3.2267637178051514</v>
      </c>
      <c r="K47" s="140">
        <v>19.91</v>
      </c>
      <c r="L47" s="146">
        <f t="shared" si="2"/>
        <v>578.90507282772478</v>
      </c>
      <c r="M47" s="93"/>
    </row>
    <row r="48" spans="1:13" ht="18.75" customHeight="1" x14ac:dyDescent="0.15">
      <c r="A48" s="72"/>
      <c r="B48" s="35"/>
      <c r="C48" s="34" t="s">
        <v>52</v>
      </c>
      <c r="D48" s="8"/>
      <c r="E48" s="98">
        <v>5307</v>
      </c>
      <c r="F48" s="99">
        <v>14934</v>
      </c>
      <c r="G48" s="98">
        <v>7084</v>
      </c>
      <c r="H48" s="100">
        <v>7850</v>
      </c>
      <c r="I48" s="134">
        <f t="shared" si="0"/>
        <v>90.242038216560502</v>
      </c>
      <c r="J48" s="139">
        <f t="shared" si="1"/>
        <v>2.8140192198982477</v>
      </c>
      <c r="K48" s="140">
        <v>31.09</v>
      </c>
      <c r="L48" s="146">
        <f t="shared" si="2"/>
        <v>480.34737857832101</v>
      </c>
      <c r="M48" s="93"/>
    </row>
    <row r="49" spans="1:13" ht="18.75" customHeight="1" x14ac:dyDescent="0.15">
      <c r="A49" s="72"/>
      <c r="B49" s="35"/>
      <c r="C49" s="34" t="s">
        <v>53</v>
      </c>
      <c r="D49" s="8"/>
      <c r="E49" s="98">
        <v>2196</v>
      </c>
      <c r="F49" s="99">
        <v>6797</v>
      </c>
      <c r="G49" s="98">
        <v>3244</v>
      </c>
      <c r="H49" s="100">
        <v>3553</v>
      </c>
      <c r="I49" s="134">
        <f t="shared" si="0"/>
        <v>91.303124120461575</v>
      </c>
      <c r="J49" s="139">
        <f t="shared" si="1"/>
        <v>3.0951730418943533</v>
      </c>
      <c r="K49" s="140">
        <v>15.49</v>
      </c>
      <c r="L49" s="146">
        <f t="shared" si="2"/>
        <v>438.79922530664942</v>
      </c>
      <c r="M49" s="93"/>
    </row>
    <row r="50" spans="1:13" ht="18.75" customHeight="1" x14ac:dyDescent="0.15">
      <c r="A50" s="72"/>
      <c r="B50" s="35"/>
      <c r="C50" s="34" t="s">
        <v>54</v>
      </c>
      <c r="D50" s="8"/>
      <c r="E50" s="98">
        <v>2841</v>
      </c>
      <c r="F50" s="99">
        <v>8553</v>
      </c>
      <c r="G50" s="98">
        <v>4078</v>
      </c>
      <c r="H50" s="100">
        <v>4475</v>
      </c>
      <c r="I50" s="134">
        <f t="shared" si="0"/>
        <v>91.128491620111731</v>
      </c>
      <c r="J50" s="139">
        <f t="shared" si="1"/>
        <v>3.010559662090813</v>
      </c>
      <c r="K50" s="140">
        <v>16.690000000000001</v>
      </c>
      <c r="L50" s="146">
        <f t="shared" si="2"/>
        <v>512.46255242660277</v>
      </c>
      <c r="M50" s="93"/>
    </row>
    <row r="51" spans="1:13" ht="18.75" customHeight="1" thickBot="1" x14ac:dyDescent="0.2">
      <c r="A51" s="73"/>
      <c r="B51" s="50"/>
      <c r="C51" s="51" t="s">
        <v>55</v>
      </c>
      <c r="D51" s="52"/>
      <c r="E51" s="105">
        <v>1330</v>
      </c>
      <c r="F51" s="106">
        <v>4514</v>
      </c>
      <c r="G51" s="105">
        <v>2137</v>
      </c>
      <c r="H51" s="107">
        <v>2377</v>
      </c>
      <c r="I51" s="138">
        <f t="shared" si="0"/>
        <v>89.903239377366432</v>
      </c>
      <c r="J51" s="144">
        <f t="shared" si="1"/>
        <v>3.393984962406015</v>
      </c>
      <c r="K51" s="145">
        <v>47.16</v>
      </c>
      <c r="L51" s="148">
        <f t="shared" si="2"/>
        <v>95.716709075487714</v>
      </c>
      <c r="M51" s="93"/>
    </row>
    <row r="52" spans="1:13" ht="6.75" customHeight="1" x14ac:dyDescent="0.15">
      <c r="A52" s="202"/>
      <c r="B52" s="35"/>
      <c r="C52" s="34"/>
      <c r="D52" s="203"/>
      <c r="E52" s="98"/>
      <c r="F52" s="204"/>
      <c r="G52" s="98"/>
      <c r="H52" s="98"/>
      <c r="I52" s="205"/>
      <c r="J52" s="206"/>
      <c r="K52" s="207"/>
      <c r="L52" s="205"/>
      <c r="M52" s="93"/>
    </row>
    <row r="53" spans="1:13" ht="15" customHeight="1" x14ac:dyDescent="0.15">
      <c r="A53" s="9" t="s">
        <v>62</v>
      </c>
      <c r="B53" s="10"/>
      <c r="C53" s="10"/>
      <c r="D53" s="10"/>
      <c r="E53" s="10"/>
      <c r="F53" s="10"/>
      <c r="G53" s="10"/>
      <c r="H53" s="10"/>
      <c r="I53" s="7"/>
      <c r="J53" s="7"/>
      <c r="K53" s="10"/>
      <c r="L53" s="10"/>
    </row>
  </sheetData>
  <mergeCells count="11">
    <mergeCell ref="F6:K6"/>
    <mergeCell ref="B7:C7"/>
    <mergeCell ref="B9:C9"/>
    <mergeCell ref="B10:C10"/>
    <mergeCell ref="B31:C31"/>
    <mergeCell ref="B36:C36"/>
    <mergeCell ref="B42:C42"/>
    <mergeCell ref="B11:C11"/>
    <mergeCell ref="B19:C19"/>
    <mergeCell ref="B23:C23"/>
    <mergeCell ref="B27:C27"/>
  </mergeCells>
  <phoneticPr fontId="8"/>
  <printOptions horizontalCentered="1"/>
  <pageMargins left="0.39370078740157483" right="0.39370078740157483" top="0.39370078740157483" bottom="0.59055118110236227" header="0.59055118110236227" footer="0.51181102362204722"/>
  <pageSetup paperSize="9" scale="75" orientation="portrait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51"/>
  <sheetViews>
    <sheetView zoomScale="75" zoomScaleNormal="90" workbookViewId="0"/>
  </sheetViews>
  <sheetFormatPr defaultRowHeight="12" x14ac:dyDescent="0.15"/>
  <cols>
    <col min="1" max="2" width="0.85546875" customWidth="1"/>
    <col min="3" max="3" width="10.7109375" customWidth="1"/>
    <col min="4" max="4" width="0.85546875" customWidth="1"/>
    <col min="5" max="5" width="9.7109375" customWidth="1"/>
    <col min="6" max="6" width="11.140625" customWidth="1"/>
    <col min="7" max="9" width="9.7109375" customWidth="1"/>
    <col min="10" max="10" width="11" customWidth="1"/>
    <col min="11" max="12" width="9.7109375" customWidth="1"/>
    <col min="13" max="14" width="0.85546875" customWidth="1"/>
    <col min="15" max="15" width="10.7109375" customWidth="1"/>
    <col min="16" max="16" width="0.85546875" customWidth="1"/>
    <col min="17" max="17" width="9.7109375" customWidth="1"/>
    <col min="18" max="18" width="11" customWidth="1"/>
    <col min="19" max="20" width="9.7109375" customWidth="1"/>
  </cols>
  <sheetData>
    <row r="1" spans="1:21" ht="17.2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1" ht="17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1" ht="17.2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17.2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1" ht="15" customHeight="1" thickBot="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1" ht="23.1" customHeight="1" x14ac:dyDescent="0.15">
      <c r="A6" s="36"/>
      <c r="B6" s="37"/>
      <c r="C6" s="37"/>
      <c r="D6" s="38"/>
      <c r="E6" s="39" t="s">
        <v>75</v>
      </c>
      <c r="F6" s="40"/>
      <c r="G6" s="40"/>
      <c r="H6" s="41"/>
      <c r="I6" s="223" t="s">
        <v>76</v>
      </c>
      <c r="J6" s="224"/>
      <c r="K6" s="224"/>
      <c r="L6" s="225"/>
      <c r="M6" s="36"/>
      <c r="N6" s="37"/>
      <c r="O6" s="37"/>
      <c r="P6" s="38"/>
      <c r="Q6" s="40" t="s">
        <v>78</v>
      </c>
      <c r="R6" s="40"/>
      <c r="S6" s="40"/>
      <c r="T6" s="42"/>
      <c r="U6" s="27"/>
    </row>
    <row r="7" spans="1:21" ht="27.95" customHeight="1" x14ac:dyDescent="0.15">
      <c r="A7" s="43"/>
      <c r="B7" s="214" t="s">
        <v>0</v>
      </c>
      <c r="C7" s="214"/>
      <c r="D7" s="23"/>
      <c r="E7" s="24" t="s">
        <v>1</v>
      </c>
      <c r="F7" s="3" t="s">
        <v>2</v>
      </c>
      <c r="G7" s="3"/>
      <c r="H7" s="21"/>
      <c r="I7" s="20" t="s">
        <v>1</v>
      </c>
      <c r="J7" s="226" t="s">
        <v>2</v>
      </c>
      <c r="K7" s="227"/>
      <c r="L7" s="228"/>
      <c r="M7" s="43"/>
      <c r="N7" s="214" t="s">
        <v>0</v>
      </c>
      <c r="O7" s="214"/>
      <c r="P7" s="23"/>
      <c r="Q7" s="20" t="s">
        <v>1</v>
      </c>
      <c r="R7" s="3" t="s">
        <v>2</v>
      </c>
      <c r="S7" s="3"/>
      <c r="T7" s="44"/>
      <c r="U7" s="27"/>
    </row>
    <row r="8" spans="1:21" ht="23.1" customHeight="1" x14ac:dyDescent="0.15">
      <c r="A8" s="45"/>
      <c r="B8" s="18"/>
      <c r="C8" s="18"/>
      <c r="D8" s="25"/>
      <c r="E8" s="26"/>
      <c r="F8" s="22" t="s">
        <v>7</v>
      </c>
      <c r="G8" s="22" t="s">
        <v>8</v>
      </c>
      <c r="H8" s="22" t="s">
        <v>9</v>
      </c>
      <c r="I8" s="22"/>
      <c r="J8" s="22" t="s">
        <v>7</v>
      </c>
      <c r="K8" s="22" t="s">
        <v>8</v>
      </c>
      <c r="L8" s="22" t="s">
        <v>9</v>
      </c>
      <c r="M8" s="45"/>
      <c r="N8" s="18"/>
      <c r="O8" s="18"/>
      <c r="P8" s="25"/>
      <c r="Q8" s="22"/>
      <c r="R8" s="22" t="s">
        <v>7</v>
      </c>
      <c r="S8" s="22" t="s">
        <v>8</v>
      </c>
      <c r="T8" s="46" t="s">
        <v>9</v>
      </c>
      <c r="U8" s="27"/>
    </row>
    <row r="9" spans="1:21" ht="26.25" customHeight="1" x14ac:dyDescent="0.15">
      <c r="A9" s="47"/>
      <c r="B9" s="219" t="s">
        <v>12</v>
      </c>
      <c r="C9" s="219"/>
      <c r="D9" s="6"/>
      <c r="E9" s="77">
        <v>377845</v>
      </c>
      <c r="F9" s="78">
        <v>1012267</v>
      </c>
      <c r="G9" s="77">
        <v>486031</v>
      </c>
      <c r="H9" s="77">
        <v>526236</v>
      </c>
      <c r="I9" s="77">
        <v>378218</v>
      </c>
      <c r="J9" s="78">
        <v>1012205</v>
      </c>
      <c r="K9" s="77">
        <v>485939</v>
      </c>
      <c r="L9" s="77">
        <v>526266</v>
      </c>
      <c r="M9" s="47"/>
      <c r="N9" s="219" t="s">
        <v>12</v>
      </c>
      <c r="O9" s="219"/>
      <c r="P9" s="6"/>
      <c r="Q9" s="77">
        <v>378344</v>
      </c>
      <c r="R9" s="78">
        <v>1012030</v>
      </c>
      <c r="S9" s="77">
        <v>485849</v>
      </c>
      <c r="T9" s="79">
        <v>526181</v>
      </c>
    </row>
    <row r="10" spans="1:21" ht="26.25" customHeight="1" x14ac:dyDescent="0.15">
      <c r="A10" s="47"/>
      <c r="B10" s="219" t="s">
        <v>13</v>
      </c>
      <c r="C10" s="219"/>
      <c r="D10" s="11"/>
      <c r="E10" s="80">
        <v>267964</v>
      </c>
      <c r="F10" s="78">
        <v>697630</v>
      </c>
      <c r="G10" s="80">
        <v>335996</v>
      </c>
      <c r="H10" s="80">
        <v>361634</v>
      </c>
      <c r="I10" s="80">
        <v>268156</v>
      </c>
      <c r="J10" s="78">
        <v>697611</v>
      </c>
      <c r="K10" s="80">
        <v>335952</v>
      </c>
      <c r="L10" s="80">
        <v>361659</v>
      </c>
      <c r="M10" s="47"/>
      <c r="N10" s="219" t="s">
        <v>13</v>
      </c>
      <c r="O10" s="219"/>
      <c r="P10" s="11"/>
      <c r="Q10" s="80">
        <v>290976</v>
      </c>
      <c r="R10" s="78">
        <v>768644</v>
      </c>
      <c r="S10" s="80">
        <v>369708</v>
      </c>
      <c r="T10" s="81">
        <v>398936</v>
      </c>
    </row>
    <row r="11" spans="1:21" ht="26.25" customHeight="1" x14ac:dyDescent="0.15">
      <c r="A11" s="47"/>
      <c r="B11" s="219" t="s">
        <v>14</v>
      </c>
      <c r="C11" s="219"/>
      <c r="D11" s="11"/>
      <c r="E11" s="80">
        <v>109881</v>
      </c>
      <c r="F11" s="78">
        <v>314637</v>
      </c>
      <c r="G11" s="80">
        <v>150035</v>
      </c>
      <c r="H11" s="80">
        <v>164602</v>
      </c>
      <c r="I11" s="80">
        <v>110062</v>
      </c>
      <c r="J11" s="78">
        <v>314594</v>
      </c>
      <c r="K11" s="80">
        <v>149987</v>
      </c>
      <c r="L11" s="80">
        <v>164607</v>
      </c>
      <c r="M11" s="47"/>
      <c r="N11" s="219" t="s">
        <v>14</v>
      </c>
      <c r="O11" s="219"/>
      <c r="P11" s="11"/>
      <c r="Q11" s="80">
        <v>87368</v>
      </c>
      <c r="R11" s="78">
        <v>243386</v>
      </c>
      <c r="S11" s="80">
        <v>116141</v>
      </c>
      <c r="T11" s="81">
        <v>127245</v>
      </c>
    </row>
    <row r="12" spans="1:21" ht="20.25" customHeight="1" x14ac:dyDescent="0.15">
      <c r="A12" s="48"/>
      <c r="B12" s="34"/>
      <c r="C12" s="34" t="s">
        <v>15</v>
      </c>
      <c r="D12" s="8"/>
      <c r="E12" s="82">
        <v>138070</v>
      </c>
      <c r="F12" s="108">
        <v>338044</v>
      </c>
      <c r="G12" s="82">
        <v>163594</v>
      </c>
      <c r="H12" s="82">
        <v>174450</v>
      </c>
      <c r="I12" s="82">
        <v>138190</v>
      </c>
      <c r="J12" s="96">
        <v>338115</v>
      </c>
      <c r="K12" s="95">
        <v>163579</v>
      </c>
      <c r="L12" s="82">
        <v>174536</v>
      </c>
      <c r="M12" s="48"/>
      <c r="N12" s="34"/>
      <c r="O12" s="34" t="s">
        <v>15</v>
      </c>
      <c r="P12" s="8"/>
      <c r="Q12" s="82">
        <v>138221</v>
      </c>
      <c r="R12" s="108">
        <v>338132</v>
      </c>
      <c r="S12" s="82">
        <v>163593</v>
      </c>
      <c r="T12" s="83">
        <v>174539</v>
      </c>
    </row>
    <row r="13" spans="1:21" ht="20.25" customHeight="1" x14ac:dyDescent="0.15">
      <c r="A13" s="48"/>
      <c r="B13" s="35"/>
      <c r="C13" s="34" t="s">
        <v>16</v>
      </c>
      <c r="D13" s="8"/>
      <c r="E13" s="84">
        <v>40662</v>
      </c>
      <c r="F13" s="108">
        <v>110080</v>
      </c>
      <c r="G13" s="84">
        <v>53085</v>
      </c>
      <c r="H13" s="84">
        <v>56995</v>
      </c>
      <c r="I13" s="84">
        <v>40669</v>
      </c>
      <c r="J13" s="99">
        <v>110111</v>
      </c>
      <c r="K13" s="98">
        <v>53097</v>
      </c>
      <c r="L13" s="84">
        <v>57014</v>
      </c>
      <c r="M13" s="48"/>
      <c r="N13" s="35"/>
      <c r="O13" s="34" t="s">
        <v>16</v>
      </c>
      <c r="P13" s="8"/>
      <c r="Q13" s="84">
        <v>40734</v>
      </c>
      <c r="R13" s="108">
        <v>110202</v>
      </c>
      <c r="S13" s="84">
        <v>53187</v>
      </c>
      <c r="T13" s="85">
        <v>57015</v>
      </c>
    </row>
    <row r="14" spans="1:21" ht="20.25" customHeight="1" x14ac:dyDescent="0.15">
      <c r="A14" s="48"/>
      <c r="B14" s="35"/>
      <c r="C14" s="34" t="s">
        <v>17</v>
      </c>
      <c r="D14" s="8"/>
      <c r="E14" s="84">
        <v>21052</v>
      </c>
      <c r="F14" s="108">
        <v>57244</v>
      </c>
      <c r="G14" s="84">
        <v>27249</v>
      </c>
      <c r="H14" s="84">
        <v>29995</v>
      </c>
      <c r="I14" s="84">
        <v>21085</v>
      </c>
      <c r="J14" s="99">
        <v>57217</v>
      </c>
      <c r="K14" s="98">
        <v>27244</v>
      </c>
      <c r="L14" s="84">
        <v>29973</v>
      </c>
      <c r="M14" s="48"/>
      <c r="N14" s="35"/>
      <c r="O14" s="34" t="s">
        <v>17</v>
      </c>
      <c r="P14" s="8"/>
      <c r="Q14" s="84">
        <v>21063</v>
      </c>
      <c r="R14" s="108">
        <v>57159</v>
      </c>
      <c r="S14" s="84">
        <v>27210</v>
      </c>
      <c r="T14" s="85">
        <v>29949</v>
      </c>
    </row>
    <row r="15" spans="1:21" ht="20.25" customHeight="1" x14ac:dyDescent="0.15">
      <c r="A15" s="48"/>
      <c r="B15" s="35"/>
      <c r="C15" s="34" t="s">
        <v>18</v>
      </c>
      <c r="D15" s="8"/>
      <c r="E15" s="84">
        <v>13277</v>
      </c>
      <c r="F15" s="108">
        <v>35442</v>
      </c>
      <c r="G15" s="84">
        <v>17325</v>
      </c>
      <c r="H15" s="84">
        <v>18117</v>
      </c>
      <c r="I15" s="84">
        <v>13284</v>
      </c>
      <c r="J15" s="99">
        <v>35445</v>
      </c>
      <c r="K15" s="98">
        <v>17324</v>
      </c>
      <c r="L15" s="84">
        <v>18121</v>
      </c>
      <c r="M15" s="48"/>
      <c r="N15" s="35"/>
      <c r="O15" s="34" t="s">
        <v>18</v>
      </c>
      <c r="P15" s="8"/>
      <c r="Q15" s="84">
        <v>13284</v>
      </c>
      <c r="R15" s="108">
        <v>35441</v>
      </c>
      <c r="S15" s="84">
        <v>17324</v>
      </c>
      <c r="T15" s="85">
        <v>18117</v>
      </c>
    </row>
    <row r="16" spans="1:21" ht="20.25" customHeight="1" x14ac:dyDescent="0.15">
      <c r="A16" s="48"/>
      <c r="B16" s="35"/>
      <c r="C16" s="34" t="s">
        <v>19</v>
      </c>
      <c r="D16" s="8"/>
      <c r="E16" s="84">
        <v>21920</v>
      </c>
      <c r="F16" s="108">
        <v>65203</v>
      </c>
      <c r="G16" s="84">
        <v>31068</v>
      </c>
      <c r="H16" s="84">
        <v>34135</v>
      </c>
      <c r="I16" s="84">
        <v>21918</v>
      </c>
      <c r="J16" s="99">
        <v>65156</v>
      </c>
      <c r="K16" s="98">
        <v>31050</v>
      </c>
      <c r="L16" s="84">
        <v>34106</v>
      </c>
      <c r="M16" s="48"/>
      <c r="N16" s="35"/>
      <c r="O16" s="34" t="s">
        <v>19</v>
      </c>
      <c r="P16" s="8"/>
      <c r="Q16" s="84">
        <v>21932</v>
      </c>
      <c r="R16" s="108">
        <v>65159</v>
      </c>
      <c r="S16" s="84">
        <v>31049</v>
      </c>
      <c r="T16" s="85">
        <v>34110</v>
      </c>
    </row>
    <row r="17" spans="1:20" ht="20.25" customHeight="1" x14ac:dyDescent="0.15">
      <c r="A17" s="48"/>
      <c r="B17" s="35"/>
      <c r="C17" s="149" t="s">
        <v>57</v>
      </c>
      <c r="D17" s="8"/>
      <c r="E17" s="84">
        <v>20060</v>
      </c>
      <c r="F17" s="108">
        <v>55726</v>
      </c>
      <c r="G17" s="84">
        <v>26700</v>
      </c>
      <c r="H17" s="84">
        <v>29026</v>
      </c>
      <c r="I17" s="84">
        <v>20086</v>
      </c>
      <c r="J17" s="99">
        <v>55726</v>
      </c>
      <c r="K17" s="98">
        <v>26703</v>
      </c>
      <c r="L17" s="84">
        <v>29023</v>
      </c>
      <c r="M17" s="48"/>
      <c r="N17" s="35"/>
      <c r="O17" s="149" t="s">
        <v>57</v>
      </c>
      <c r="P17" s="8"/>
      <c r="Q17" s="84">
        <v>20078</v>
      </c>
      <c r="R17" s="108">
        <v>55692</v>
      </c>
      <c r="S17" s="84">
        <v>26660</v>
      </c>
      <c r="T17" s="85">
        <v>29032</v>
      </c>
    </row>
    <row r="18" spans="1:20" ht="20.25" customHeight="1" x14ac:dyDescent="0.15">
      <c r="A18" s="48"/>
      <c r="B18" s="35"/>
      <c r="C18" s="182" t="s">
        <v>60</v>
      </c>
      <c r="D18" s="8"/>
      <c r="E18" s="84">
        <v>12923</v>
      </c>
      <c r="F18" s="108">
        <v>35891</v>
      </c>
      <c r="G18" s="84">
        <v>16975</v>
      </c>
      <c r="H18" s="84">
        <v>18916</v>
      </c>
      <c r="I18" s="84">
        <v>12924</v>
      </c>
      <c r="J18" s="99">
        <v>35841</v>
      </c>
      <c r="K18" s="98">
        <v>16955</v>
      </c>
      <c r="L18" s="85">
        <v>18886</v>
      </c>
      <c r="M18" s="48"/>
      <c r="N18" s="35"/>
      <c r="O18" s="149" t="s">
        <v>60</v>
      </c>
      <c r="P18" s="8"/>
      <c r="Q18" s="84">
        <v>12911</v>
      </c>
      <c r="R18" s="108">
        <v>35803</v>
      </c>
      <c r="S18" s="84">
        <v>16943</v>
      </c>
      <c r="T18" s="85">
        <v>18860</v>
      </c>
    </row>
    <row r="19" spans="1:20" ht="20.25" customHeight="1" x14ac:dyDescent="0.15">
      <c r="A19" s="150"/>
      <c r="B19" s="151"/>
      <c r="C19" s="160"/>
      <c r="D19" s="152"/>
      <c r="E19" s="153"/>
      <c r="F19" s="161"/>
      <c r="G19" s="153"/>
      <c r="H19" s="153"/>
      <c r="I19" s="153"/>
      <c r="J19" s="102"/>
      <c r="K19" s="155"/>
      <c r="L19" s="154"/>
      <c r="M19" s="150"/>
      <c r="N19" s="151"/>
      <c r="O19" s="160" t="s">
        <v>77</v>
      </c>
      <c r="P19" s="152"/>
      <c r="Q19" s="153">
        <v>22753</v>
      </c>
      <c r="R19" s="161">
        <v>71056</v>
      </c>
      <c r="S19" s="153">
        <v>33742</v>
      </c>
      <c r="T19" s="154">
        <v>37314</v>
      </c>
    </row>
    <row r="20" spans="1:20" ht="20.25" customHeight="1" x14ac:dyDescent="0.15">
      <c r="A20" s="48"/>
      <c r="B20" s="214" t="s">
        <v>20</v>
      </c>
      <c r="C20" s="214"/>
      <c r="D20" s="8"/>
      <c r="E20" s="77">
        <v>13374</v>
      </c>
      <c r="F20" s="77">
        <v>33652</v>
      </c>
      <c r="G20" s="77">
        <v>15701</v>
      </c>
      <c r="H20" s="77">
        <v>17951</v>
      </c>
      <c r="I20" s="77">
        <v>13369</v>
      </c>
      <c r="J20" s="77">
        <v>33637</v>
      </c>
      <c r="K20" s="77">
        <v>15682</v>
      </c>
      <c r="L20" s="77">
        <v>17955</v>
      </c>
      <c r="M20" s="48"/>
      <c r="N20" s="214" t="s">
        <v>20</v>
      </c>
      <c r="O20" s="214"/>
      <c r="P20" s="8"/>
      <c r="Q20" s="77">
        <v>13355</v>
      </c>
      <c r="R20" s="77">
        <v>33601</v>
      </c>
      <c r="S20" s="77">
        <v>15656</v>
      </c>
      <c r="T20" s="79">
        <v>17945</v>
      </c>
    </row>
    <row r="21" spans="1:20" ht="20.25" customHeight="1" x14ac:dyDescent="0.15">
      <c r="A21" s="48"/>
      <c r="B21" s="35"/>
      <c r="C21" s="34" t="s">
        <v>21</v>
      </c>
      <c r="D21" s="8"/>
      <c r="E21" s="84">
        <v>4783</v>
      </c>
      <c r="F21" s="108">
        <v>11835</v>
      </c>
      <c r="G21" s="84">
        <v>5606</v>
      </c>
      <c r="H21" s="84">
        <v>6229</v>
      </c>
      <c r="I21" s="84">
        <v>4781</v>
      </c>
      <c r="J21" s="108">
        <v>11829</v>
      </c>
      <c r="K21" s="84">
        <v>5601</v>
      </c>
      <c r="L21" s="84">
        <v>6228</v>
      </c>
      <c r="M21" s="48"/>
      <c r="N21" s="35"/>
      <c r="O21" s="34" t="s">
        <v>21</v>
      </c>
      <c r="P21" s="8"/>
      <c r="Q21" s="84">
        <v>4775</v>
      </c>
      <c r="R21" s="108">
        <v>11813</v>
      </c>
      <c r="S21" s="84">
        <v>5595</v>
      </c>
      <c r="T21" s="85">
        <v>6218</v>
      </c>
    </row>
    <row r="22" spans="1:20" ht="20.25" customHeight="1" x14ac:dyDescent="0.15">
      <c r="A22" s="48"/>
      <c r="B22" s="35"/>
      <c r="C22" s="34" t="s">
        <v>22</v>
      </c>
      <c r="D22" s="8"/>
      <c r="E22" s="84">
        <v>6604</v>
      </c>
      <c r="F22" s="108">
        <v>16402</v>
      </c>
      <c r="G22" s="84">
        <v>7584</v>
      </c>
      <c r="H22" s="84">
        <v>8818</v>
      </c>
      <c r="I22" s="84">
        <v>6593</v>
      </c>
      <c r="J22" s="108">
        <v>16386</v>
      </c>
      <c r="K22" s="84">
        <v>7574</v>
      </c>
      <c r="L22" s="84">
        <v>8812</v>
      </c>
      <c r="M22" s="48"/>
      <c r="N22" s="35"/>
      <c r="O22" s="34" t="s">
        <v>22</v>
      </c>
      <c r="P22" s="8"/>
      <c r="Q22" s="84">
        <v>6590</v>
      </c>
      <c r="R22" s="108">
        <v>16373</v>
      </c>
      <c r="S22" s="84">
        <v>7558</v>
      </c>
      <c r="T22" s="85">
        <v>8815</v>
      </c>
    </row>
    <row r="23" spans="1:20" ht="20.25" customHeight="1" x14ac:dyDescent="0.15">
      <c r="A23" s="47"/>
      <c r="B23" s="3"/>
      <c r="C23" s="19" t="s">
        <v>23</v>
      </c>
      <c r="D23" s="6"/>
      <c r="E23" s="86">
        <v>1987</v>
      </c>
      <c r="F23" s="108">
        <v>5415</v>
      </c>
      <c r="G23" s="86">
        <v>2511</v>
      </c>
      <c r="H23" s="86">
        <v>2904</v>
      </c>
      <c r="I23" s="86">
        <v>1995</v>
      </c>
      <c r="J23" s="108">
        <v>5422</v>
      </c>
      <c r="K23" s="86">
        <v>2507</v>
      </c>
      <c r="L23" s="86">
        <v>2915</v>
      </c>
      <c r="M23" s="47"/>
      <c r="N23" s="3"/>
      <c r="O23" s="19" t="s">
        <v>23</v>
      </c>
      <c r="P23" s="6"/>
      <c r="Q23" s="86">
        <v>1990</v>
      </c>
      <c r="R23" s="108">
        <v>5415</v>
      </c>
      <c r="S23" s="86">
        <v>2503</v>
      </c>
      <c r="T23" s="87">
        <v>2912</v>
      </c>
    </row>
    <row r="24" spans="1:20" ht="20.25" customHeight="1" x14ac:dyDescent="0.15">
      <c r="A24" s="48"/>
      <c r="B24" s="216" t="s">
        <v>24</v>
      </c>
      <c r="C24" s="216"/>
      <c r="D24" s="8"/>
      <c r="E24" s="77">
        <v>18680</v>
      </c>
      <c r="F24" s="88">
        <v>52803</v>
      </c>
      <c r="G24" s="77">
        <v>25160</v>
      </c>
      <c r="H24" s="77">
        <v>27643</v>
      </c>
      <c r="I24" s="77">
        <v>18700</v>
      </c>
      <c r="J24" s="88">
        <v>52783</v>
      </c>
      <c r="K24" s="77">
        <v>25151</v>
      </c>
      <c r="L24" s="77">
        <v>27632</v>
      </c>
      <c r="M24" s="48"/>
      <c r="N24" s="216" t="s">
        <v>24</v>
      </c>
      <c r="O24" s="216"/>
      <c r="P24" s="8"/>
      <c r="Q24" s="77">
        <v>18728</v>
      </c>
      <c r="R24" s="88">
        <v>52767</v>
      </c>
      <c r="S24" s="77">
        <v>25146</v>
      </c>
      <c r="T24" s="79">
        <v>27621</v>
      </c>
    </row>
    <row r="25" spans="1:20" ht="20.25" customHeight="1" x14ac:dyDescent="0.15">
      <c r="A25" s="48"/>
      <c r="B25" s="35"/>
      <c r="C25" s="34" t="s">
        <v>25</v>
      </c>
      <c r="D25" s="8"/>
      <c r="E25" s="84">
        <v>10294</v>
      </c>
      <c r="F25" s="99">
        <v>28813</v>
      </c>
      <c r="G25" s="84">
        <v>13809</v>
      </c>
      <c r="H25" s="84">
        <v>15004</v>
      </c>
      <c r="I25" s="84">
        <v>10309</v>
      </c>
      <c r="J25" s="99">
        <v>28808</v>
      </c>
      <c r="K25" s="84">
        <v>13801</v>
      </c>
      <c r="L25" s="84">
        <v>15007</v>
      </c>
      <c r="M25" s="48"/>
      <c r="N25" s="35"/>
      <c r="O25" s="34" t="s">
        <v>25</v>
      </c>
      <c r="P25" s="8"/>
      <c r="Q25" s="84">
        <v>10333</v>
      </c>
      <c r="R25" s="99">
        <v>28814</v>
      </c>
      <c r="S25" s="84">
        <v>13801</v>
      </c>
      <c r="T25" s="85">
        <v>15013</v>
      </c>
    </row>
    <row r="26" spans="1:20" ht="20.25" customHeight="1" x14ac:dyDescent="0.15">
      <c r="A26" s="48"/>
      <c r="B26" s="35"/>
      <c r="C26" s="34" t="s">
        <v>26</v>
      </c>
      <c r="D26" s="8"/>
      <c r="E26" s="84">
        <v>6366</v>
      </c>
      <c r="F26" s="99">
        <v>17879</v>
      </c>
      <c r="G26" s="84">
        <v>8432</v>
      </c>
      <c r="H26" s="84">
        <v>9447</v>
      </c>
      <c r="I26" s="84">
        <v>6370</v>
      </c>
      <c r="J26" s="99">
        <v>17874</v>
      </c>
      <c r="K26" s="84">
        <v>8437</v>
      </c>
      <c r="L26" s="84">
        <v>9437</v>
      </c>
      <c r="M26" s="48"/>
      <c r="N26" s="35"/>
      <c r="O26" s="34" t="s">
        <v>26</v>
      </c>
      <c r="P26" s="8"/>
      <c r="Q26" s="84">
        <v>6375</v>
      </c>
      <c r="R26" s="99">
        <v>17855</v>
      </c>
      <c r="S26" s="84">
        <v>8433</v>
      </c>
      <c r="T26" s="85">
        <v>9422</v>
      </c>
    </row>
    <row r="27" spans="1:20" ht="20.25" customHeight="1" x14ac:dyDescent="0.15">
      <c r="A27" s="47"/>
      <c r="B27" s="3"/>
      <c r="C27" s="19" t="s">
        <v>27</v>
      </c>
      <c r="D27" s="6"/>
      <c r="E27" s="86">
        <v>2020</v>
      </c>
      <c r="F27" s="102">
        <v>6111</v>
      </c>
      <c r="G27" s="86">
        <v>2919</v>
      </c>
      <c r="H27" s="86">
        <v>3192</v>
      </c>
      <c r="I27" s="86">
        <v>2021</v>
      </c>
      <c r="J27" s="102">
        <v>6101</v>
      </c>
      <c r="K27" s="86">
        <v>2913</v>
      </c>
      <c r="L27" s="86">
        <v>3188</v>
      </c>
      <c r="M27" s="47"/>
      <c r="N27" s="3"/>
      <c r="O27" s="19" t="s">
        <v>27</v>
      </c>
      <c r="P27" s="6"/>
      <c r="Q27" s="86">
        <v>2020</v>
      </c>
      <c r="R27" s="102">
        <v>6098</v>
      </c>
      <c r="S27" s="86">
        <v>2912</v>
      </c>
      <c r="T27" s="87">
        <v>3186</v>
      </c>
    </row>
    <row r="28" spans="1:20" ht="20.25" customHeight="1" x14ac:dyDescent="0.15">
      <c r="A28" s="48"/>
      <c r="B28" s="216" t="s">
        <v>28</v>
      </c>
      <c r="C28" s="216"/>
      <c r="D28" s="8"/>
      <c r="E28" s="77">
        <v>12242</v>
      </c>
      <c r="F28" s="77">
        <v>35583</v>
      </c>
      <c r="G28" s="77">
        <v>17114</v>
      </c>
      <c r="H28" s="77">
        <v>18469</v>
      </c>
      <c r="I28" s="77">
        <v>12268</v>
      </c>
      <c r="J28" s="77">
        <v>35602</v>
      </c>
      <c r="K28" s="77">
        <v>17119</v>
      </c>
      <c r="L28" s="77">
        <v>18483</v>
      </c>
      <c r="M28" s="48"/>
      <c r="N28" s="216" t="s">
        <v>28</v>
      </c>
      <c r="O28" s="216"/>
      <c r="P28" s="8"/>
      <c r="Q28" s="77">
        <v>12280</v>
      </c>
      <c r="R28" s="77">
        <v>35602</v>
      </c>
      <c r="S28" s="77">
        <v>17113</v>
      </c>
      <c r="T28" s="79">
        <v>18489</v>
      </c>
    </row>
    <row r="29" spans="1:20" ht="20.25" customHeight="1" x14ac:dyDescent="0.15">
      <c r="A29" s="48"/>
      <c r="B29" s="35"/>
      <c r="C29" s="34" t="s">
        <v>30</v>
      </c>
      <c r="D29" s="8"/>
      <c r="E29" s="84">
        <v>8243</v>
      </c>
      <c r="F29" s="108">
        <v>24078</v>
      </c>
      <c r="G29" s="84">
        <v>11488</v>
      </c>
      <c r="H29" s="84">
        <v>12590</v>
      </c>
      <c r="I29" s="84">
        <v>8263</v>
      </c>
      <c r="J29" s="108">
        <v>24108</v>
      </c>
      <c r="K29" s="84">
        <v>11498</v>
      </c>
      <c r="L29" s="84">
        <v>12610</v>
      </c>
      <c r="M29" s="48"/>
      <c r="N29" s="35"/>
      <c r="O29" s="34" t="s">
        <v>30</v>
      </c>
      <c r="P29" s="8"/>
      <c r="Q29" s="84">
        <v>8273</v>
      </c>
      <c r="R29" s="108">
        <v>24119</v>
      </c>
      <c r="S29" s="84">
        <v>11499</v>
      </c>
      <c r="T29" s="85">
        <v>12620</v>
      </c>
    </row>
    <row r="30" spans="1:20" ht="20.25" customHeight="1" x14ac:dyDescent="0.15">
      <c r="A30" s="48"/>
      <c r="B30" s="35"/>
      <c r="C30" s="34" t="s">
        <v>31</v>
      </c>
      <c r="D30" s="8"/>
      <c r="E30" s="84">
        <v>2494</v>
      </c>
      <c r="F30" s="108">
        <v>7975</v>
      </c>
      <c r="G30" s="84">
        <v>3860</v>
      </c>
      <c r="H30" s="84">
        <v>4115</v>
      </c>
      <c r="I30" s="84">
        <v>2501</v>
      </c>
      <c r="J30" s="108">
        <v>7970</v>
      </c>
      <c r="K30" s="84">
        <v>3857</v>
      </c>
      <c r="L30" s="84">
        <v>4113</v>
      </c>
      <c r="M30" s="48"/>
      <c r="N30" s="35"/>
      <c r="O30" s="34" t="s">
        <v>31</v>
      </c>
      <c r="P30" s="8"/>
      <c r="Q30" s="84">
        <v>2504</v>
      </c>
      <c r="R30" s="108">
        <v>7966</v>
      </c>
      <c r="S30" s="84">
        <v>3852</v>
      </c>
      <c r="T30" s="85">
        <v>4114</v>
      </c>
    </row>
    <row r="31" spans="1:20" ht="20.25" customHeight="1" x14ac:dyDescent="0.15">
      <c r="A31" s="47"/>
      <c r="B31" s="3"/>
      <c r="C31" s="19" t="s">
        <v>32</v>
      </c>
      <c r="D31" s="6"/>
      <c r="E31" s="86">
        <v>1505</v>
      </c>
      <c r="F31" s="108">
        <v>3530</v>
      </c>
      <c r="G31" s="86">
        <v>1766</v>
      </c>
      <c r="H31" s="86">
        <v>1764</v>
      </c>
      <c r="I31" s="86">
        <v>1504</v>
      </c>
      <c r="J31" s="108">
        <v>3524</v>
      </c>
      <c r="K31" s="86">
        <v>1764</v>
      </c>
      <c r="L31" s="86">
        <v>1760</v>
      </c>
      <c r="M31" s="47"/>
      <c r="N31" s="3"/>
      <c r="O31" s="19" t="s">
        <v>32</v>
      </c>
      <c r="P31" s="6"/>
      <c r="Q31" s="86">
        <v>1503</v>
      </c>
      <c r="R31" s="108">
        <v>3517</v>
      </c>
      <c r="S31" s="86">
        <v>1762</v>
      </c>
      <c r="T31" s="87">
        <v>1755</v>
      </c>
    </row>
    <row r="32" spans="1:20" ht="20.25" customHeight="1" x14ac:dyDescent="0.15">
      <c r="A32" s="48"/>
      <c r="B32" s="216" t="s">
        <v>33</v>
      </c>
      <c r="C32" s="216"/>
      <c r="D32" s="8"/>
      <c r="E32" s="77">
        <v>23793</v>
      </c>
      <c r="F32" s="88">
        <v>67158</v>
      </c>
      <c r="G32" s="77">
        <v>32475</v>
      </c>
      <c r="H32" s="77">
        <v>34683</v>
      </c>
      <c r="I32" s="77">
        <v>23893</v>
      </c>
      <c r="J32" s="88">
        <v>67188</v>
      </c>
      <c r="K32" s="77">
        <v>32486</v>
      </c>
      <c r="L32" s="77">
        <v>34702</v>
      </c>
      <c r="M32" s="48"/>
      <c r="N32" s="216" t="s">
        <v>33</v>
      </c>
      <c r="O32" s="216"/>
      <c r="P32" s="8"/>
      <c r="Q32" s="77">
        <v>23930</v>
      </c>
      <c r="R32" s="88">
        <v>67227</v>
      </c>
      <c r="S32" s="77">
        <v>32506</v>
      </c>
      <c r="T32" s="79">
        <v>34721</v>
      </c>
    </row>
    <row r="33" spans="1:20" ht="20.25" customHeight="1" x14ac:dyDescent="0.15">
      <c r="A33" s="48"/>
      <c r="B33" s="35"/>
      <c r="C33" s="34" t="s">
        <v>34</v>
      </c>
      <c r="D33" s="8"/>
      <c r="E33" s="84">
        <v>2020</v>
      </c>
      <c r="F33" s="99">
        <v>6497</v>
      </c>
      <c r="G33" s="84">
        <v>3143</v>
      </c>
      <c r="H33" s="84">
        <v>3354</v>
      </c>
      <c r="I33" s="84">
        <v>2023</v>
      </c>
      <c r="J33" s="99">
        <v>6486</v>
      </c>
      <c r="K33" s="84">
        <v>3142</v>
      </c>
      <c r="L33" s="84">
        <v>3344</v>
      </c>
      <c r="M33" s="48"/>
      <c r="N33" s="35"/>
      <c r="O33" s="34" t="s">
        <v>34</v>
      </c>
      <c r="P33" s="8"/>
      <c r="Q33" s="84">
        <v>2024</v>
      </c>
      <c r="R33" s="99">
        <v>6467</v>
      </c>
      <c r="S33" s="84">
        <v>3136</v>
      </c>
      <c r="T33" s="85">
        <v>3331</v>
      </c>
    </row>
    <row r="34" spans="1:20" ht="20.25" customHeight="1" x14ac:dyDescent="0.15">
      <c r="A34" s="48"/>
      <c r="B34" s="35"/>
      <c r="C34" s="34" t="s">
        <v>35</v>
      </c>
      <c r="D34" s="8"/>
      <c r="E34" s="84">
        <v>6248</v>
      </c>
      <c r="F34" s="99">
        <v>19108</v>
      </c>
      <c r="G34" s="84">
        <v>9214</v>
      </c>
      <c r="H34" s="84">
        <v>9894</v>
      </c>
      <c r="I34" s="84">
        <v>6265</v>
      </c>
      <c r="J34" s="99">
        <v>19100</v>
      </c>
      <c r="K34" s="84">
        <v>9217</v>
      </c>
      <c r="L34" s="84">
        <v>9883</v>
      </c>
      <c r="M34" s="48"/>
      <c r="N34" s="35"/>
      <c r="O34" s="34" t="s">
        <v>35</v>
      </c>
      <c r="P34" s="8"/>
      <c r="Q34" s="84">
        <v>6269</v>
      </c>
      <c r="R34" s="99">
        <v>19110</v>
      </c>
      <c r="S34" s="84">
        <v>9221</v>
      </c>
      <c r="T34" s="85">
        <v>9889</v>
      </c>
    </row>
    <row r="35" spans="1:20" ht="20.25" customHeight="1" x14ac:dyDescent="0.15">
      <c r="A35" s="48"/>
      <c r="B35" s="35"/>
      <c r="C35" s="34" t="s">
        <v>36</v>
      </c>
      <c r="D35" s="8"/>
      <c r="E35" s="84">
        <v>8164</v>
      </c>
      <c r="F35" s="99">
        <v>24038</v>
      </c>
      <c r="G35" s="84">
        <v>11473</v>
      </c>
      <c r="H35" s="84">
        <v>12565</v>
      </c>
      <c r="I35" s="84">
        <v>8168</v>
      </c>
      <c r="J35" s="99">
        <v>24035</v>
      </c>
      <c r="K35" s="84">
        <v>11473</v>
      </c>
      <c r="L35" s="84">
        <v>12562</v>
      </c>
      <c r="M35" s="48"/>
      <c r="N35" s="35"/>
      <c r="O35" s="34" t="s">
        <v>36</v>
      </c>
      <c r="P35" s="8"/>
      <c r="Q35" s="84">
        <v>8184</v>
      </c>
      <c r="R35" s="99">
        <v>24062</v>
      </c>
      <c r="S35" s="84">
        <v>11487</v>
      </c>
      <c r="T35" s="85">
        <v>12575</v>
      </c>
    </row>
    <row r="36" spans="1:20" ht="20.25" customHeight="1" x14ac:dyDescent="0.15">
      <c r="A36" s="47"/>
      <c r="B36" s="3"/>
      <c r="C36" s="19" t="s">
        <v>39</v>
      </c>
      <c r="D36" s="6"/>
      <c r="E36" s="86">
        <v>7361</v>
      </c>
      <c r="F36" s="102">
        <v>17515</v>
      </c>
      <c r="G36" s="86">
        <v>8645</v>
      </c>
      <c r="H36" s="86">
        <v>8870</v>
      </c>
      <c r="I36" s="86">
        <v>7437</v>
      </c>
      <c r="J36" s="102">
        <v>17567</v>
      </c>
      <c r="K36" s="86">
        <v>8654</v>
      </c>
      <c r="L36" s="86">
        <v>8913</v>
      </c>
      <c r="M36" s="47"/>
      <c r="N36" s="3"/>
      <c r="O36" s="19" t="s">
        <v>39</v>
      </c>
      <c r="P36" s="6"/>
      <c r="Q36" s="86">
        <v>7453</v>
      </c>
      <c r="R36" s="102">
        <v>17588</v>
      </c>
      <c r="S36" s="86">
        <v>8662</v>
      </c>
      <c r="T36" s="87">
        <v>8926</v>
      </c>
    </row>
    <row r="37" spans="1:20" ht="20.25" customHeight="1" x14ac:dyDescent="0.15">
      <c r="A37" s="48"/>
      <c r="B37" s="216" t="s">
        <v>40</v>
      </c>
      <c r="C37" s="216"/>
      <c r="D37" s="8"/>
      <c r="E37" s="77">
        <v>19076</v>
      </c>
      <c r="F37" s="88">
        <v>54274</v>
      </c>
      <c r="G37" s="77">
        <v>25769</v>
      </c>
      <c r="H37" s="77">
        <v>28505</v>
      </c>
      <c r="I37" s="77">
        <v>19084</v>
      </c>
      <c r="J37" s="88">
        <v>54241</v>
      </c>
      <c r="K37" s="77">
        <v>25761</v>
      </c>
      <c r="L37" s="77">
        <v>28480</v>
      </c>
      <c r="M37" s="48"/>
      <c r="N37" s="216" t="s">
        <v>40</v>
      </c>
      <c r="O37" s="216"/>
      <c r="P37" s="8"/>
      <c r="Q37" s="77">
        <v>19075</v>
      </c>
      <c r="R37" s="88">
        <v>54189</v>
      </c>
      <c r="S37" s="77">
        <v>25720</v>
      </c>
      <c r="T37" s="79">
        <v>28469</v>
      </c>
    </row>
    <row r="38" spans="1:20" ht="20.25" customHeight="1" x14ac:dyDescent="0.15">
      <c r="A38" s="48"/>
      <c r="B38" s="35"/>
      <c r="C38" s="34" t="s">
        <v>41</v>
      </c>
      <c r="D38" s="8"/>
      <c r="E38" s="84">
        <v>1020</v>
      </c>
      <c r="F38" s="99">
        <v>2874</v>
      </c>
      <c r="G38" s="84">
        <v>1387</v>
      </c>
      <c r="H38" s="84">
        <v>1487</v>
      </c>
      <c r="I38" s="84">
        <v>1019</v>
      </c>
      <c r="J38" s="99">
        <v>2873</v>
      </c>
      <c r="K38" s="84">
        <v>1384</v>
      </c>
      <c r="L38" s="84">
        <v>1489</v>
      </c>
      <c r="M38" s="48"/>
      <c r="N38" s="35"/>
      <c r="O38" s="34" t="s">
        <v>41</v>
      </c>
      <c r="P38" s="8"/>
      <c r="Q38" s="84">
        <v>1021</v>
      </c>
      <c r="R38" s="99">
        <v>2868</v>
      </c>
      <c r="S38" s="84">
        <v>1384</v>
      </c>
      <c r="T38" s="85">
        <v>1484</v>
      </c>
    </row>
    <row r="39" spans="1:20" ht="20.25" customHeight="1" x14ac:dyDescent="0.15">
      <c r="A39" s="48"/>
      <c r="B39" s="35"/>
      <c r="C39" s="34" t="s">
        <v>42</v>
      </c>
      <c r="D39" s="8"/>
      <c r="E39" s="84">
        <v>3854</v>
      </c>
      <c r="F39" s="99">
        <v>12471</v>
      </c>
      <c r="G39" s="84">
        <v>5913</v>
      </c>
      <c r="H39" s="84">
        <v>6558</v>
      </c>
      <c r="I39" s="84">
        <v>3858</v>
      </c>
      <c r="J39" s="99">
        <v>12458</v>
      </c>
      <c r="K39" s="84">
        <v>5911</v>
      </c>
      <c r="L39" s="84">
        <v>6547</v>
      </c>
      <c r="M39" s="48"/>
      <c r="N39" s="35"/>
      <c r="O39" s="34" t="s">
        <v>42</v>
      </c>
      <c r="P39" s="8"/>
      <c r="Q39" s="84">
        <v>3860</v>
      </c>
      <c r="R39" s="99">
        <v>12455</v>
      </c>
      <c r="S39" s="84">
        <v>5907</v>
      </c>
      <c r="T39" s="85">
        <v>6548</v>
      </c>
    </row>
    <row r="40" spans="1:20" ht="20.25" customHeight="1" x14ac:dyDescent="0.15">
      <c r="A40" s="48"/>
      <c r="B40" s="35"/>
      <c r="C40" s="34" t="s">
        <v>43</v>
      </c>
      <c r="D40" s="8"/>
      <c r="E40" s="84">
        <v>4133</v>
      </c>
      <c r="F40" s="99">
        <v>10741</v>
      </c>
      <c r="G40" s="84">
        <v>4916</v>
      </c>
      <c r="H40" s="84">
        <v>5825</v>
      </c>
      <c r="I40" s="84">
        <v>4127</v>
      </c>
      <c r="J40" s="99">
        <v>10731</v>
      </c>
      <c r="K40" s="84">
        <v>4906</v>
      </c>
      <c r="L40" s="84">
        <v>5825</v>
      </c>
      <c r="M40" s="48"/>
      <c r="N40" s="35"/>
      <c r="O40" s="34" t="s">
        <v>43</v>
      </c>
      <c r="P40" s="8"/>
      <c r="Q40" s="84">
        <v>4129</v>
      </c>
      <c r="R40" s="99">
        <v>10731</v>
      </c>
      <c r="S40" s="84">
        <v>4902</v>
      </c>
      <c r="T40" s="85">
        <v>5829</v>
      </c>
    </row>
    <row r="41" spans="1:20" ht="20.25" customHeight="1" x14ac:dyDescent="0.15">
      <c r="A41" s="48"/>
      <c r="B41" s="35"/>
      <c r="C41" s="34" t="s">
        <v>44</v>
      </c>
      <c r="D41" s="8"/>
      <c r="E41" s="84">
        <v>8705</v>
      </c>
      <c r="F41" s="99">
        <v>23639</v>
      </c>
      <c r="G41" s="84">
        <v>11433</v>
      </c>
      <c r="H41" s="84">
        <v>12206</v>
      </c>
      <c r="I41" s="84">
        <v>8721</v>
      </c>
      <c r="J41" s="99">
        <v>23644</v>
      </c>
      <c r="K41" s="84">
        <v>11446</v>
      </c>
      <c r="L41" s="84">
        <v>12198</v>
      </c>
      <c r="M41" s="48"/>
      <c r="N41" s="35"/>
      <c r="O41" s="34" t="s">
        <v>44</v>
      </c>
      <c r="P41" s="8"/>
      <c r="Q41" s="84">
        <v>8709</v>
      </c>
      <c r="R41" s="99">
        <v>23607</v>
      </c>
      <c r="S41" s="84">
        <v>11417</v>
      </c>
      <c r="T41" s="85">
        <v>12190</v>
      </c>
    </row>
    <row r="42" spans="1:20" ht="20.25" customHeight="1" thickBot="1" x14ac:dyDescent="0.2">
      <c r="A42" s="47"/>
      <c r="B42" s="3"/>
      <c r="C42" s="19" t="s">
        <v>45</v>
      </c>
      <c r="D42" s="6"/>
      <c r="E42" s="86">
        <v>1364</v>
      </c>
      <c r="F42" s="102">
        <v>4549</v>
      </c>
      <c r="G42" s="86">
        <v>2120</v>
      </c>
      <c r="H42" s="86">
        <v>2429</v>
      </c>
      <c r="I42" s="86">
        <v>1359</v>
      </c>
      <c r="J42" s="102">
        <v>4535</v>
      </c>
      <c r="K42" s="86">
        <v>2114</v>
      </c>
      <c r="L42" s="86">
        <v>2421</v>
      </c>
      <c r="M42" s="48"/>
      <c r="N42" s="35"/>
      <c r="O42" s="34" t="s">
        <v>45</v>
      </c>
      <c r="P42" s="8"/>
      <c r="Q42" s="84">
        <v>1356</v>
      </c>
      <c r="R42" s="99">
        <v>4528</v>
      </c>
      <c r="S42" s="84">
        <v>2110</v>
      </c>
      <c r="T42" s="85">
        <v>2418</v>
      </c>
    </row>
    <row r="43" spans="1:20" ht="20.25" customHeight="1" x14ac:dyDescent="0.15">
      <c r="A43" s="48"/>
      <c r="B43" s="216" t="s">
        <v>46</v>
      </c>
      <c r="C43" s="216"/>
      <c r="D43" s="8"/>
      <c r="E43" s="77">
        <v>22716</v>
      </c>
      <c r="F43" s="77">
        <v>71167</v>
      </c>
      <c r="G43" s="77">
        <v>33816</v>
      </c>
      <c r="H43" s="77">
        <v>37351</v>
      </c>
      <c r="I43" s="77">
        <v>22748</v>
      </c>
      <c r="J43" s="77">
        <v>71143</v>
      </c>
      <c r="K43" s="77">
        <v>33788</v>
      </c>
      <c r="L43" s="212">
        <v>37355</v>
      </c>
      <c r="M43" s="208"/>
      <c r="N43" s="229"/>
      <c r="O43" s="229"/>
      <c r="P43" s="209"/>
      <c r="Q43" s="210"/>
      <c r="R43" s="210"/>
      <c r="S43" s="210"/>
      <c r="T43" s="210"/>
    </row>
    <row r="44" spans="1:20" ht="20.25" customHeight="1" x14ac:dyDescent="0.15">
      <c r="A44" s="48"/>
      <c r="B44" s="35"/>
      <c r="C44" s="34" t="s">
        <v>47</v>
      </c>
      <c r="D44" s="8"/>
      <c r="E44" s="84">
        <v>5049</v>
      </c>
      <c r="F44" s="108">
        <v>16442</v>
      </c>
      <c r="G44" s="84">
        <v>7791</v>
      </c>
      <c r="H44" s="84">
        <v>8651</v>
      </c>
      <c r="I44" s="84">
        <v>5058</v>
      </c>
      <c r="J44" s="108">
        <v>16442</v>
      </c>
      <c r="K44" s="84">
        <v>7790</v>
      </c>
      <c r="L44" s="185">
        <v>8652</v>
      </c>
      <c r="M44" s="211"/>
      <c r="N44" s="35"/>
      <c r="O44" s="34"/>
      <c r="P44" s="203"/>
      <c r="Q44" s="98"/>
      <c r="R44" s="204"/>
      <c r="S44" s="98"/>
      <c r="T44" s="98"/>
    </row>
    <row r="45" spans="1:20" ht="20.25" customHeight="1" x14ac:dyDescent="0.15">
      <c r="A45" s="48"/>
      <c r="B45" s="35"/>
      <c r="C45" s="34" t="s">
        <v>48</v>
      </c>
      <c r="D45" s="8"/>
      <c r="E45" s="84">
        <v>2276</v>
      </c>
      <c r="F45" s="108">
        <v>7410</v>
      </c>
      <c r="G45" s="84">
        <v>3531</v>
      </c>
      <c r="H45" s="84">
        <v>3879</v>
      </c>
      <c r="I45" s="84">
        <v>2280</v>
      </c>
      <c r="J45" s="108">
        <v>7415</v>
      </c>
      <c r="K45" s="84">
        <v>3535</v>
      </c>
      <c r="L45" s="185">
        <v>3880</v>
      </c>
      <c r="M45" s="211"/>
      <c r="N45" s="35"/>
      <c r="O45" s="34"/>
      <c r="P45" s="203"/>
      <c r="Q45" s="98"/>
      <c r="R45" s="204"/>
      <c r="S45" s="98"/>
      <c r="T45" s="98"/>
    </row>
    <row r="46" spans="1:20" ht="20.25" customHeight="1" x14ac:dyDescent="0.15">
      <c r="A46" s="48"/>
      <c r="B46" s="35"/>
      <c r="C46" s="34" t="s">
        <v>49</v>
      </c>
      <c r="D46" s="8"/>
      <c r="E46" s="84">
        <v>2958</v>
      </c>
      <c r="F46" s="108">
        <v>9564</v>
      </c>
      <c r="G46" s="84">
        <v>4559</v>
      </c>
      <c r="H46" s="84">
        <v>5005</v>
      </c>
      <c r="I46" s="84">
        <v>2968</v>
      </c>
      <c r="J46" s="108">
        <v>9571</v>
      </c>
      <c r="K46" s="84">
        <v>4560</v>
      </c>
      <c r="L46" s="185">
        <v>5011</v>
      </c>
      <c r="M46" s="211"/>
      <c r="N46" s="35"/>
      <c r="O46" s="34"/>
      <c r="P46" s="203"/>
      <c r="Q46" s="98"/>
      <c r="R46" s="204"/>
      <c r="S46" s="98"/>
      <c r="T46" s="98"/>
    </row>
    <row r="47" spans="1:20" ht="20.25" customHeight="1" x14ac:dyDescent="0.15">
      <c r="A47" s="48"/>
      <c r="B47" s="35"/>
      <c r="C47" s="34" t="s">
        <v>51</v>
      </c>
      <c r="D47" s="8"/>
      <c r="E47" s="84">
        <v>3581</v>
      </c>
      <c r="F47" s="108">
        <v>11533</v>
      </c>
      <c r="G47" s="84">
        <v>5491</v>
      </c>
      <c r="H47" s="84">
        <v>6042</v>
      </c>
      <c r="I47" s="84">
        <v>3590</v>
      </c>
      <c r="J47" s="108">
        <v>11525</v>
      </c>
      <c r="K47" s="84">
        <v>5484</v>
      </c>
      <c r="L47" s="185">
        <v>6041</v>
      </c>
      <c r="M47" s="211"/>
      <c r="N47" s="35"/>
      <c r="O47" s="34"/>
      <c r="P47" s="203"/>
      <c r="Q47" s="98"/>
      <c r="R47" s="204"/>
      <c r="S47" s="98"/>
      <c r="T47" s="98"/>
    </row>
    <row r="48" spans="1:20" ht="20.25" customHeight="1" x14ac:dyDescent="0.15">
      <c r="A48" s="48"/>
      <c r="B48" s="35"/>
      <c r="C48" s="34" t="s">
        <v>52</v>
      </c>
      <c r="D48" s="8"/>
      <c r="E48" s="84">
        <v>5313</v>
      </c>
      <c r="F48" s="108">
        <v>14925</v>
      </c>
      <c r="G48" s="84">
        <v>7070</v>
      </c>
      <c r="H48" s="84">
        <v>7855</v>
      </c>
      <c r="I48" s="84">
        <v>5311</v>
      </c>
      <c r="J48" s="108">
        <v>14907</v>
      </c>
      <c r="K48" s="84">
        <v>7055</v>
      </c>
      <c r="L48" s="185">
        <v>7852</v>
      </c>
      <c r="M48" s="211"/>
      <c r="N48" s="35"/>
      <c r="O48" s="34"/>
      <c r="P48" s="203"/>
      <c r="Q48" s="98"/>
      <c r="R48" s="204"/>
      <c r="S48" s="98"/>
      <c r="T48" s="98"/>
    </row>
    <row r="49" spans="1:20" ht="20.25" customHeight="1" x14ac:dyDescent="0.15">
      <c r="A49" s="48"/>
      <c r="B49" s="35"/>
      <c r="C49" s="34" t="s">
        <v>53</v>
      </c>
      <c r="D49" s="8"/>
      <c r="E49" s="84">
        <v>2205</v>
      </c>
      <c r="F49" s="108">
        <v>6784</v>
      </c>
      <c r="G49" s="84">
        <v>3240</v>
      </c>
      <c r="H49" s="84">
        <v>3544</v>
      </c>
      <c r="I49" s="84">
        <v>2211</v>
      </c>
      <c r="J49" s="108">
        <v>6783</v>
      </c>
      <c r="K49" s="84">
        <v>3238</v>
      </c>
      <c r="L49" s="185">
        <v>3545</v>
      </c>
      <c r="M49" s="211"/>
      <c r="N49" s="35"/>
      <c r="O49" s="34"/>
      <c r="P49" s="203"/>
      <c r="Q49" s="98"/>
      <c r="R49" s="204"/>
      <c r="S49" s="98"/>
      <c r="T49" s="98"/>
    </row>
    <row r="50" spans="1:20" ht="20.25" customHeight="1" thickBot="1" x14ac:dyDescent="0.2">
      <c r="A50" s="49"/>
      <c r="B50" s="50"/>
      <c r="C50" s="51" t="s">
        <v>55</v>
      </c>
      <c r="D50" s="52"/>
      <c r="E50" s="90">
        <v>1334</v>
      </c>
      <c r="F50" s="109">
        <v>4509</v>
      </c>
      <c r="G50" s="90">
        <v>2134</v>
      </c>
      <c r="H50" s="90">
        <v>2375</v>
      </c>
      <c r="I50" s="90">
        <v>1330</v>
      </c>
      <c r="J50" s="109">
        <v>4500</v>
      </c>
      <c r="K50" s="90">
        <v>2126</v>
      </c>
      <c r="L50" s="213">
        <v>2374</v>
      </c>
      <c r="M50" s="211"/>
      <c r="N50" s="35"/>
      <c r="O50" s="34"/>
      <c r="P50" s="203"/>
      <c r="Q50" s="98"/>
      <c r="R50" s="204"/>
      <c r="S50" s="98"/>
      <c r="T50" s="98"/>
    </row>
    <row r="51" spans="1:20" x14ac:dyDescent="0.15">
      <c r="E51" s="75"/>
      <c r="F51" s="75"/>
      <c r="G51" s="75"/>
      <c r="H51" s="75"/>
      <c r="I51" s="75"/>
      <c r="J51" s="75"/>
      <c r="K51" s="75"/>
      <c r="L51" s="75"/>
      <c r="Q51" s="75"/>
      <c r="R51" s="75"/>
      <c r="S51" s="75"/>
      <c r="T51" s="75"/>
    </row>
  </sheetData>
  <mergeCells count="22">
    <mergeCell ref="N28:O28"/>
    <mergeCell ref="N32:O32"/>
    <mergeCell ref="N37:O37"/>
    <mergeCell ref="N43:O43"/>
    <mergeCell ref="N7:O7"/>
    <mergeCell ref="N9:O9"/>
    <mergeCell ref="N10:O10"/>
    <mergeCell ref="N11:O11"/>
    <mergeCell ref="N20:O20"/>
    <mergeCell ref="N24:O24"/>
    <mergeCell ref="B7:C7"/>
    <mergeCell ref="B9:C9"/>
    <mergeCell ref="B10:C10"/>
    <mergeCell ref="B11:C11"/>
    <mergeCell ref="I6:L6"/>
    <mergeCell ref="J7:L7"/>
    <mergeCell ref="B32:C32"/>
    <mergeCell ref="B37:C37"/>
    <mergeCell ref="B43:C43"/>
    <mergeCell ref="B20:C20"/>
    <mergeCell ref="B24:C24"/>
    <mergeCell ref="B28:C28"/>
  </mergeCells>
  <phoneticPr fontId="8"/>
  <printOptions horizontalCentered="1"/>
  <pageMargins left="0.19685039370078741" right="0.19685039370078741" top="0.39370078740157483" bottom="0.59055118110236227" header="0.59055118110236227" footer="0.51181102362204722"/>
  <pageSetup paperSize="9" scale="75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1～3月</vt:lpstr>
      <vt:lpstr>4～6月</vt:lpstr>
      <vt:lpstr>7～9月</vt:lpstr>
      <vt:lpstr>10月</vt:lpstr>
      <vt:lpstr>11～1月 </vt:lpstr>
    </vt:vector>
  </TitlesOfParts>
  <Company>香川県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C97-2186</dc:creator>
  <cp:lastModifiedBy>C14-1138</cp:lastModifiedBy>
  <cp:lastPrinted>2006-05-23T01:00:46Z</cp:lastPrinted>
  <dcterms:created xsi:type="dcterms:W3CDTF">1998-05-19T07:35:56Z</dcterms:created>
  <dcterms:modified xsi:type="dcterms:W3CDTF">2015-07-07T07:44:07Z</dcterms:modified>
</cp:coreProperties>
</file>