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1623" windowHeight="5477"/>
  </bookViews>
  <sheets>
    <sheet name="分析７表１" sheetId="1" r:id="rId1"/>
    <sheet name="分析７表２" sheetId="2" r:id="rId2"/>
  </sheets>
  <calcPr calcId="162913"/>
</workbook>
</file>

<file path=xl/calcChain.xml><?xml version="1.0" encoding="utf-8"?>
<calcChain xmlns="http://schemas.openxmlformats.org/spreadsheetml/2006/main">
  <c r="F34" i="2" l="1"/>
  <c r="E34" i="2"/>
  <c r="O19" i="2"/>
  <c r="N19" i="2"/>
  <c r="L19" i="2"/>
  <c r="K19" i="2"/>
  <c r="F19" i="2"/>
  <c r="E19" i="2"/>
  <c r="Q4" i="2"/>
  <c r="P4" i="2"/>
  <c r="N4" i="2"/>
  <c r="M4" i="2"/>
  <c r="K4" i="2"/>
  <c r="J4" i="2"/>
  <c r="F4" i="2"/>
  <c r="E4" i="2"/>
  <c r="Q34" i="1"/>
  <c r="P34" i="1"/>
  <c r="N34" i="1"/>
  <c r="M34" i="1"/>
  <c r="I34" i="1"/>
  <c r="H34" i="1"/>
  <c r="F34" i="1"/>
  <c r="E34" i="1"/>
  <c r="A32" i="1"/>
  <c r="P19" i="1"/>
  <c r="O19" i="1"/>
  <c r="K19" i="1"/>
  <c r="J19" i="1"/>
  <c r="F19" i="1"/>
  <c r="E19" i="1"/>
  <c r="P4" i="1"/>
  <c r="O4" i="1"/>
  <c r="K4" i="1"/>
  <c r="J4" i="1"/>
</calcChain>
</file>

<file path=xl/sharedStrings.xml><?xml version="1.0" encoding="utf-8"?>
<sst xmlns="http://schemas.openxmlformats.org/spreadsheetml/2006/main" count="189" uniqueCount="50">
  <si>
    <t>構成比</t>
  </si>
  <si>
    <t>増 減 額</t>
  </si>
  <si>
    <t>人</t>
  </si>
  <si>
    <t>万円</t>
  </si>
  <si>
    <t>％</t>
  </si>
  <si>
    <t>（つづき）</t>
    <phoneticPr fontId="3"/>
  </si>
  <si>
    <t>県          計</t>
  </si>
  <si>
    <t>大          川</t>
  </si>
  <si>
    <t>小          豆</t>
  </si>
  <si>
    <t>高          松</t>
  </si>
  <si>
    <t>坂  出・中  讃</t>
  </si>
  <si>
    <t>三          豊</t>
  </si>
  <si>
    <t>原　材　料　率</t>
    <phoneticPr fontId="3"/>
  </si>
  <si>
    <t>付　加　価　値　額</t>
    <phoneticPr fontId="3"/>
  </si>
  <si>
    <t>付　加　価　値　率</t>
    <phoneticPr fontId="3"/>
  </si>
  <si>
    <t>付　加　価　値　生　産　性</t>
    <phoneticPr fontId="3"/>
  </si>
  <si>
    <t>増減額</t>
    <phoneticPr fontId="3"/>
  </si>
  <si>
    <t>増減率</t>
    <rPh sb="0" eb="3">
      <t>ゾウゲンリツ</t>
    </rPh>
    <phoneticPr fontId="3"/>
  </si>
  <si>
    <t>増減率</t>
    <rPh sb="0" eb="2">
      <t>ゾウゲン</t>
    </rPh>
    <rPh sb="2" eb="3">
      <t>リツ</t>
    </rPh>
    <phoneticPr fontId="3"/>
  </si>
  <si>
    <t>増減額</t>
    <rPh sb="0" eb="2">
      <t>ゾウゲン</t>
    </rPh>
    <rPh sb="2" eb="3">
      <t>ガク</t>
    </rPh>
    <phoneticPr fontId="3"/>
  </si>
  <si>
    <t>構成比</t>
    <phoneticPr fontId="3"/>
  </si>
  <si>
    <r>
      <t>７ 地域別　分析表</t>
    </r>
    <r>
      <rPr>
        <sz val="11"/>
        <rFont val="ＭＳ 明朝"/>
        <family val="1"/>
        <charset val="128"/>
      </rPr>
      <t>（従業者３０人以上の事業所）</t>
    </r>
    <rPh sb="2" eb="4">
      <t>チイキ</t>
    </rPh>
    <rPh sb="4" eb="5">
      <t>サ</t>
    </rPh>
    <phoneticPr fontId="3"/>
  </si>
  <si>
    <t>地　　　域</t>
    <rPh sb="0" eb="5">
      <t>チイキ</t>
    </rPh>
    <phoneticPr fontId="3"/>
  </si>
  <si>
    <t>製　造　品　出　荷　額　等</t>
    <rPh sb="0" eb="13">
      <t>セ</t>
    </rPh>
    <phoneticPr fontId="3"/>
  </si>
  <si>
    <t>増減数</t>
    <rPh sb="0" eb="1">
      <t>ゾウ</t>
    </rPh>
    <rPh sb="1" eb="3">
      <t>ゲンスウ</t>
    </rPh>
    <phoneticPr fontId="3"/>
  </si>
  <si>
    <t>構成比</t>
    <rPh sb="0" eb="3">
      <t>コウセイヒ</t>
    </rPh>
    <phoneticPr fontId="3"/>
  </si>
  <si>
    <t>増減額</t>
    <rPh sb="0" eb="1">
      <t>ゾウ</t>
    </rPh>
    <rPh sb="1" eb="3">
      <t>ゲンガク</t>
    </rPh>
    <phoneticPr fontId="3"/>
  </si>
  <si>
    <t>前年差</t>
    <rPh sb="0" eb="2">
      <t>ゼンネン</t>
    </rPh>
    <rPh sb="2" eb="3">
      <t>サ</t>
    </rPh>
    <phoneticPr fontId="3"/>
  </si>
  <si>
    <t>前年差</t>
    <rPh sb="0" eb="3">
      <t>ゼンネンサ</t>
    </rPh>
    <phoneticPr fontId="3"/>
  </si>
  <si>
    <t>１事業所　　当たり</t>
    <rPh sb="6" eb="7">
      <t>ア</t>
    </rPh>
    <phoneticPr fontId="3"/>
  </si>
  <si>
    <t>１事業所　当たり</t>
    <rPh sb="5" eb="6">
      <t>ア</t>
    </rPh>
    <phoneticPr fontId="3"/>
  </si>
  <si>
    <t>敷　地　面　積</t>
    <rPh sb="0" eb="3">
      <t>シキチ</t>
    </rPh>
    <rPh sb="4" eb="7">
      <t>メンセキ</t>
    </rPh>
    <phoneticPr fontId="3"/>
  </si>
  <si>
    <t>増減面積</t>
    <rPh sb="2" eb="4">
      <t>メンセキ</t>
    </rPh>
    <phoneticPr fontId="3"/>
  </si>
  <si>
    <t>１事業所　　　　　当たり</t>
    <rPh sb="9" eb="10">
      <t>ア</t>
    </rPh>
    <phoneticPr fontId="3"/>
  </si>
  <si>
    <t>現　金　給　与　総　額</t>
    <phoneticPr fontId="3"/>
  </si>
  <si>
    <t>現　金　給　与　率</t>
    <phoneticPr fontId="3"/>
  </si>
  <si>
    <t>労　働　分　配　率</t>
    <phoneticPr fontId="3"/>
  </si>
  <si>
    <t>有　形　固　定　資　産　年　末　現　在　高</t>
    <phoneticPr fontId="3"/>
  </si>
  <si>
    <t>有　形　固　定　資　産　投　資　総　額</t>
    <phoneticPr fontId="3"/>
  </si>
  <si>
    <t>資　本　係　数</t>
    <phoneticPr fontId="3"/>
  </si>
  <si>
    <t>在　庫　投　資　額　</t>
    <phoneticPr fontId="3"/>
  </si>
  <si>
    <t>事　業　所　数</t>
    <phoneticPr fontId="3"/>
  </si>
  <si>
    <t>従　業　者　数</t>
    <phoneticPr fontId="3"/>
  </si>
  <si>
    <t>生　産　額</t>
    <phoneticPr fontId="3"/>
  </si>
  <si>
    <t>労　働　生　産　性</t>
    <phoneticPr fontId="3"/>
  </si>
  <si>
    <t>原　材　料　使　用　額　等</t>
    <phoneticPr fontId="3"/>
  </si>
  <si>
    <t>ポイント</t>
    <phoneticPr fontId="3"/>
  </si>
  <si>
    <t>㎡</t>
    <phoneticPr fontId="3"/>
  </si>
  <si>
    <t>２４年</t>
  </si>
  <si>
    <t>２５年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</si>
</sst>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0.000"/>
    <numFmt numFmtId="178" formatCode="#,##0;&quot;△&quot;#,##0"/>
    <numFmt numFmtId="179" formatCode="#,##0;&quot;△ &quot;#,##0"/>
    <numFmt numFmtId="180" formatCode="#,##0.0;&quot;△ &quot;#,##0.0"/>
    <numFmt numFmtId="181" formatCode="#,##0.000;&quot;△ &quot;#,##0.000"/>
    <numFmt numFmtId="182" formatCode="0.0_);[Red]\(0.0\)"/>
  </numFmts>
  <fonts count="8" x14ac:knownFonts="1"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</borders>
  <cellStyleXfs count="2">
    <xf numFmtId="1" fontId="0" fillId="0" borderId="0"/>
    <xf numFmtId="0" fontId="1" fillId="0" borderId="0"/>
  </cellStyleXfs>
  <cellXfs count="160">
    <xf numFmtId="1" fontId="0" fillId="0" borderId="0" xfId="0"/>
    <xf numFmtId="176" fontId="4" fillId="0" borderId="1" xfId="0" applyNumberFormat="1" applyFont="1" applyFill="1" applyBorder="1" applyAlignment="1" applyProtection="1">
      <alignment vertical="center"/>
    </xf>
    <xf numFmtId="176" fontId="4" fillId="0" borderId="2" xfId="0" applyNumberFormat="1" applyFont="1" applyFill="1" applyBorder="1" applyAlignment="1" applyProtection="1">
      <alignment vertical="center"/>
    </xf>
    <xf numFmtId="180" fontId="4" fillId="0" borderId="2" xfId="0" applyNumberFormat="1" applyFont="1" applyFill="1" applyBorder="1" applyAlignment="1" applyProtection="1">
      <alignment vertical="center"/>
    </xf>
    <xf numFmtId="37" fontId="6" fillId="0" borderId="0" xfId="0" applyNumberFormat="1" applyFont="1" applyFill="1" applyBorder="1" applyAlignment="1" applyProtection="1">
      <alignment horizontal="left" vertical="center"/>
    </xf>
    <xf numFmtId="37" fontId="4" fillId="0" borderId="0" xfId="0" applyNumberFormat="1" applyFont="1" applyFill="1" applyBorder="1" applyAlignment="1" applyProtection="1">
      <alignment horizontal="left"/>
    </xf>
    <xf numFmtId="37" fontId="4" fillId="0" borderId="0" xfId="0" applyNumberFormat="1" applyFont="1" applyFill="1" applyBorder="1" applyAlignment="1" applyProtection="1">
      <alignment horizontal="left" vertical="center"/>
    </xf>
    <xf numFmtId="1" fontId="5" fillId="0" borderId="0" xfId="0" applyFont="1" applyFill="1" applyBorder="1" applyAlignment="1">
      <alignment horizontal="center" vertical="center"/>
    </xf>
    <xf numFmtId="1" fontId="5" fillId="0" borderId="3" xfId="0" applyFont="1" applyFill="1" applyBorder="1" applyAlignment="1">
      <alignment horizontal="center" vertical="center"/>
    </xf>
    <xf numFmtId="37" fontId="4" fillId="0" borderId="0" xfId="0" applyNumberFormat="1" applyFont="1" applyFill="1" applyAlignment="1" applyProtection="1">
      <alignment horizontal="left"/>
    </xf>
    <xf numFmtId="37" fontId="4" fillId="0" borderId="0" xfId="0" applyNumberFormat="1" applyFont="1" applyFill="1" applyProtection="1"/>
    <xf numFmtId="1" fontId="5" fillId="0" borderId="0" xfId="0" applyFont="1" applyFill="1" applyBorder="1" applyAlignment="1">
      <alignment vertical="center"/>
    </xf>
    <xf numFmtId="1" fontId="5" fillId="0" borderId="3" xfId="0" applyFont="1" applyFill="1" applyBorder="1" applyAlignment="1">
      <alignment vertical="center"/>
    </xf>
    <xf numFmtId="1" fontId="5" fillId="0" borderId="0" xfId="0" applyFont="1" applyFill="1" applyBorder="1" applyAlignment="1">
      <alignment horizontal="centerContinuous" vertical="center"/>
    </xf>
    <xf numFmtId="1" fontId="5" fillId="0" borderId="0" xfId="0" applyFont="1" applyFill="1" applyBorder="1" applyAlignment="1" applyProtection="1">
      <alignment horizontal="centerContinuous" vertical="center"/>
    </xf>
    <xf numFmtId="1" fontId="5" fillId="0" borderId="3" xfId="0" applyFont="1" applyFill="1" applyBorder="1" applyAlignment="1" applyProtection="1">
      <alignment vertical="center"/>
    </xf>
    <xf numFmtId="1" fontId="5" fillId="0" borderId="2" xfId="0" applyFont="1" applyFill="1" applyBorder="1" applyAlignment="1" applyProtection="1">
      <alignment vertical="center"/>
    </xf>
    <xf numFmtId="1" fontId="5" fillId="0" borderId="4" xfId="0" applyFont="1" applyFill="1" applyBorder="1" applyAlignment="1" applyProtection="1">
      <alignment vertical="center"/>
    </xf>
    <xf numFmtId="37" fontId="4" fillId="0" borderId="1" xfId="0" applyNumberFormat="1" applyFont="1" applyFill="1" applyBorder="1" applyAlignment="1" applyProtection="1">
      <alignment vertical="center"/>
    </xf>
    <xf numFmtId="37" fontId="4" fillId="0" borderId="2" xfId="0" applyNumberFormat="1" applyFont="1" applyFill="1" applyBorder="1" applyAlignment="1" applyProtection="1">
      <alignment vertical="center"/>
    </xf>
    <xf numFmtId="179" fontId="4" fillId="0" borderId="2" xfId="0" applyNumberFormat="1" applyFont="1" applyFill="1" applyBorder="1" applyAlignment="1" applyProtection="1">
      <alignment vertical="center"/>
    </xf>
    <xf numFmtId="178" fontId="4" fillId="0" borderId="2" xfId="0" applyNumberFormat="1" applyFont="1" applyFill="1" applyBorder="1" applyAlignment="1" applyProtection="1">
      <alignment horizontal="right" vertical="center"/>
    </xf>
    <xf numFmtId="180" fontId="4" fillId="0" borderId="4" xfId="0" applyNumberFormat="1" applyFont="1" applyFill="1" applyBorder="1" applyAlignment="1" applyProtection="1">
      <alignment vertical="center"/>
    </xf>
    <xf numFmtId="1" fontId="2" fillId="0" borderId="0" xfId="0" applyFont="1" applyFill="1" applyBorder="1" applyAlignment="1">
      <alignment horizontal="left" vertical="center"/>
    </xf>
    <xf numFmtId="179" fontId="4" fillId="0" borderId="1" xfId="0" applyNumberFormat="1" applyFont="1" applyFill="1" applyBorder="1" applyAlignment="1" applyProtection="1">
      <alignment horizontal="right" vertical="center"/>
    </xf>
    <xf numFmtId="37" fontId="5" fillId="0" borderId="5" xfId="0" applyNumberFormat="1" applyFont="1" applyFill="1" applyBorder="1" applyAlignment="1" applyProtection="1">
      <alignment horizontal="centerContinuous" vertical="center"/>
    </xf>
    <xf numFmtId="37" fontId="5" fillId="0" borderId="6" xfId="0" applyNumberFormat="1" applyFont="1" applyFill="1" applyBorder="1" applyAlignment="1" applyProtection="1">
      <alignment horizontal="centerContinuous" vertical="center"/>
    </xf>
    <xf numFmtId="1" fontId="5" fillId="0" borderId="5" xfId="0" applyFont="1" applyFill="1" applyBorder="1" applyAlignment="1">
      <alignment horizontal="centerContinuous" vertical="center"/>
    </xf>
    <xf numFmtId="1" fontId="5" fillId="0" borderId="7" xfId="0" applyFont="1" applyFill="1" applyBorder="1" applyAlignment="1">
      <alignment horizontal="centerContinuous" vertical="center"/>
    </xf>
    <xf numFmtId="1" fontId="5" fillId="0" borderId="8" xfId="0" applyFont="1" applyFill="1" applyBorder="1" applyAlignment="1">
      <alignment horizontal="centerContinuous" vertical="center"/>
    </xf>
    <xf numFmtId="1" fontId="5" fillId="0" borderId="6" xfId="0" applyFont="1" applyFill="1" applyBorder="1" applyAlignment="1">
      <alignment horizontal="centerContinuous" vertical="center"/>
    </xf>
    <xf numFmtId="37" fontId="5" fillId="0" borderId="3" xfId="0" applyNumberFormat="1" applyFont="1" applyFill="1" applyBorder="1" applyProtection="1"/>
    <xf numFmtId="37" fontId="5" fillId="0" borderId="0" xfId="0" applyNumberFormat="1" applyFont="1" applyFill="1" applyProtection="1"/>
    <xf numFmtId="37" fontId="5" fillId="0" borderId="9" xfId="0" applyNumberFormat="1" applyFont="1" applyFill="1" applyBorder="1" applyProtection="1"/>
    <xf numFmtId="37" fontId="5" fillId="0" borderId="10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11" xfId="0" applyNumberFormat="1" applyFont="1" applyFill="1" applyBorder="1" applyProtection="1"/>
    <xf numFmtId="1" fontId="5" fillId="0" borderId="10" xfId="0" applyFont="1" applyFill="1" applyBorder="1"/>
    <xf numFmtId="1" fontId="5" fillId="0" borderId="0" xfId="0" applyFont="1" applyFill="1"/>
    <xf numFmtId="1" fontId="5" fillId="0" borderId="9" xfId="0" applyFont="1" applyFill="1" applyBorder="1"/>
    <xf numFmtId="1" fontId="5" fillId="0" borderId="0" xfId="0" applyFont="1" applyFill="1" applyBorder="1"/>
    <xf numFmtId="37" fontId="5" fillId="0" borderId="3" xfId="0" applyNumberFormat="1" applyFont="1" applyFill="1" applyBorder="1" applyAlignment="1" applyProtection="1">
      <alignment horizontal="center" vertical="center"/>
    </xf>
    <xf numFmtId="37" fontId="5" fillId="0" borderId="10" xfId="0" applyNumberFormat="1" applyFont="1" applyFill="1" applyBorder="1" applyAlignment="1" applyProtection="1">
      <alignment horizontal="center" vertical="center"/>
    </xf>
    <xf numFmtId="37" fontId="5" fillId="0" borderId="0" xfId="0" applyNumberFormat="1" applyFont="1" applyFill="1" applyBorder="1" applyAlignment="1" applyProtection="1">
      <alignment horizontal="center" vertical="center"/>
    </xf>
    <xf numFmtId="37" fontId="5" fillId="0" borderId="12" xfId="0" applyNumberFormat="1" applyFont="1" applyFill="1" applyBorder="1" applyAlignment="1" applyProtection="1">
      <alignment horizontal="center" vertical="center"/>
    </xf>
    <xf numFmtId="1" fontId="5" fillId="0" borderId="10" xfId="0" applyFont="1" applyFill="1" applyBorder="1" applyAlignment="1">
      <alignment horizontal="center" vertical="center"/>
    </xf>
    <xf numFmtId="1" fontId="5" fillId="0" borderId="11" xfId="0" applyFont="1" applyFill="1" applyBorder="1" applyAlignment="1">
      <alignment horizontal="center" vertical="center" wrapText="1"/>
    </xf>
    <xf numFmtId="37" fontId="5" fillId="0" borderId="4" xfId="0" applyNumberFormat="1" applyFont="1" applyFill="1" applyBorder="1" applyProtection="1"/>
    <xf numFmtId="37" fontId="5" fillId="0" borderId="13" xfId="0" applyNumberFormat="1" applyFont="1" applyFill="1" applyBorder="1" applyProtection="1"/>
    <xf numFmtId="37" fontId="5" fillId="0" borderId="2" xfId="0" applyNumberFormat="1" applyFont="1" applyFill="1" applyBorder="1" applyProtection="1"/>
    <xf numFmtId="37" fontId="5" fillId="0" borderId="1" xfId="0" applyNumberFormat="1" applyFont="1" applyFill="1" applyBorder="1" applyProtection="1"/>
    <xf numFmtId="1" fontId="5" fillId="0" borderId="13" xfId="0" applyFont="1" applyFill="1" applyBorder="1"/>
    <xf numFmtId="1" fontId="5" fillId="0" borderId="4" xfId="0" applyFont="1" applyFill="1" applyBorder="1"/>
    <xf numFmtId="1" fontId="5" fillId="0" borderId="1" xfId="0" applyFont="1" applyFill="1" applyBorder="1" applyAlignment="1">
      <alignment horizontal="center" vertical="center" wrapText="1"/>
    </xf>
    <xf numFmtId="37" fontId="5" fillId="0" borderId="0" xfId="0" applyNumberFormat="1" applyFont="1" applyFill="1" applyBorder="1" applyAlignment="1" applyProtection="1">
      <alignment horizontal="right" vertical="center"/>
    </xf>
    <xf numFmtId="37" fontId="5" fillId="0" borderId="12" xfId="0" applyNumberFormat="1" applyFont="1" applyFill="1" applyBorder="1" applyAlignment="1" applyProtection="1">
      <alignment horizontal="right" vertical="center"/>
    </xf>
    <xf numFmtId="1" fontId="5" fillId="0" borderId="12" xfId="0" applyFont="1" applyFill="1" applyBorder="1" applyAlignment="1">
      <alignment horizontal="right" vertical="center"/>
    </xf>
    <xf numFmtId="1" fontId="5" fillId="0" borderId="0" xfId="0" applyFont="1" applyFill="1" applyBorder="1" applyAlignment="1">
      <alignment horizontal="right" vertical="center"/>
    </xf>
    <xf numFmtId="37" fontId="5" fillId="0" borderId="0" xfId="0" applyNumberFormat="1" applyFont="1" applyFill="1" applyBorder="1" applyAlignment="1" applyProtection="1">
      <alignment vertical="center"/>
    </xf>
    <xf numFmtId="179" fontId="5" fillId="0" borderId="0" xfId="0" applyNumberFormat="1" applyFont="1" applyFill="1" applyBorder="1" applyAlignment="1" applyProtection="1">
      <alignment vertical="center"/>
    </xf>
    <xf numFmtId="180" fontId="5" fillId="0" borderId="0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37" fontId="5" fillId="0" borderId="12" xfId="0" applyNumberFormat="1" applyFont="1" applyFill="1" applyBorder="1" applyAlignment="1" applyProtection="1">
      <alignment vertical="center"/>
    </xf>
    <xf numFmtId="178" fontId="5" fillId="0" borderId="0" xfId="0" applyNumberFormat="1" applyFont="1" applyFill="1" applyBorder="1" applyAlignment="1" applyProtection="1">
      <alignment horizontal="right" vertical="center"/>
    </xf>
    <xf numFmtId="37" fontId="5" fillId="0" borderId="1" xfId="0" applyNumberFormat="1" applyFont="1" applyFill="1" applyBorder="1" applyAlignment="1" applyProtection="1">
      <alignment vertical="center"/>
      <protection locked="0"/>
    </xf>
    <xf numFmtId="37" fontId="5" fillId="0" borderId="2" xfId="0" applyNumberFormat="1" applyFont="1" applyFill="1" applyBorder="1" applyAlignment="1" applyProtection="1">
      <alignment vertical="center"/>
      <protection locked="0"/>
    </xf>
    <xf numFmtId="179" fontId="5" fillId="0" borderId="2" xfId="0" applyNumberFormat="1" applyFont="1" applyFill="1" applyBorder="1" applyAlignment="1" applyProtection="1">
      <alignment vertical="center"/>
    </xf>
    <xf numFmtId="180" fontId="5" fillId="0" borderId="2" xfId="0" applyNumberFormat="1" applyFont="1" applyFill="1" applyBorder="1" applyAlignment="1" applyProtection="1">
      <alignment vertical="center"/>
    </xf>
    <xf numFmtId="176" fontId="5" fillId="0" borderId="2" xfId="0" applyNumberFormat="1" applyFont="1" applyFill="1" applyBorder="1" applyAlignment="1" applyProtection="1">
      <alignment vertical="center"/>
    </xf>
    <xf numFmtId="176" fontId="5" fillId="0" borderId="1" xfId="0" applyNumberFormat="1" applyFont="1" applyFill="1" applyBorder="1" applyAlignment="1" applyProtection="1">
      <alignment vertical="center"/>
    </xf>
    <xf numFmtId="37" fontId="5" fillId="0" borderId="1" xfId="0" applyNumberFormat="1" applyFont="1" applyFill="1" applyBorder="1" applyAlignment="1" applyProtection="1">
      <alignment vertical="center"/>
    </xf>
    <xf numFmtId="37" fontId="5" fillId="0" borderId="2" xfId="0" applyNumberFormat="1" applyFont="1" applyFill="1" applyBorder="1" applyAlignment="1" applyProtection="1">
      <alignment vertical="center"/>
    </xf>
    <xf numFmtId="178" fontId="5" fillId="0" borderId="2" xfId="0" applyNumberFormat="1" applyFont="1" applyFill="1" applyBorder="1" applyAlignment="1" applyProtection="1">
      <alignment horizontal="right" vertical="center"/>
    </xf>
    <xf numFmtId="37" fontId="5" fillId="0" borderId="0" xfId="0" applyNumberFormat="1" applyFont="1" applyFill="1" applyAlignment="1" applyProtection="1">
      <alignment horizontal="left" vertical="center"/>
    </xf>
    <xf numFmtId="1" fontId="5" fillId="0" borderId="3" xfId="0" applyFont="1" applyFill="1" applyBorder="1"/>
    <xf numFmtId="1" fontId="5" fillId="0" borderId="12" xfId="0" applyFont="1" applyFill="1" applyBorder="1" applyAlignment="1">
      <alignment horizontal="center" vertical="center"/>
    </xf>
    <xf numFmtId="1" fontId="5" fillId="0" borderId="14" xfId="0" applyFont="1" applyFill="1" applyBorder="1" applyAlignment="1">
      <alignment horizontal="center" vertical="center" wrapText="1"/>
    </xf>
    <xf numFmtId="1" fontId="5" fillId="0" borderId="10" xfId="0" applyFont="1" applyFill="1" applyBorder="1" applyAlignment="1">
      <alignment horizontal="centerContinuous" vertical="center"/>
    </xf>
    <xf numFmtId="1" fontId="5" fillId="0" borderId="3" xfId="0" applyFont="1" applyFill="1" applyBorder="1" applyAlignment="1">
      <alignment horizontal="centerContinuous" vertical="center"/>
    </xf>
    <xf numFmtId="1" fontId="5" fillId="0" borderId="1" xfId="0" applyFont="1" applyFill="1" applyBorder="1"/>
    <xf numFmtId="1" fontId="5" fillId="0" borderId="13" xfId="0" applyFont="1" applyFill="1" applyBorder="1" applyAlignment="1">
      <alignment horizontal="center" vertical="center" wrapText="1"/>
    </xf>
    <xf numFmtId="1" fontId="5" fillId="0" borderId="2" xfId="0" applyFont="1" applyFill="1" applyBorder="1"/>
    <xf numFmtId="1" fontId="5" fillId="0" borderId="3" xfId="0" applyFont="1" applyFill="1" applyBorder="1" applyAlignment="1">
      <alignment horizontal="right" vertical="center"/>
    </xf>
    <xf numFmtId="1" fontId="5" fillId="0" borderId="8" xfId="0" applyFont="1" applyFill="1" applyBorder="1" applyAlignment="1">
      <alignment horizontal="right" vertical="center"/>
    </xf>
    <xf numFmtId="37" fontId="5" fillId="0" borderId="3" xfId="0" applyNumberFormat="1" applyFont="1" applyFill="1" applyBorder="1" applyAlignment="1" applyProtection="1">
      <alignment vertical="center"/>
    </xf>
    <xf numFmtId="181" fontId="5" fillId="0" borderId="0" xfId="0" applyNumberFormat="1" applyFont="1" applyFill="1" applyBorder="1" applyAlignment="1" applyProtection="1">
      <alignment vertical="center"/>
    </xf>
    <xf numFmtId="178" fontId="5" fillId="0" borderId="12" xfId="0" applyNumberFormat="1" applyFont="1" applyFill="1" applyBorder="1" applyAlignment="1" applyProtection="1">
      <alignment horizontal="right" vertical="center"/>
    </xf>
    <xf numFmtId="181" fontId="5" fillId="0" borderId="3" xfId="0" applyNumberFormat="1" applyFont="1" applyFill="1" applyBorder="1" applyAlignment="1" applyProtection="1">
      <alignment vertical="center"/>
    </xf>
    <xf numFmtId="37" fontId="5" fillId="0" borderId="4" xfId="0" applyNumberFormat="1" applyFont="1" applyFill="1" applyBorder="1" applyAlignment="1" applyProtection="1">
      <alignment vertical="center"/>
    </xf>
    <xf numFmtId="177" fontId="5" fillId="0" borderId="2" xfId="0" applyNumberFormat="1" applyFont="1" applyFill="1" applyBorder="1" applyAlignment="1" applyProtection="1">
      <alignment vertical="center"/>
    </xf>
    <xf numFmtId="181" fontId="5" fillId="0" borderId="2" xfId="0" applyNumberFormat="1" applyFont="1" applyFill="1" applyBorder="1" applyAlignment="1" applyProtection="1">
      <alignment vertical="center"/>
    </xf>
    <xf numFmtId="179" fontId="5" fillId="0" borderId="1" xfId="0" applyNumberFormat="1" applyFont="1" applyFill="1" applyBorder="1" applyAlignment="1" applyProtection="1">
      <alignment horizontal="right" vertical="center"/>
    </xf>
    <xf numFmtId="1" fontId="5" fillId="0" borderId="5" xfId="0" applyFont="1" applyFill="1" applyBorder="1" applyAlignment="1">
      <alignment horizontal="centerContinuous"/>
    </xf>
    <xf numFmtId="1" fontId="5" fillId="0" borderId="7" xfId="0" applyFont="1" applyFill="1" applyBorder="1" applyAlignment="1">
      <alignment horizontal="centerContinuous"/>
    </xf>
    <xf numFmtId="37" fontId="5" fillId="0" borderId="5" xfId="0" applyNumberFormat="1" applyFont="1" applyFill="1" applyBorder="1" applyAlignment="1" applyProtection="1">
      <alignment horizontal="centerContinuous"/>
    </xf>
    <xf numFmtId="37" fontId="5" fillId="0" borderId="7" xfId="0" applyNumberFormat="1" applyFont="1" applyFill="1" applyBorder="1" applyAlignment="1" applyProtection="1">
      <alignment horizontal="centerContinuous"/>
    </xf>
    <xf numFmtId="37" fontId="5" fillId="0" borderId="15" xfId="0" applyNumberFormat="1" applyFont="1" applyFill="1" applyBorder="1" applyProtection="1"/>
    <xf numFmtId="37" fontId="5" fillId="0" borderId="16" xfId="0" applyNumberFormat="1" applyFont="1" applyFill="1" applyBorder="1" applyProtection="1"/>
    <xf numFmtId="37" fontId="5" fillId="0" borderId="3" xfId="0" applyNumberFormat="1" applyFont="1" applyFill="1" applyBorder="1" applyAlignment="1" applyProtection="1">
      <alignment horizontal="center"/>
    </xf>
    <xf numFmtId="37" fontId="5" fillId="0" borderId="0" xfId="0" applyNumberFormat="1" applyFont="1" applyFill="1" applyBorder="1" applyAlignment="1" applyProtection="1">
      <alignment horizontal="center"/>
    </xf>
    <xf numFmtId="37" fontId="5" fillId="0" borderId="17" xfId="0" applyNumberFormat="1" applyFont="1" applyFill="1" applyBorder="1" applyAlignment="1" applyProtection="1">
      <alignment horizontal="center"/>
    </xf>
    <xf numFmtId="37" fontId="5" fillId="0" borderId="10" xfId="0" applyNumberFormat="1" applyFont="1" applyFill="1" applyBorder="1" applyAlignment="1" applyProtection="1">
      <alignment horizontal="center"/>
    </xf>
    <xf numFmtId="37" fontId="5" fillId="0" borderId="0" xfId="0" applyNumberFormat="1" applyFont="1" applyFill="1" applyBorder="1" applyAlignment="1" applyProtection="1">
      <alignment horizontal="center" vertical="center"/>
      <protection locked="0"/>
    </xf>
    <xf numFmtId="37" fontId="5" fillId="0" borderId="10" xfId="0" applyNumberFormat="1" applyFont="1" applyFill="1" applyBorder="1" applyAlignment="1" applyProtection="1">
      <alignment horizontal="center" vertical="center"/>
      <protection locked="0"/>
    </xf>
    <xf numFmtId="37" fontId="5" fillId="0" borderId="4" xfId="0" applyNumberFormat="1" applyFont="1" applyFill="1" applyBorder="1" applyAlignment="1" applyProtection="1">
      <alignment horizontal="center" vertical="top"/>
    </xf>
    <xf numFmtId="37" fontId="5" fillId="0" borderId="2" xfId="0" applyNumberFormat="1" applyFont="1" applyFill="1" applyBorder="1" applyAlignment="1" applyProtection="1">
      <alignment horizontal="center" vertical="top"/>
    </xf>
    <xf numFmtId="1" fontId="5" fillId="0" borderId="4" xfId="0" applyFont="1" applyFill="1" applyBorder="1" applyAlignment="1">
      <alignment horizontal="center" vertical="top"/>
    </xf>
    <xf numFmtId="37" fontId="5" fillId="0" borderId="13" xfId="0" applyNumberFormat="1" applyFont="1" applyFill="1" applyBorder="1" applyAlignment="1" applyProtection="1">
      <alignment horizontal="center" vertical="top"/>
    </xf>
    <xf numFmtId="37" fontId="5" fillId="0" borderId="18" xfId="0" applyNumberFormat="1" applyFont="1" applyFill="1" applyBorder="1" applyAlignment="1" applyProtection="1">
      <alignment vertical="center"/>
    </xf>
    <xf numFmtId="37" fontId="5" fillId="0" borderId="8" xfId="0" applyNumberFormat="1" applyFont="1" applyFill="1" applyBorder="1" applyAlignment="1" applyProtection="1">
      <alignment vertical="center"/>
    </xf>
    <xf numFmtId="37" fontId="5" fillId="0" borderId="18" xfId="0" applyNumberFormat="1" applyFont="1" applyFill="1" applyBorder="1" applyAlignment="1" applyProtection="1">
      <alignment horizontal="right" vertical="center"/>
    </xf>
    <xf numFmtId="179" fontId="5" fillId="0" borderId="0" xfId="0" applyNumberFormat="1" applyFont="1" applyFill="1" applyBorder="1" applyAlignment="1">
      <alignment vertical="center"/>
    </xf>
    <xf numFmtId="180" fontId="5" fillId="0" borderId="0" xfId="0" applyNumberFormat="1" applyFont="1" applyFill="1" applyBorder="1" applyAlignment="1">
      <alignment vertical="center"/>
    </xf>
    <xf numFmtId="180" fontId="5" fillId="0" borderId="3" xfId="0" applyNumberFormat="1" applyFont="1" applyFill="1" applyBorder="1" applyAlignment="1">
      <alignment vertical="center"/>
    </xf>
    <xf numFmtId="179" fontId="5" fillId="0" borderId="12" xfId="0" applyNumberFormat="1" applyFont="1" applyFill="1" applyBorder="1" applyAlignment="1">
      <alignment vertical="center"/>
    </xf>
    <xf numFmtId="179" fontId="5" fillId="0" borderId="0" xfId="0" applyNumberFormat="1" applyFont="1" applyFill="1" applyAlignment="1">
      <alignment vertical="center"/>
    </xf>
    <xf numFmtId="1" fontId="5" fillId="0" borderId="2" xfId="0" applyFont="1" applyFill="1" applyBorder="1" applyAlignment="1" applyProtection="1">
      <alignment vertical="center"/>
      <protection locked="0"/>
    </xf>
    <xf numFmtId="179" fontId="5" fillId="0" borderId="2" xfId="0" applyNumberFormat="1" applyFont="1" applyFill="1" applyBorder="1" applyAlignment="1">
      <alignment vertical="center"/>
    </xf>
    <xf numFmtId="180" fontId="5" fillId="0" borderId="2" xfId="0" applyNumberFormat="1" applyFont="1" applyFill="1" applyBorder="1" applyAlignment="1">
      <alignment vertical="center"/>
    </xf>
    <xf numFmtId="180" fontId="5" fillId="0" borderId="4" xfId="0" applyNumberFormat="1" applyFont="1" applyFill="1" applyBorder="1" applyAlignment="1">
      <alignment vertical="center"/>
    </xf>
    <xf numFmtId="37" fontId="5" fillId="0" borderId="0" xfId="0" applyNumberFormat="1" applyFont="1" applyFill="1" applyAlignment="1" applyProtection="1">
      <alignment horizontal="left"/>
    </xf>
    <xf numFmtId="37" fontId="5" fillId="0" borderId="14" xfId="0" applyNumberFormat="1" applyFont="1" applyFill="1" applyBorder="1" applyAlignment="1" applyProtection="1">
      <alignment horizontal="center"/>
    </xf>
    <xf numFmtId="37" fontId="5" fillId="0" borderId="13" xfId="0" applyNumberFormat="1" applyFont="1" applyFill="1" applyBorder="1" applyAlignment="1" applyProtection="1">
      <alignment vertical="top"/>
    </xf>
    <xf numFmtId="37" fontId="5" fillId="0" borderId="4" xfId="0" applyNumberFormat="1" applyFont="1" applyFill="1" applyBorder="1" applyAlignment="1" applyProtection="1">
      <alignment vertical="top"/>
    </xf>
    <xf numFmtId="1" fontId="5" fillId="0" borderId="0" xfId="0" applyFont="1" applyFill="1" applyBorder="1" applyAlignment="1">
      <alignment horizontal="left" vertical="center"/>
    </xf>
    <xf numFmtId="1" fontId="5" fillId="0" borderId="6" xfId="0" applyFont="1" applyFill="1" applyBorder="1" applyAlignment="1">
      <alignment horizontal="centerContinuous"/>
    </xf>
    <xf numFmtId="37" fontId="5" fillId="0" borderId="14" xfId="0" applyNumberFormat="1" applyFont="1" applyFill="1" applyBorder="1" applyProtection="1"/>
    <xf numFmtId="1" fontId="5" fillId="0" borderId="15" xfId="0" applyFont="1" applyFill="1" applyBorder="1"/>
    <xf numFmtId="37" fontId="5" fillId="0" borderId="2" xfId="0" applyNumberFormat="1" applyFont="1" applyFill="1" applyBorder="1" applyAlignment="1" applyProtection="1">
      <alignment vertical="top"/>
    </xf>
    <xf numFmtId="37" fontId="5" fillId="0" borderId="8" xfId="0" applyNumberFormat="1" applyFont="1" applyFill="1" applyBorder="1" applyAlignment="1" applyProtection="1">
      <alignment horizontal="right" vertical="center"/>
    </xf>
    <xf numFmtId="37" fontId="5" fillId="0" borderId="3" xfId="0" applyNumberFormat="1" applyFont="1" applyFill="1" applyBorder="1" applyAlignment="1" applyProtection="1">
      <alignment horizontal="right" vertical="center"/>
    </xf>
    <xf numFmtId="180" fontId="5" fillId="0" borderId="3" xfId="0" applyNumberFormat="1" applyFont="1" applyFill="1" applyBorder="1" applyAlignment="1" applyProtection="1">
      <alignment vertical="center"/>
    </xf>
    <xf numFmtId="37" fontId="0" fillId="0" borderId="0" xfId="0" applyNumberFormat="1" applyFont="1" applyFill="1" applyAlignment="1" applyProtection="1">
      <alignment horizontal="left" vertical="center"/>
    </xf>
    <xf numFmtId="37" fontId="0" fillId="0" borderId="0" xfId="0" applyNumberFormat="1" applyFont="1" applyFill="1" applyProtection="1"/>
    <xf numFmtId="1" fontId="0" fillId="0" borderId="0" xfId="0" applyFont="1" applyFill="1" applyAlignment="1">
      <alignment horizontal="left"/>
    </xf>
    <xf numFmtId="1" fontId="0" fillId="0" borderId="0" xfId="0" applyFont="1" applyFill="1"/>
    <xf numFmtId="176" fontId="5" fillId="0" borderId="12" xfId="0" applyNumberFormat="1" applyFont="1" applyFill="1" applyBorder="1" applyAlignment="1" applyProtection="1">
      <alignment vertical="center"/>
    </xf>
    <xf numFmtId="179" fontId="5" fillId="0" borderId="0" xfId="0" applyNumberFormat="1" applyFont="1" applyFill="1" applyBorder="1"/>
    <xf numFmtId="179" fontId="5" fillId="0" borderId="0" xfId="0" applyNumberFormat="1" applyFont="1" applyFill="1"/>
    <xf numFmtId="179" fontId="5" fillId="0" borderId="12" xfId="0" applyNumberFormat="1" applyFont="1" applyFill="1" applyBorder="1"/>
    <xf numFmtId="182" fontId="0" fillId="0" borderId="0" xfId="0" applyNumberFormat="1" applyFont="1" applyFill="1"/>
    <xf numFmtId="177" fontId="5" fillId="0" borderId="0" xfId="0" applyNumberFormat="1" applyFont="1" applyFill="1" applyBorder="1" applyAlignment="1" applyProtection="1">
      <alignment vertical="center"/>
    </xf>
    <xf numFmtId="37" fontId="5" fillId="0" borderId="14" xfId="0" applyNumberFormat="1" applyFont="1" applyFill="1" applyBorder="1" applyAlignment="1" applyProtection="1">
      <alignment horizontal="center" vertical="center"/>
    </xf>
    <xf numFmtId="37" fontId="5" fillId="0" borderId="13" xfId="0" applyNumberFormat="1" applyFont="1" applyFill="1" applyBorder="1" applyAlignment="1" applyProtection="1">
      <alignment horizontal="center" vertical="center"/>
    </xf>
    <xf numFmtId="37" fontId="5" fillId="0" borderId="11" xfId="0" applyNumberFormat="1" applyFont="1" applyFill="1" applyBorder="1" applyAlignment="1" applyProtection="1">
      <alignment horizontal="center" vertical="center"/>
    </xf>
    <xf numFmtId="37" fontId="5" fillId="0" borderId="1" xfId="0" applyNumberFormat="1" applyFont="1" applyFill="1" applyBorder="1" applyAlignment="1" applyProtection="1">
      <alignment horizontal="center" vertical="center"/>
    </xf>
    <xf numFmtId="1" fontId="5" fillId="0" borderId="8" xfId="0" applyFont="1" applyFill="1" applyBorder="1" applyAlignment="1">
      <alignment horizontal="center" vertical="center"/>
    </xf>
    <xf numFmtId="1" fontId="5" fillId="0" borderId="19" xfId="0" applyFont="1" applyFill="1" applyBorder="1" applyAlignment="1">
      <alignment horizontal="center" vertical="center"/>
    </xf>
    <xf numFmtId="1" fontId="5" fillId="0" borderId="0" xfId="0" applyFont="1" applyFill="1" applyBorder="1" applyAlignment="1">
      <alignment horizontal="center" vertical="center"/>
    </xf>
    <xf numFmtId="1" fontId="5" fillId="0" borderId="3" xfId="0" applyFont="1" applyFill="1" applyBorder="1" applyAlignment="1">
      <alignment horizontal="center" vertical="center"/>
    </xf>
    <xf numFmtId="1" fontId="5" fillId="0" borderId="2" xfId="0" applyFont="1" applyFill="1" applyBorder="1" applyAlignment="1">
      <alignment horizontal="center" vertical="center"/>
    </xf>
    <xf numFmtId="1" fontId="5" fillId="0" borderId="4" xfId="0" applyFont="1" applyFill="1" applyBorder="1" applyAlignment="1">
      <alignment horizontal="center" vertical="center"/>
    </xf>
    <xf numFmtId="37" fontId="5" fillId="0" borderId="14" xfId="0" applyNumberFormat="1" applyFont="1" applyFill="1" applyBorder="1" applyAlignment="1" applyProtection="1">
      <alignment horizontal="center" vertical="center"/>
      <protection locked="0"/>
    </xf>
    <xf numFmtId="37" fontId="5" fillId="0" borderId="13" xfId="0" applyNumberFormat="1" applyFont="1" applyFill="1" applyBorder="1" applyAlignment="1" applyProtection="1">
      <alignment horizontal="center" vertical="center"/>
      <protection locked="0"/>
    </xf>
    <xf numFmtId="1" fontId="5" fillId="0" borderId="14" xfId="0" applyFont="1" applyFill="1" applyBorder="1" applyAlignment="1">
      <alignment horizontal="center" vertical="center" wrapText="1"/>
    </xf>
    <xf numFmtId="1" fontId="5" fillId="0" borderId="13" xfId="0" applyFont="1" applyFill="1" applyBorder="1" applyAlignment="1">
      <alignment horizontal="center" vertical="center" wrapText="1"/>
    </xf>
    <xf numFmtId="1" fontId="5" fillId="0" borderId="14" xfId="0" applyFont="1" applyFill="1" applyBorder="1" applyAlignment="1">
      <alignment horizontal="center" vertical="center"/>
    </xf>
    <xf numFmtId="1" fontId="5" fillId="0" borderId="13" xfId="0" applyFont="1" applyFill="1" applyBorder="1" applyAlignment="1">
      <alignment horizontal="center" vertical="center"/>
    </xf>
    <xf numFmtId="1" fontId="5" fillId="0" borderId="11" xfId="0" applyFont="1" applyFill="1" applyBorder="1" applyAlignment="1">
      <alignment horizontal="center" vertical="center" wrapText="1"/>
    </xf>
    <xf numFmtId="1" fontId="5" fillId="0" borderId="1" xfId="0" applyFont="1" applyFill="1" applyBorder="1" applyAlignment="1">
      <alignment horizontal="center" vertical="center" wrapText="1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0</xdr:row>
      <xdr:rowOff>0</xdr:rowOff>
    </xdr:from>
    <xdr:to>
      <xdr:col>19</xdr:col>
      <xdr:colOff>76200</xdr:colOff>
      <xdr:row>1</xdr:row>
      <xdr:rowOff>0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12172950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14</xdr:row>
      <xdr:rowOff>0</xdr:rowOff>
    </xdr:from>
    <xdr:to>
      <xdr:col>19</xdr:col>
      <xdr:colOff>76200</xdr:colOff>
      <xdr:row>15</xdr:row>
      <xdr:rowOff>19050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12172950" y="2419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S44"/>
  <sheetViews>
    <sheetView showGridLines="0" tabSelected="1" defaultGridColor="0" colorId="22" zoomScaleNormal="100" zoomScaleSheetLayoutView="100" workbookViewId="0"/>
  </sheetViews>
  <sheetFormatPr defaultColWidth="10.75" defaultRowHeight="13.5" customHeight="1" x14ac:dyDescent="0.2"/>
  <cols>
    <col min="1" max="1" width="1.75" style="135" customWidth="1"/>
    <col min="2" max="2" width="2.75" style="135" customWidth="1"/>
    <col min="3" max="3" width="10.75" style="135" customWidth="1"/>
    <col min="4" max="4" width="1.75" style="135" customWidth="1"/>
    <col min="5" max="5" width="11.83203125" style="135" bestFit="1" customWidth="1"/>
    <col min="6" max="6" width="12.4140625" style="135" bestFit="1" customWidth="1"/>
    <col min="7" max="7" width="13.1640625" style="135" bestFit="1" customWidth="1"/>
    <col min="8" max="8" width="11.4140625" style="135" bestFit="1" customWidth="1"/>
    <col min="9" max="9" width="12.25" style="135" customWidth="1"/>
    <col min="10" max="11" width="11.58203125" style="135" customWidth="1"/>
    <col min="12" max="12" width="8.4140625" style="135" customWidth="1"/>
    <col min="13" max="14" width="9.1640625" style="135" customWidth="1"/>
    <col min="15" max="15" width="12.25" style="135" customWidth="1"/>
    <col min="16" max="16" width="11.4140625" style="135" bestFit="1" customWidth="1"/>
    <col min="17" max="17" width="13.25" style="135" bestFit="1" customWidth="1"/>
    <col min="18" max="19" width="8.83203125" style="135" customWidth="1"/>
    <col min="20" max="16384" width="10.75" style="135"/>
  </cols>
  <sheetData>
    <row r="1" spans="1:19" ht="15" customHeight="1" thickBot="1" x14ac:dyDescent="0.25">
      <c r="A1" s="4" t="s">
        <v>21</v>
      </c>
      <c r="B1" s="5"/>
      <c r="C1" s="5"/>
      <c r="D1" s="6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0"/>
      <c r="R1" s="9"/>
      <c r="S1" s="9"/>
    </row>
    <row r="2" spans="1:19" ht="13.5" customHeight="1" x14ac:dyDescent="0.2">
      <c r="A2" s="146" t="s">
        <v>22</v>
      </c>
      <c r="B2" s="146"/>
      <c r="C2" s="146"/>
      <c r="D2" s="147"/>
      <c r="E2" s="25" t="s">
        <v>41</v>
      </c>
      <c r="F2" s="92"/>
      <c r="G2" s="92"/>
      <c r="H2" s="92"/>
      <c r="I2" s="93"/>
      <c r="J2" s="25" t="s">
        <v>42</v>
      </c>
      <c r="K2" s="93"/>
      <c r="L2" s="92"/>
      <c r="M2" s="92"/>
      <c r="N2" s="92"/>
      <c r="O2" s="26" t="s">
        <v>23</v>
      </c>
      <c r="P2" s="94"/>
      <c r="Q2" s="95"/>
      <c r="R2" s="94"/>
      <c r="S2" s="94"/>
    </row>
    <row r="3" spans="1:19" ht="13.5" customHeight="1" x14ac:dyDescent="0.2">
      <c r="A3" s="148"/>
      <c r="B3" s="148"/>
      <c r="C3" s="148"/>
      <c r="D3" s="149"/>
      <c r="E3" s="31"/>
      <c r="F3" s="35"/>
      <c r="G3" s="96"/>
      <c r="H3" s="96"/>
      <c r="I3" s="97"/>
      <c r="J3" s="98"/>
      <c r="K3" s="99"/>
      <c r="L3" s="100"/>
      <c r="M3" s="100"/>
      <c r="N3" s="100"/>
      <c r="O3" s="101"/>
      <c r="P3" s="99"/>
      <c r="Q3" s="33"/>
      <c r="R3" s="33"/>
      <c r="S3" s="96"/>
    </row>
    <row r="4" spans="1:19" ht="13.5" customHeight="1" x14ac:dyDescent="0.2">
      <c r="A4" s="148"/>
      <c r="B4" s="148"/>
      <c r="C4" s="148"/>
      <c r="D4" s="149"/>
      <c r="E4" s="102" t="s">
        <v>48</v>
      </c>
      <c r="F4" s="103" t="s">
        <v>49</v>
      </c>
      <c r="G4" s="152" t="s">
        <v>24</v>
      </c>
      <c r="H4" s="152" t="s">
        <v>17</v>
      </c>
      <c r="I4" s="152" t="s">
        <v>25</v>
      </c>
      <c r="J4" s="41" t="str">
        <f>E4</f>
        <v>２４年</v>
      </c>
      <c r="K4" s="8" t="str">
        <f>F4</f>
        <v>２５年</v>
      </c>
      <c r="L4" s="152" t="s">
        <v>24</v>
      </c>
      <c r="M4" s="152" t="s">
        <v>17</v>
      </c>
      <c r="N4" s="152" t="s">
        <v>25</v>
      </c>
      <c r="O4" s="42" t="str">
        <f>E4</f>
        <v>２４年</v>
      </c>
      <c r="P4" s="41" t="str">
        <f>F4</f>
        <v>２５年</v>
      </c>
      <c r="Q4" s="142" t="s">
        <v>16</v>
      </c>
      <c r="R4" s="142" t="s">
        <v>17</v>
      </c>
      <c r="S4" s="144" t="s">
        <v>20</v>
      </c>
    </row>
    <row r="5" spans="1:19" ht="13.5" customHeight="1" thickBot="1" x14ac:dyDescent="0.25">
      <c r="A5" s="150"/>
      <c r="B5" s="150"/>
      <c r="C5" s="150"/>
      <c r="D5" s="151"/>
      <c r="E5" s="104"/>
      <c r="F5" s="105"/>
      <c r="G5" s="153"/>
      <c r="H5" s="153"/>
      <c r="I5" s="153"/>
      <c r="J5" s="104"/>
      <c r="K5" s="106"/>
      <c r="L5" s="153"/>
      <c r="M5" s="153"/>
      <c r="N5" s="153"/>
      <c r="O5" s="107"/>
      <c r="P5" s="104"/>
      <c r="Q5" s="143"/>
      <c r="R5" s="143"/>
      <c r="S5" s="145"/>
    </row>
    <row r="6" spans="1:19" ht="13.5" customHeight="1" x14ac:dyDescent="0.2">
      <c r="A6" s="11"/>
      <c r="B6" s="11"/>
      <c r="C6" s="11"/>
      <c r="D6" s="12"/>
      <c r="E6" s="108"/>
      <c r="F6" s="109"/>
      <c r="G6" s="109"/>
      <c r="H6" s="54" t="s">
        <v>4</v>
      </c>
      <c r="I6" s="54" t="s">
        <v>4</v>
      </c>
      <c r="J6" s="110" t="s">
        <v>2</v>
      </c>
      <c r="K6" s="54" t="s">
        <v>2</v>
      </c>
      <c r="L6" s="54" t="s">
        <v>2</v>
      </c>
      <c r="M6" s="54" t="s">
        <v>4</v>
      </c>
      <c r="N6" s="54" t="s">
        <v>4</v>
      </c>
      <c r="O6" s="55" t="s">
        <v>3</v>
      </c>
      <c r="P6" s="54" t="s">
        <v>3</v>
      </c>
      <c r="Q6" s="54" t="s">
        <v>3</v>
      </c>
      <c r="R6" s="54" t="s">
        <v>4</v>
      </c>
      <c r="S6" s="54" t="s">
        <v>4</v>
      </c>
    </row>
    <row r="7" spans="1:19" ht="13.5" customHeight="1" x14ac:dyDescent="0.2">
      <c r="A7" s="11"/>
      <c r="B7" s="13" t="s">
        <v>6</v>
      </c>
      <c r="C7" s="13"/>
      <c r="D7" s="12"/>
      <c r="E7" s="11">
        <v>480</v>
      </c>
      <c r="F7" s="11">
        <v>461</v>
      </c>
      <c r="G7" s="111">
        <v>-19</v>
      </c>
      <c r="H7" s="112">
        <v>-4</v>
      </c>
      <c r="I7" s="113">
        <v>100</v>
      </c>
      <c r="J7" s="58">
        <v>50037</v>
      </c>
      <c r="K7" s="58">
        <v>49934</v>
      </c>
      <c r="L7" s="111">
        <v>-103</v>
      </c>
      <c r="M7" s="112">
        <v>-0.2</v>
      </c>
      <c r="N7" s="112">
        <v>100</v>
      </c>
      <c r="O7" s="114">
        <v>268777605</v>
      </c>
      <c r="P7" s="115">
        <v>197950465</v>
      </c>
      <c r="Q7" s="111">
        <v>-70827140</v>
      </c>
      <c r="R7" s="112">
        <v>-26.4</v>
      </c>
      <c r="S7" s="61">
        <v>100</v>
      </c>
    </row>
    <row r="8" spans="1:19" ht="13.5" customHeight="1" x14ac:dyDescent="0.2">
      <c r="A8" s="11"/>
      <c r="B8" s="13"/>
      <c r="C8" s="13"/>
      <c r="D8" s="12"/>
      <c r="E8" s="11"/>
      <c r="F8" s="11"/>
      <c r="G8" s="111"/>
      <c r="H8" s="112"/>
      <c r="I8" s="113"/>
      <c r="J8" s="58"/>
      <c r="K8" s="58"/>
      <c r="L8" s="111"/>
      <c r="M8" s="112"/>
      <c r="N8" s="112"/>
      <c r="O8" s="114"/>
      <c r="P8" s="115"/>
      <c r="Q8" s="111"/>
      <c r="R8" s="112"/>
      <c r="S8" s="61"/>
    </row>
    <row r="9" spans="1:19" ht="13.5" customHeight="1" x14ac:dyDescent="0.2">
      <c r="A9" s="11"/>
      <c r="B9" s="14" t="s">
        <v>7</v>
      </c>
      <c r="C9" s="14"/>
      <c r="D9" s="15"/>
      <c r="E9" s="138">
        <v>57</v>
      </c>
      <c r="F9" s="138">
        <v>57</v>
      </c>
      <c r="G9" s="111">
        <v>0</v>
      </c>
      <c r="H9" s="112">
        <v>0</v>
      </c>
      <c r="I9" s="113">
        <v>12.4</v>
      </c>
      <c r="J9" s="137">
        <v>6806</v>
      </c>
      <c r="K9" s="138">
        <v>6963</v>
      </c>
      <c r="L9" s="111">
        <v>157</v>
      </c>
      <c r="M9" s="112">
        <v>2.2999999999999998</v>
      </c>
      <c r="N9" s="113">
        <v>13.9</v>
      </c>
      <c r="O9" s="138">
        <v>21828461</v>
      </c>
      <c r="P9" s="138">
        <v>22851755</v>
      </c>
      <c r="Q9" s="111">
        <v>1023294</v>
      </c>
      <c r="R9" s="112">
        <v>4.7</v>
      </c>
      <c r="S9" s="61">
        <v>11.5</v>
      </c>
    </row>
    <row r="10" spans="1:19" ht="13.5" customHeight="1" x14ac:dyDescent="0.2">
      <c r="A10" s="11"/>
      <c r="B10" s="14" t="s">
        <v>8</v>
      </c>
      <c r="C10" s="14"/>
      <c r="D10" s="15"/>
      <c r="E10" s="138">
        <v>20</v>
      </c>
      <c r="F10" s="138">
        <v>21</v>
      </c>
      <c r="G10" s="111">
        <v>1</v>
      </c>
      <c r="H10" s="112">
        <v>5</v>
      </c>
      <c r="I10" s="113">
        <v>4.5999999999999996</v>
      </c>
      <c r="J10" s="137">
        <v>1472</v>
      </c>
      <c r="K10" s="138">
        <v>1479</v>
      </c>
      <c r="L10" s="111">
        <v>7</v>
      </c>
      <c r="M10" s="112">
        <v>0.5</v>
      </c>
      <c r="N10" s="113">
        <v>3</v>
      </c>
      <c r="O10" s="138">
        <v>4547771</v>
      </c>
      <c r="P10" s="138">
        <v>4816765</v>
      </c>
      <c r="Q10" s="111">
        <v>268994</v>
      </c>
      <c r="R10" s="112">
        <v>5.9</v>
      </c>
      <c r="S10" s="61">
        <v>2.4</v>
      </c>
    </row>
    <row r="11" spans="1:19" ht="13.5" customHeight="1" x14ac:dyDescent="0.2">
      <c r="A11" s="11"/>
      <c r="B11" s="14" t="s">
        <v>9</v>
      </c>
      <c r="C11" s="14"/>
      <c r="D11" s="15"/>
      <c r="E11" s="138">
        <v>145</v>
      </c>
      <c r="F11" s="138">
        <v>137</v>
      </c>
      <c r="G11" s="111">
        <v>-8</v>
      </c>
      <c r="H11" s="112">
        <v>-5.5</v>
      </c>
      <c r="I11" s="113">
        <v>29.7</v>
      </c>
      <c r="J11" s="137">
        <v>13254</v>
      </c>
      <c r="K11" s="138">
        <v>13127</v>
      </c>
      <c r="L11" s="111">
        <v>-127</v>
      </c>
      <c r="M11" s="112">
        <v>-1</v>
      </c>
      <c r="N11" s="113">
        <v>26.3</v>
      </c>
      <c r="O11" s="138">
        <v>69977472</v>
      </c>
      <c r="P11" s="138">
        <v>66671725</v>
      </c>
      <c r="Q11" s="111">
        <v>-3305747</v>
      </c>
      <c r="R11" s="112">
        <v>-4.7</v>
      </c>
      <c r="S11" s="61">
        <v>33.700000000000003</v>
      </c>
    </row>
    <row r="12" spans="1:19" ht="13.5" customHeight="1" x14ac:dyDescent="0.2">
      <c r="A12" s="11"/>
      <c r="B12" s="14" t="s">
        <v>10</v>
      </c>
      <c r="C12" s="14"/>
      <c r="D12" s="15"/>
      <c r="E12" s="138">
        <v>154</v>
      </c>
      <c r="F12" s="138">
        <v>150</v>
      </c>
      <c r="G12" s="111">
        <v>-4</v>
      </c>
      <c r="H12" s="112">
        <v>-2.6</v>
      </c>
      <c r="I12" s="113">
        <v>32.5</v>
      </c>
      <c r="J12" s="137">
        <v>18128</v>
      </c>
      <c r="K12" s="138">
        <v>18365</v>
      </c>
      <c r="L12" s="111">
        <v>237</v>
      </c>
      <c r="M12" s="112">
        <v>1.3</v>
      </c>
      <c r="N12" s="113">
        <v>36.799999999999997</v>
      </c>
      <c r="O12" s="138">
        <v>139732404</v>
      </c>
      <c r="P12" s="138">
        <v>70214362</v>
      </c>
      <c r="Q12" s="111">
        <v>-69518042</v>
      </c>
      <c r="R12" s="112">
        <v>-49.8</v>
      </c>
      <c r="S12" s="61">
        <v>35.5</v>
      </c>
    </row>
    <row r="13" spans="1:19" ht="13.5" customHeight="1" x14ac:dyDescent="0.2">
      <c r="A13" s="11"/>
      <c r="B13" s="14" t="s">
        <v>11</v>
      </c>
      <c r="C13" s="14"/>
      <c r="D13" s="15"/>
      <c r="E13" s="138">
        <v>104</v>
      </c>
      <c r="F13" s="138">
        <v>96</v>
      </c>
      <c r="G13" s="111">
        <v>-8</v>
      </c>
      <c r="H13" s="112">
        <v>-7.7</v>
      </c>
      <c r="I13" s="113">
        <v>20.8</v>
      </c>
      <c r="J13" s="137">
        <v>10377</v>
      </c>
      <c r="K13" s="138">
        <v>10000</v>
      </c>
      <c r="L13" s="111">
        <v>-377</v>
      </c>
      <c r="M13" s="112">
        <v>-3.6</v>
      </c>
      <c r="N13" s="113">
        <v>20</v>
      </c>
      <c r="O13" s="138">
        <v>32691497</v>
      </c>
      <c r="P13" s="138">
        <v>33395858</v>
      </c>
      <c r="Q13" s="111">
        <v>704361</v>
      </c>
      <c r="R13" s="112">
        <v>2.2000000000000002</v>
      </c>
      <c r="S13" s="61">
        <v>16.899999999999999</v>
      </c>
    </row>
    <row r="14" spans="1:19" ht="13.5" customHeight="1" thickBot="1" x14ac:dyDescent="0.25">
      <c r="A14" s="16"/>
      <c r="B14" s="16"/>
      <c r="C14" s="16"/>
      <c r="D14" s="17"/>
      <c r="E14" s="116"/>
      <c r="F14" s="116"/>
      <c r="G14" s="117"/>
      <c r="H14" s="118"/>
      <c r="I14" s="119"/>
      <c r="J14" s="65"/>
      <c r="K14" s="65"/>
      <c r="L14" s="117"/>
      <c r="M14" s="118"/>
      <c r="N14" s="118"/>
      <c r="O14" s="70"/>
      <c r="P14" s="117"/>
      <c r="Q14" s="117"/>
      <c r="R14" s="118"/>
      <c r="S14" s="68"/>
    </row>
    <row r="15" spans="1:19" ht="13.5" customHeight="1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40"/>
      <c r="S15" s="40"/>
    </row>
    <row r="16" spans="1:19" ht="13.5" customHeight="1" thickBot="1" x14ac:dyDescent="0.25">
      <c r="A16" s="73" t="s">
        <v>5</v>
      </c>
      <c r="B16" s="120"/>
      <c r="C16" s="120"/>
      <c r="D16" s="120"/>
      <c r="E16" s="120"/>
      <c r="F16" s="120"/>
      <c r="G16" s="120"/>
      <c r="H16" s="120"/>
      <c r="I16" s="120"/>
      <c r="J16" s="32"/>
      <c r="K16" s="38"/>
      <c r="L16" s="38"/>
      <c r="M16" s="120"/>
      <c r="N16" s="38"/>
      <c r="O16" s="38"/>
      <c r="P16" s="38"/>
      <c r="Q16" s="38"/>
      <c r="R16" s="40"/>
      <c r="S16" s="40"/>
    </row>
    <row r="17" spans="1:19" ht="13.5" customHeight="1" x14ac:dyDescent="0.2">
      <c r="A17" s="146" t="s">
        <v>22</v>
      </c>
      <c r="B17" s="146"/>
      <c r="C17" s="146"/>
      <c r="D17" s="147"/>
      <c r="E17" s="26" t="s">
        <v>43</v>
      </c>
      <c r="F17" s="94"/>
      <c r="G17" s="95"/>
      <c r="H17" s="94"/>
      <c r="I17" s="94"/>
      <c r="J17" s="26" t="s">
        <v>44</v>
      </c>
      <c r="K17" s="25"/>
      <c r="L17" s="25"/>
      <c r="M17" s="94"/>
      <c r="N17" s="94"/>
      <c r="O17" s="26" t="s">
        <v>45</v>
      </c>
      <c r="P17" s="25"/>
      <c r="Q17" s="25"/>
      <c r="R17" s="25"/>
      <c r="S17" s="25"/>
    </row>
    <row r="18" spans="1:19" ht="13.5" customHeight="1" x14ac:dyDescent="0.2">
      <c r="A18" s="148"/>
      <c r="B18" s="148"/>
      <c r="C18" s="148"/>
      <c r="D18" s="149"/>
      <c r="E18" s="101"/>
      <c r="F18" s="99"/>
      <c r="G18" s="33"/>
      <c r="H18" s="33"/>
      <c r="I18" s="96"/>
      <c r="J18" s="34"/>
      <c r="K18" s="32"/>
      <c r="L18" s="32"/>
      <c r="M18" s="33"/>
      <c r="N18" s="35"/>
      <c r="O18" s="34"/>
      <c r="P18" s="32"/>
      <c r="Q18" s="33"/>
      <c r="R18" s="33"/>
      <c r="S18" s="33"/>
    </row>
    <row r="19" spans="1:19" ht="13.5" customHeight="1" x14ac:dyDescent="0.2">
      <c r="A19" s="148"/>
      <c r="B19" s="148"/>
      <c r="C19" s="148"/>
      <c r="D19" s="149"/>
      <c r="E19" s="42" t="str">
        <f>E4</f>
        <v>２４年</v>
      </c>
      <c r="F19" s="41" t="str">
        <f>F4</f>
        <v>２５年</v>
      </c>
      <c r="G19" s="142" t="s">
        <v>1</v>
      </c>
      <c r="H19" s="142" t="s">
        <v>17</v>
      </c>
      <c r="I19" s="142" t="s">
        <v>0</v>
      </c>
      <c r="J19" s="42" t="str">
        <f>E4</f>
        <v>２４年</v>
      </c>
      <c r="K19" s="41" t="str">
        <f>F4</f>
        <v>２５年</v>
      </c>
      <c r="L19" s="142" t="s">
        <v>26</v>
      </c>
      <c r="M19" s="142" t="s">
        <v>17</v>
      </c>
      <c r="N19" s="121"/>
      <c r="O19" s="42" t="str">
        <f>分析７表１!E4</f>
        <v>２４年</v>
      </c>
      <c r="P19" s="41" t="str">
        <f>分析７表１!F4</f>
        <v>２５年</v>
      </c>
      <c r="Q19" s="142" t="s">
        <v>16</v>
      </c>
      <c r="R19" s="142" t="s">
        <v>17</v>
      </c>
      <c r="S19" s="144" t="s">
        <v>20</v>
      </c>
    </row>
    <row r="20" spans="1:19" ht="13.5" customHeight="1" thickBot="1" x14ac:dyDescent="0.25">
      <c r="A20" s="150"/>
      <c r="B20" s="150"/>
      <c r="C20" s="150"/>
      <c r="D20" s="151"/>
      <c r="E20" s="107"/>
      <c r="F20" s="104"/>
      <c r="G20" s="143"/>
      <c r="H20" s="143"/>
      <c r="I20" s="143"/>
      <c r="J20" s="122"/>
      <c r="K20" s="123"/>
      <c r="L20" s="143"/>
      <c r="M20" s="143"/>
      <c r="N20" s="70"/>
      <c r="O20" s="122"/>
      <c r="P20" s="123"/>
      <c r="Q20" s="143"/>
      <c r="R20" s="143"/>
      <c r="S20" s="145"/>
    </row>
    <row r="21" spans="1:19" ht="13.5" customHeight="1" x14ac:dyDescent="0.2">
      <c r="A21" s="11"/>
      <c r="B21" s="11"/>
      <c r="C21" s="11"/>
      <c r="D21" s="12"/>
      <c r="E21" s="55" t="s">
        <v>3</v>
      </c>
      <c r="F21" s="54" t="s">
        <v>3</v>
      </c>
      <c r="G21" s="54" t="s">
        <v>3</v>
      </c>
      <c r="H21" s="54" t="s">
        <v>4</v>
      </c>
      <c r="I21" s="54" t="s">
        <v>4</v>
      </c>
      <c r="J21" s="55" t="s">
        <v>3</v>
      </c>
      <c r="K21" s="54" t="s">
        <v>3</v>
      </c>
      <c r="L21" s="54" t="s">
        <v>3</v>
      </c>
      <c r="M21" s="54" t="s">
        <v>4</v>
      </c>
      <c r="N21" s="54"/>
      <c r="O21" s="55" t="s">
        <v>3</v>
      </c>
      <c r="P21" s="54" t="s">
        <v>3</v>
      </c>
      <c r="Q21" s="54" t="s">
        <v>3</v>
      </c>
      <c r="R21" s="54" t="s">
        <v>4</v>
      </c>
      <c r="S21" s="54" t="s">
        <v>4</v>
      </c>
    </row>
    <row r="22" spans="1:19" ht="13.5" customHeight="1" x14ac:dyDescent="0.2">
      <c r="A22" s="11"/>
      <c r="B22" s="13" t="s">
        <v>6</v>
      </c>
      <c r="C22" s="13"/>
      <c r="D22" s="12"/>
      <c r="E22" s="114">
        <v>262703377</v>
      </c>
      <c r="F22" s="115">
        <v>192959667</v>
      </c>
      <c r="G22" s="111">
        <v>-69743710</v>
      </c>
      <c r="H22" s="112">
        <v>-26.5</v>
      </c>
      <c r="I22" s="61">
        <v>100</v>
      </c>
      <c r="J22" s="114">
        <v>5019</v>
      </c>
      <c r="K22" s="115">
        <v>3816</v>
      </c>
      <c r="L22" s="115">
        <v>-1203</v>
      </c>
      <c r="M22" s="112">
        <v>-24</v>
      </c>
      <c r="N22" s="112"/>
      <c r="O22" s="62">
        <v>183585621</v>
      </c>
      <c r="P22" s="58">
        <v>128745981</v>
      </c>
      <c r="Q22" s="59">
        <v>-54839640</v>
      </c>
      <c r="R22" s="60">
        <v>-29.9</v>
      </c>
      <c r="S22" s="61">
        <v>100</v>
      </c>
    </row>
    <row r="23" spans="1:19" ht="13.5" customHeight="1" x14ac:dyDescent="0.2">
      <c r="A23" s="11"/>
      <c r="B23" s="13"/>
      <c r="C23" s="13"/>
      <c r="D23" s="12"/>
      <c r="E23" s="114"/>
      <c r="F23" s="115"/>
      <c r="G23" s="111"/>
      <c r="H23" s="112"/>
      <c r="I23" s="61"/>
      <c r="J23" s="114"/>
      <c r="K23" s="115"/>
      <c r="L23" s="115"/>
      <c r="M23" s="112"/>
      <c r="N23" s="112"/>
      <c r="O23" s="62"/>
      <c r="P23" s="58"/>
      <c r="Q23" s="59"/>
      <c r="R23" s="60"/>
      <c r="S23" s="61"/>
    </row>
    <row r="24" spans="1:19" ht="13.5" customHeight="1" x14ac:dyDescent="0.2">
      <c r="A24" s="11"/>
      <c r="B24" s="14" t="s">
        <v>7</v>
      </c>
      <c r="C24" s="14"/>
      <c r="D24" s="15"/>
      <c r="E24" s="138">
        <v>21204047</v>
      </c>
      <c r="F24" s="138">
        <v>22320828</v>
      </c>
      <c r="G24" s="111">
        <v>1116781</v>
      </c>
      <c r="H24" s="112">
        <v>5.3</v>
      </c>
      <c r="I24" s="61">
        <v>11.6</v>
      </c>
      <c r="J24" s="114">
        <v>3082</v>
      </c>
      <c r="K24" s="115">
        <v>3181</v>
      </c>
      <c r="L24" s="115">
        <v>99</v>
      </c>
      <c r="M24" s="112">
        <v>3.2</v>
      </c>
      <c r="N24" s="113"/>
      <c r="O24" s="137">
        <v>13277993</v>
      </c>
      <c r="P24" s="138">
        <v>14405636</v>
      </c>
      <c r="Q24" s="59">
        <v>1127643</v>
      </c>
      <c r="R24" s="60">
        <v>8.5</v>
      </c>
      <c r="S24" s="61">
        <v>11.2</v>
      </c>
    </row>
    <row r="25" spans="1:19" ht="13.5" customHeight="1" x14ac:dyDescent="0.2">
      <c r="A25" s="11"/>
      <c r="B25" s="14" t="s">
        <v>8</v>
      </c>
      <c r="C25" s="14"/>
      <c r="D25" s="15"/>
      <c r="E25" s="138">
        <v>4383022</v>
      </c>
      <c r="F25" s="138">
        <v>4699388</v>
      </c>
      <c r="G25" s="111">
        <v>316366</v>
      </c>
      <c r="H25" s="112">
        <v>7.2</v>
      </c>
      <c r="I25" s="61">
        <v>2.4</v>
      </c>
      <c r="J25" s="114">
        <v>2901</v>
      </c>
      <c r="K25" s="115">
        <v>3103</v>
      </c>
      <c r="L25" s="115">
        <v>202</v>
      </c>
      <c r="M25" s="112">
        <v>7</v>
      </c>
      <c r="N25" s="113"/>
      <c r="O25" s="137">
        <v>2205744</v>
      </c>
      <c r="P25" s="138">
        <v>2346828</v>
      </c>
      <c r="Q25" s="59">
        <v>141084</v>
      </c>
      <c r="R25" s="60">
        <v>6.4</v>
      </c>
      <c r="S25" s="61">
        <v>1.8</v>
      </c>
    </row>
    <row r="26" spans="1:19" ht="13.5" customHeight="1" x14ac:dyDescent="0.2">
      <c r="A26" s="11"/>
      <c r="B26" s="14" t="s">
        <v>9</v>
      </c>
      <c r="C26" s="14"/>
      <c r="D26" s="15"/>
      <c r="E26" s="138">
        <v>67296372</v>
      </c>
      <c r="F26" s="138">
        <v>66089616</v>
      </c>
      <c r="G26" s="111">
        <v>-1206756</v>
      </c>
      <c r="H26" s="112">
        <v>-1.8</v>
      </c>
      <c r="I26" s="61">
        <v>34.299999999999997</v>
      </c>
      <c r="J26" s="114">
        <v>5010</v>
      </c>
      <c r="K26" s="115">
        <v>4970</v>
      </c>
      <c r="L26" s="115">
        <v>-40</v>
      </c>
      <c r="M26" s="112">
        <v>-0.8</v>
      </c>
      <c r="N26" s="113"/>
      <c r="O26" s="137">
        <v>46414703</v>
      </c>
      <c r="P26" s="138">
        <v>43689929</v>
      </c>
      <c r="Q26" s="59">
        <v>-2724774</v>
      </c>
      <c r="R26" s="60">
        <v>-5.9</v>
      </c>
      <c r="S26" s="61">
        <v>33.9</v>
      </c>
    </row>
    <row r="27" spans="1:19" ht="13.5" customHeight="1" x14ac:dyDescent="0.2">
      <c r="A27" s="11"/>
      <c r="B27" s="14" t="s">
        <v>10</v>
      </c>
      <c r="C27" s="14"/>
      <c r="D27" s="15"/>
      <c r="E27" s="138">
        <v>137567484</v>
      </c>
      <c r="F27" s="138">
        <v>68024670</v>
      </c>
      <c r="G27" s="111">
        <v>-69542814</v>
      </c>
      <c r="H27" s="112">
        <v>-50.6</v>
      </c>
      <c r="I27" s="61">
        <v>35.299999999999997</v>
      </c>
      <c r="J27" s="114">
        <v>7049</v>
      </c>
      <c r="K27" s="115">
        <v>3663</v>
      </c>
      <c r="L27" s="115">
        <v>-3386</v>
      </c>
      <c r="M27" s="112">
        <v>-48</v>
      </c>
      <c r="N27" s="113"/>
      <c r="O27" s="137">
        <v>102513165</v>
      </c>
      <c r="P27" s="138">
        <v>48042555</v>
      </c>
      <c r="Q27" s="59">
        <v>-54470610</v>
      </c>
      <c r="R27" s="60">
        <v>-53.1</v>
      </c>
      <c r="S27" s="61">
        <v>37.299999999999997</v>
      </c>
    </row>
    <row r="28" spans="1:19" ht="13.5" customHeight="1" x14ac:dyDescent="0.2">
      <c r="A28" s="11"/>
      <c r="B28" s="14" t="s">
        <v>11</v>
      </c>
      <c r="C28" s="14"/>
      <c r="D28" s="15"/>
      <c r="E28" s="138">
        <v>32252452</v>
      </c>
      <c r="F28" s="138">
        <v>31825165</v>
      </c>
      <c r="G28" s="111">
        <v>-427287</v>
      </c>
      <c r="H28" s="112">
        <v>-1.3</v>
      </c>
      <c r="I28" s="61">
        <v>16.5</v>
      </c>
      <c r="J28" s="114">
        <v>3057</v>
      </c>
      <c r="K28" s="115">
        <v>3129</v>
      </c>
      <c r="L28" s="115">
        <v>72</v>
      </c>
      <c r="M28" s="112">
        <v>2.4</v>
      </c>
      <c r="N28" s="113"/>
      <c r="O28" s="137">
        <v>19174016</v>
      </c>
      <c r="P28" s="138">
        <v>20261033</v>
      </c>
      <c r="Q28" s="59">
        <v>1087017</v>
      </c>
      <c r="R28" s="60">
        <v>5.7</v>
      </c>
      <c r="S28" s="61">
        <v>15.7</v>
      </c>
    </row>
    <row r="29" spans="1:19" ht="13.5" customHeight="1" thickBot="1" x14ac:dyDescent="0.25">
      <c r="A29" s="16"/>
      <c r="B29" s="16"/>
      <c r="C29" s="16"/>
      <c r="D29" s="17"/>
      <c r="E29" s="70"/>
      <c r="F29" s="117"/>
      <c r="G29" s="117"/>
      <c r="H29" s="118"/>
      <c r="I29" s="68"/>
      <c r="J29" s="70"/>
      <c r="K29" s="117"/>
      <c r="L29" s="117"/>
      <c r="M29" s="118"/>
      <c r="N29" s="118"/>
      <c r="O29" s="70"/>
      <c r="P29" s="71"/>
      <c r="Q29" s="66"/>
      <c r="R29" s="67"/>
      <c r="S29" s="68"/>
    </row>
    <row r="30" spans="1:19" ht="13.5" customHeigh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40"/>
      <c r="S30" s="40"/>
    </row>
    <row r="31" spans="1:19" ht="13.5" customHeight="1" thickBot="1" x14ac:dyDescent="0.25">
      <c r="A31" s="124" t="s">
        <v>5</v>
      </c>
      <c r="B31" s="38"/>
      <c r="C31" s="38"/>
      <c r="D31" s="38"/>
      <c r="E31" s="38"/>
      <c r="F31" s="38"/>
      <c r="G31" s="38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5"/>
      <c r="S31" s="40"/>
    </row>
    <row r="32" spans="1:19" ht="13.5" customHeight="1" x14ac:dyDescent="0.2">
      <c r="A32" s="146" t="str">
        <f>分析７表１!A2</f>
        <v>地　　　域</v>
      </c>
      <c r="B32" s="146"/>
      <c r="C32" s="146"/>
      <c r="D32" s="147"/>
      <c r="E32" s="25" t="s">
        <v>12</v>
      </c>
      <c r="F32" s="93"/>
      <c r="G32" s="125"/>
      <c r="H32" s="26" t="s">
        <v>13</v>
      </c>
      <c r="I32" s="27"/>
      <c r="J32" s="25"/>
      <c r="K32" s="25"/>
      <c r="L32" s="25"/>
      <c r="M32" s="26" t="s">
        <v>14</v>
      </c>
      <c r="N32" s="28"/>
      <c r="O32" s="27"/>
      <c r="P32" s="30" t="s">
        <v>15</v>
      </c>
      <c r="Q32" s="27"/>
      <c r="R32" s="27"/>
      <c r="S32" s="27"/>
    </row>
    <row r="33" spans="1:19" ht="13.5" customHeight="1" x14ac:dyDescent="0.2">
      <c r="A33" s="148"/>
      <c r="B33" s="148"/>
      <c r="C33" s="148"/>
      <c r="D33" s="149"/>
      <c r="E33" s="31"/>
      <c r="F33" s="35"/>
      <c r="G33" s="36"/>
      <c r="H33" s="34"/>
      <c r="I33" s="32"/>
      <c r="J33" s="33"/>
      <c r="K33" s="33"/>
      <c r="L33" s="33"/>
      <c r="M33" s="34"/>
      <c r="N33" s="35"/>
      <c r="O33" s="126"/>
      <c r="P33" s="74"/>
      <c r="Q33" s="38"/>
      <c r="R33" s="40"/>
      <c r="S33" s="127"/>
    </row>
    <row r="34" spans="1:19" ht="13.5" customHeight="1" x14ac:dyDescent="0.2">
      <c r="A34" s="148"/>
      <c r="B34" s="148"/>
      <c r="C34" s="148"/>
      <c r="D34" s="149"/>
      <c r="E34" s="41" t="str">
        <f>分析７表１!E4</f>
        <v>２４年</v>
      </c>
      <c r="F34" s="41" t="str">
        <f>分析７表１!F4</f>
        <v>２５年</v>
      </c>
      <c r="G34" s="43" t="s">
        <v>27</v>
      </c>
      <c r="H34" s="42" t="str">
        <f>分析７表１!E4</f>
        <v>２４年</v>
      </c>
      <c r="I34" s="41" t="str">
        <f>分析７表１!F4</f>
        <v>２５年</v>
      </c>
      <c r="J34" s="142" t="s">
        <v>16</v>
      </c>
      <c r="K34" s="142" t="s">
        <v>18</v>
      </c>
      <c r="L34" s="142" t="s">
        <v>20</v>
      </c>
      <c r="M34" s="42" t="str">
        <f>分析７表１!E4</f>
        <v>２４年</v>
      </c>
      <c r="N34" s="43" t="str">
        <f>分析７表１!F4</f>
        <v>２５年</v>
      </c>
      <c r="O34" s="42" t="s">
        <v>27</v>
      </c>
      <c r="P34" s="8" t="str">
        <f>分析７表１!E4</f>
        <v>２４年</v>
      </c>
      <c r="Q34" s="8" t="str">
        <f>分析７表１!F4</f>
        <v>２５年</v>
      </c>
      <c r="R34" s="142" t="s">
        <v>19</v>
      </c>
      <c r="S34" s="144" t="s">
        <v>17</v>
      </c>
    </row>
    <row r="35" spans="1:19" ht="13.5" customHeight="1" thickBot="1" x14ac:dyDescent="0.25">
      <c r="A35" s="150"/>
      <c r="B35" s="150"/>
      <c r="C35" s="150"/>
      <c r="D35" s="151"/>
      <c r="E35" s="123"/>
      <c r="F35" s="123"/>
      <c r="G35" s="128"/>
      <c r="H35" s="48"/>
      <c r="I35" s="47"/>
      <c r="J35" s="143"/>
      <c r="K35" s="143"/>
      <c r="L35" s="143"/>
      <c r="M35" s="48"/>
      <c r="N35" s="49"/>
      <c r="O35" s="48"/>
      <c r="P35" s="52"/>
      <c r="Q35" s="52"/>
      <c r="R35" s="143"/>
      <c r="S35" s="145"/>
    </row>
    <row r="36" spans="1:19" ht="13.5" customHeight="1" x14ac:dyDescent="0.2">
      <c r="A36" s="11"/>
      <c r="B36" s="11"/>
      <c r="C36" s="11"/>
      <c r="D36" s="12"/>
      <c r="E36" s="54" t="s">
        <v>4</v>
      </c>
      <c r="F36" s="54" t="s">
        <v>4</v>
      </c>
      <c r="G36" s="129" t="s">
        <v>46</v>
      </c>
      <c r="H36" s="55" t="s">
        <v>3</v>
      </c>
      <c r="I36" s="129" t="s">
        <v>3</v>
      </c>
      <c r="J36" s="54" t="s">
        <v>3</v>
      </c>
      <c r="K36" s="54" t="s">
        <v>4</v>
      </c>
      <c r="L36" s="54" t="s">
        <v>4</v>
      </c>
      <c r="M36" s="55" t="s">
        <v>4</v>
      </c>
      <c r="N36" s="54" t="s">
        <v>4</v>
      </c>
      <c r="O36" s="130" t="s">
        <v>46</v>
      </c>
      <c r="P36" s="54" t="s">
        <v>3</v>
      </c>
      <c r="Q36" s="54" t="s">
        <v>3</v>
      </c>
      <c r="R36" s="54" t="s">
        <v>3</v>
      </c>
      <c r="S36" s="54" t="s">
        <v>4</v>
      </c>
    </row>
    <row r="37" spans="1:19" ht="13.5" customHeight="1" x14ac:dyDescent="0.2">
      <c r="A37" s="11"/>
      <c r="B37" s="13" t="s">
        <v>6</v>
      </c>
      <c r="C37" s="13"/>
      <c r="D37" s="12"/>
      <c r="E37" s="61">
        <v>73.099999999999994</v>
      </c>
      <c r="F37" s="61">
        <v>67.599999999999994</v>
      </c>
      <c r="G37" s="60">
        <v>-5.5</v>
      </c>
      <c r="H37" s="62">
        <v>66282440</v>
      </c>
      <c r="I37" s="58">
        <v>61372645</v>
      </c>
      <c r="J37" s="63">
        <v>-4909795</v>
      </c>
      <c r="K37" s="60">
        <v>-7.4</v>
      </c>
      <c r="L37" s="61">
        <v>100</v>
      </c>
      <c r="M37" s="136">
        <v>26.4</v>
      </c>
      <c r="N37" s="61">
        <v>32.200000000000003</v>
      </c>
      <c r="O37" s="131">
        <v>5.8000000000000043</v>
      </c>
      <c r="P37" s="58">
        <v>1325</v>
      </c>
      <c r="Q37" s="58">
        <v>1229</v>
      </c>
      <c r="R37" s="59">
        <v>-96</v>
      </c>
      <c r="S37" s="60">
        <v>-7.2</v>
      </c>
    </row>
    <row r="38" spans="1:19" ht="13.5" customHeight="1" x14ac:dyDescent="0.2">
      <c r="A38" s="11"/>
      <c r="B38" s="13"/>
      <c r="C38" s="13"/>
      <c r="D38" s="12"/>
      <c r="E38" s="61"/>
      <c r="F38" s="61"/>
      <c r="G38" s="60"/>
      <c r="H38" s="62"/>
      <c r="I38" s="58"/>
      <c r="J38" s="63"/>
      <c r="K38" s="60"/>
      <c r="L38" s="61"/>
      <c r="M38" s="136"/>
      <c r="N38" s="61"/>
      <c r="O38" s="131"/>
      <c r="P38" s="58"/>
      <c r="Q38" s="58"/>
      <c r="R38" s="59"/>
      <c r="S38" s="60"/>
    </row>
    <row r="39" spans="1:19" ht="13.5" customHeight="1" x14ac:dyDescent="0.2">
      <c r="A39" s="11"/>
      <c r="B39" s="14" t="s">
        <v>7</v>
      </c>
      <c r="C39" s="14"/>
      <c r="D39" s="15"/>
      <c r="E39" s="61">
        <v>63.3</v>
      </c>
      <c r="F39" s="61">
        <v>65</v>
      </c>
      <c r="G39" s="131">
        <v>1.7000000000000028</v>
      </c>
      <c r="H39" s="138">
        <v>7795623</v>
      </c>
      <c r="I39" s="138">
        <v>7610496</v>
      </c>
      <c r="J39" s="63">
        <v>-185127</v>
      </c>
      <c r="K39" s="60">
        <v>-2.4</v>
      </c>
      <c r="L39" s="61">
        <v>12.4</v>
      </c>
      <c r="M39" s="136">
        <v>37.200000000000003</v>
      </c>
      <c r="N39" s="61">
        <v>34.4</v>
      </c>
      <c r="O39" s="131">
        <v>-2.8000000000000043</v>
      </c>
      <c r="P39" s="58">
        <v>1145</v>
      </c>
      <c r="Q39" s="58">
        <v>1093</v>
      </c>
      <c r="R39" s="59">
        <v>-52</v>
      </c>
      <c r="S39" s="60">
        <v>-4.5</v>
      </c>
    </row>
    <row r="40" spans="1:19" ht="13.5" customHeight="1" x14ac:dyDescent="0.2">
      <c r="A40" s="11"/>
      <c r="B40" s="14" t="s">
        <v>8</v>
      </c>
      <c r="C40" s="14"/>
      <c r="D40" s="15"/>
      <c r="E40" s="61">
        <v>51.7</v>
      </c>
      <c r="F40" s="61">
        <v>51.1</v>
      </c>
      <c r="G40" s="131">
        <v>-0.60000000000000142</v>
      </c>
      <c r="H40" s="138">
        <v>2120753</v>
      </c>
      <c r="I40" s="138">
        <v>2313166</v>
      </c>
      <c r="J40" s="63">
        <v>192413</v>
      </c>
      <c r="K40" s="60">
        <v>9.1</v>
      </c>
      <c r="L40" s="61">
        <v>3.8</v>
      </c>
      <c r="M40" s="136">
        <v>49.7</v>
      </c>
      <c r="N40" s="61">
        <v>50.4</v>
      </c>
      <c r="O40" s="131">
        <v>0.69999999999999574</v>
      </c>
      <c r="P40" s="58">
        <v>1441</v>
      </c>
      <c r="Q40" s="58">
        <v>1564</v>
      </c>
      <c r="R40" s="59">
        <v>123</v>
      </c>
      <c r="S40" s="60">
        <v>8.5</v>
      </c>
    </row>
    <row r="41" spans="1:19" ht="13.5" customHeight="1" x14ac:dyDescent="0.2">
      <c r="A41" s="11"/>
      <c r="B41" s="14" t="s">
        <v>9</v>
      </c>
      <c r="C41" s="14"/>
      <c r="D41" s="15"/>
      <c r="E41" s="61">
        <v>69.900000000000006</v>
      </c>
      <c r="F41" s="61">
        <v>67</v>
      </c>
      <c r="G41" s="131">
        <v>-2.9000000000000057</v>
      </c>
      <c r="H41" s="138">
        <v>20149355</v>
      </c>
      <c r="I41" s="138">
        <v>21550469</v>
      </c>
      <c r="J41" s="63">
        <v>1401114</v>
      </c>
      <c r="K41" s="60">
        <v>7</v>
      </c>
      <c r="L41" s="61">
        <v>35.1</v>
      </c>
      <c r="M41" s="136">
        <v>30.3</v>
      </c>
      <c r="N41" s="61">
        <v>33</v>
      </c>
      <c r="O41" s="131">
        <v>2.6999999999999993</v>
      </c>
      <c r="P41" s="58">
        <v>1520</v>
      </c>
      <c r="Q41" s="58">
        <v>1642</v>
      </c>
      <c r="R41" s="59">
        <v>122</v>
      </c>
      <c r="S41" s="60">
        <v>8</v>
      </c>
    </row>
    <row r="42" spans="1:19" ht="13.5" customHeight="1" x14ac:dyDescent="0.2">
      <c r="A42" s="11"/>
      <c r="B42" s="14" t="s">
        <v>10</v>
      </c>
      <c r="C42" s="14"/>
      <c r="D42" s="15"/>
      <c r="E42" s="61">
        <v>80.2</v>
      </c>
      <c r="F42" s="61">
        <v>71.400000000000006</v>
      </c>
      <c r="G42" s="131">
        <v>-8.7999999999999972</v>
      </c>
      <c r="H42" s="138">
        <v>23814751</v>
      </c>
      <c r="I42" s="138">
        <v>18552193</v>
      </c>
      <c r="J42" s="63">
        <v>-5262558</v>
      </c>
      <c r="K42" s="60">
        <v>-22.1</v>
      </c>
      <c r="L42" s="61">
        <v>30.2</v>
      </c>
      <c r="M42" s="136">
        <v>18.600000000000001</v>
      </c>
      <c r="N42" s="61">
        <v>27.6</v>
      </c>
      <c r="O42" s="131">
        <v>9</v>
      </c>
      <c r="P42" s="58">
        <v>1314</v>
      </c>
      <c r="Q42" s="58">
        <v>1010</v>
      </c>
      <c r="R42" s="59">
        <v>-304</v>
      </c>
      <c r="S42" s="60">
        <v>-23.1</v>
      </c>
    </row>
    <row r="43" spans="1:19" ht="13.5" customHeight="1" x14ac:dyDescent="0.2">
      <c r="A43" s="11"/>
      <c r="B43" s="14" t="s">
        <v>11</v>
      </c>
      <c r="C43" s="14"/>
      <c r="D43" s="15"/>
      <c r="E43" s="61">
        <v>60.4</v>
      </c>
      <c r="F43" s="61">
        <v>64.8</v>
      </c>
      <c r="G43" s="131">
        <v>4.3999999999999986</v>
      </c>
      <c r="H43" s="138">
        <v>12401958</v>
      </c>
      <c r="I43" s="138">
        <v>11346321</v>
      </c>
      <c r="J43" s="63">
        <v>-1055637</v>
      </c>
      <c r="K43" s="60">
        <v>-8.5</v>
      </c>
      <c r="L43" s="61">
        <v>18.5</v>
      </c>
      <c r="M43" s="136">
        <v>39.1</v>
      </c>
      <c r="N43" s="61">
        <v>36.299999999999997</v>
      </c>
      <c r="O43" s="131">
        <v>-2.8000000000000043</v>
      </c>
      <c r="P43" s="58">
        <v>1195</v>
      </c>
      <c r="Q43" s="58">
        <v>1135</v>
      </c>
      <c r="R43" s="59">
        <v>-60</v>
      </c>
      <c r="S43" s="60">
        <v>-5</v>
      </c>
    </row>
    <row r="44" spans="1:19" ht="13.5" customHeight="1" thickBot="1" x14ac:dyDescent="0.25">
      <c r="A44" s="16"/>
      <c r="B44" s="16"/>
      <c r="C44" s="16"/>
      <c r="D44" s="17"/>
      <c r="E44" s="2"/>
      <c r="F44" s="2"/>
      <c r="G44" s="3"/>
      <c r="H44" s="18"/>
      <c r="I44" s="19"/>
      <c r="J44" s="21"/>
      <c r="K44" s="3"/>
      <c r="L44" s="2"/>
      <c r="M44" s="1"/>
      <c r="N44" s="2"/>
      <c r="O44" s="22"/>
      <c r="P44" s="19"/>
      <c r="Q44" s="19"/>
      <c r="R44" s="20"/>
      <c r="S44" s="3"/>
    </row>
  </sheetData>
  <mergeCells count="25">
    <mergeCell ref="N4:N5"/>
    <mergeCell ref="Q4:Q5"/>
    <mergeCell ref="R4:R5"/>
    <mergeCell ref="S4:S5"/>
    <mergeCell ref="A17:D20"/>
    <mergeCell ref="G19:G20"/>
    <mergeCell ref="H19:H20"/>
    <mergeCell ref="I19:I20"/>
    <mergeCell ref="L19:L20"/>
    <mergeCell ref="M19:M20"/>
    <mergeCell ref="A2:D5"/>
    <mergeCell ref="G4:G5"/>
    <mergeCell ref="H4:H5"/>
    <mergeCell ref="I4:I5"/>
    <mergeCell ref="L4:L5"/>
    <mergeCell ref="M4:M5"/>
    <mergeCell ref="Q19:Q20"/>
    <mergeCell ref="R19:R20"/>
    <mergeCell ref="S19:S20"/>
    <mergeCell ref="A32:D35"/>
    <mergeCell ref="J34:J35"/>
    <mergeCell ref="K34:K35"/>
    <mergeCell ref="L34:L35"/>
    <mergeCell ref="R34:R35"/>
    <mergeCell ref="S34:S35"/>
  </mergeCells>
  <phoneticPr fontId="3"/>
  <pageMargins left="0.78740157480314965" right="0.39370078740157483" top="0.78740157480314965" bottom="0.39370078740157483" header="0.51181102362204722" footer="0.51181102362204722"/>
  <pageSetup paperSize="9" scale="77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V44"/>
  <sheetViews>
    <sheetView showGridLines="0" defaultGridColor="0" colorId="22" zoomScaleNormal="100" zoomScaleSheetLayoutView="100" workbookViewId="0"/>
  </sheetViews>
  <sheetFormatPr defaultColWidth="10.75" defaultRowHeight="13.5" customHeight="1" x14ac:dyDescent="0.2"/>
  <cols>
    <col min="1" max="1" width="1.75" style="135" customWidth="1"/>
    <col min="2" max="2" width="2.75" style="135" customWidth="1"/>
    <col min="3" max="3" width="10.75" style="135" customWidth="1"/>
    <col min="4" max="4" width="1.75" style="135" customWidth="1"/>
    <col min="5" max="6" width="11.75" style="135" customWidth="1"/>
    <col min="7" max="7" width="12" style="135" customWidth="1"/>
    <col min="8" max="8" width="7.75" style="135" customWidth="1"/>
    <col min="9" max="9" width="6.75" style="135" customWidth="1"/>
    <col min="10" max="12" width="9.75" style="135" customWidth="1"/>
    <col min="13" max="15" width="12.25" style="135" customWidth="1"/>
    <col min="16" max="17" width="11.4140625" style="135" customWidth="1"/>
    <col min="18" max="18" width="11.25" style="135" customWidth="1"/>
    <col min="19" max="19" width="8.1640625" style="135" customWidth="1"/>
    <col min="20" max="20" width="7.25" style="135" customWidth="1"/>
    <col min="21" max="21" width="8" style="135" customWidth="1"/>
    <col min="22" max="16384" width="10.75" style="135"/>
  </cols>
  <sheetData>
    <row r="1" spans="1:22" ht="13.5" customHeight="1" thickBot="1" x14ac:dyDescent="0.25">
      <c r="A1" s="132" t="s">
        <v>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23"/>
      <c r="N1" s="23"/>
      <c r="O1" s="23"/>
      <c r="P1" s="134"/>
      <c r="Q1" s="134"/>
      <c r="R1" s="134"/>
      <c r="S1" s="134"/>
      <c r="T1" s="134"/>
    </row>
    <row r="2" spans="1:22" ht="13.5" customHeight="1" x14ac:dyDescent="0.2">
      <c r="A2" s="146" t="s">
        <v>22</v>
      </c>
      <c r="B2" s="146"/>
      <c r="C2" s="146"/>
      <c r="D2" s="147"/>
      <c r="E2" s="25" t="s">
        <v>34</v>
      </c>
      <c r="F2" s="25"/>
      <c r="G2" s="25"/>
      <c r="H2" s="25"/>
      <c r="I2" s="25"/>
      <c r="J2" s="26" t="s">
        <v>35</v>
      </c>
      <c r="K2" s="27"/>
      <c r="L2" s="27"/>
      <c r="M2" s="26" t="s">
        <v>36</v>
      </c>
      <c r="N2" s="28"/>
      <c r="O2" s="29"/>
      <c r="P2" s="30" t="s">
        <v>37</v>
      </c>
      <c r="Q2" s="27"/>
      <c r="R2" s="27"/>
      <c r="S2" s="27"/>
      <c r="T2" s="27"/>
      <c r="U2" s="27"/>
    </row>
    <row r="3" spans="1:22" ht="13.5" customHeight="1" x14ac:dyDescent="0.2">
      <c r="A3" s="148"/>
      <c r="B3" s="148"/>
      <c r="C3" s="148"/>
      <c r="D3" s="149"/>
      <c r="E3" s="31"/>
      <c r="F3" s="32"/>
      <c r="G3" s="32"/>
      <c r="H3" s="33"/>
      <c r="I3" s="33"/>
      <c r="J3" s="34"/>
      <c r="K3" s="35"/>
      <c r="L3" s="36"/>
      <c r="M3" s="34"/>
      <c r="N3" s="31"/>
      <c r="O3" s="36"/>
      <c r="P3" s="37"/>
      <c r="Q3" s="38"/>
      <c r="R3" s="39"/>
      <c r="S3" s="39"/>
      <c r="T3" s="39"/>
      <c r="U3" s="40"/>
    </row>
    <row r="4" spans="1:22" ht="13.5" customHeight="1" x14ac:dyDescent="0.2">
      <c r="A4" s="148"/>
      <c r="B4" s="148"/>
      <c r="C4" s="148"/>
      <c r="D4" s="149"/>
      <c r="E4" s="41" t="str">
        <f>分析７表１!E4</f>
        <v>２４年</v>
      </c>
      <c r="F4" s="41" t="str">
        <f>分析７表１!F4</f>
        <v>２５年</v>
      </c>
      <c r="G4" s="142" t="s">
        <v>26</v>
      </c>
      <c r="H4" s="142" t="s">
        <v>17</v>
      </c>
      <c r="I4" s="142" t="s">
        <v>0</v>
      </c>
      <c r="J4" s="42" t="str">
        <f>分析７表１!E4</f>
        <v>２４年</v>
      </c>
      <c r="K4" s="43" t="str">
        <f>分析７表１!F4</f>
        <v>２５年</v>
      </c>
      <c r="L4" s="44" t="s">
        <v>28</v>
      </c>
      <c r="M4" s="42" t="str">
        <f>分析７表１!E4</f>
        <v>２４年</v>
      </c>
      <c r="N4" s="41" t="str">
        <f>分析７表１!F4</f>
        <v>２５年</v>
      </c>
      <c r="O4" s="44" t="s">
        <v>28</v>
      </c>
      <c r="P4" s="45" t="str">
        <f>分析７表１!E4</f>
        <v>２４年</v>
      </c>
      <c r="Q4" s="8" t="str">
        <f>分析７表１!F4</f>
        <v>２５年</v>
      </c>
      <c r="R4" s="156" t="s">
        <v>16</v>
      </c>
      <c r="S4" s="156" t="s">
        <v>17</v>
      </c>
      <c r="T4" s="156" t="s">
        <v>0</v>
      </c>
      <c r="U4" s="158" t="s">
        <v>29</v>
      </c>
    </row>
    <row r="5" spans="1:22" ht="13.5" customHeight="1" thickBot="1" x14ac:dyDescent="0.25">
      <c r="A5" s="150"/>
      <c r="B5" s="150"/>
      <c r="C5" s="150"/>
      <c r="D5" s="151"/>
      <c r="E5" s="47"/>
      <c r="F5" s="47"/>
      <c r="G5" s="143"/>
      <c r="H5" s="143"/>
      <c r="I5" s="143"/>
      <c r="J5" s="48"/>
      <c r="K5" s="49"/>
      <c r="L5" s="50"/>
      <c r="M5" s="48"/>
      <c r="N5" s="47"/>
      <c r="O5" s="49"/>
      <c r="P5" s="51"/>
      <c r="Q5" s="52"/>
      <c r="R5" s="157"/>
      <c r="S5" s="157"/>
      <c r="T5" s="157"/>
      <c r="U5" s="159"/>
    </row>
    <row r="6" spans="1:22" ht="13.5" customHeight="1" x14ac:dyDescent="0.2">
      <c r="A6" s="11"/>
      <c r="B6" s="11"/>
      <c r="C6" s="11"/>
      <c r="D6" s="12"/>
      <c r="E6" s="54" t="s">
        <v>3</v>
      </c>
      <c r="F6" s="54" t="s">
        <v>3</v>
      </c>
      <c r="G6" s="54" t="s">
        <v>3</v>
      </c>
      <c r="H6" s="54" t="s">
        <v>4</v>
      </c>
      <c r="I6" s="54" t="s">
        <v>4</v>
      </c>
      <c r="J6" s="55" t="s">
        <v>4</v>
      </c>
      <c r="K6" s="54" t="s">
        <v>4</v>
      </c>
      <c r="L6" s="54" t="s">
        <v>46</v>
      </c>
      <c r="M6" s="55" t="s">
        <v>4</v>
      </c>
      <c r="N6" s="54" t="s">
        <v>4</v>
      </c>
      <c r="O6" s="54" t="s">
        <v>46</v>
      </c>
      <c r="P6" s="56" t="s">
        <v>3</v>
      </c>
      <c r="Q6" s="57" t="s">
        <v>3</v>
      </c>
      <c r="R6" s="57" t="s">
        <v>3</v>
      </c>
      <c r="S6" s="57" t="s">
        <v>4</v>
      </c>
      <c r="T6" s="57" t="s">
        <v>4</v>
      </c>
      <c r="U6" s="57" t="s">
        <v>3</v>
      </c>
    </row>
    <row r="7" spans="1:22" ht="13.5" customHeight="1" x14ac:dyDescent="0.2">
      <c r="A7" s="11"/>
      <c r="B7" s="13" t="s">
        <v>6</v>
      </c>
      <c r="C7" s="13"/>
      <c r="D7" s="12"/>
      <c r="E7" s="58">
        <v>20863859</v>
      </c>
      <c r="F7" s="58">
        <v>20741949</v>
      </c>
      <c r="G7" s="59">
        <v>-121910</v>
      </c>
      <c r="H7" s="60">
        <v>-0.6</v>
      </c>
      <c r="I7" s="61">
        <v>100</v>
      </c>
      <c r="J7" s="136">
        <v>8.3000000000000007</v>
      </c>
      <c r="K7" s="61">
        <v>10.9</v>
      </c>
      <c r="L7" s="60">
        <v>2.5999999999999996</v>
      </c>
      <c r="M7" s="136">
        <v>31.5</v>
      </c>
      <c r="N7" s="61">
        <v>33.799999999999997</v>
      </c>
      <c r="O7" s="60">
        <v>2.2999999999999972</v>
      </c>
      <c r="P7" s="62">
        <v>56247518</v>
      </c>
      <c r="Q7" s="58">
        <v>48875022</v>
      </c>
      <c r="R7" s="63">
        <v>-7372496</v>
      </c>
      <c r="S7" s="60">
        <v>-13.1</v>
      </c>
      <c r="T7" s="61">
        <v>100</v>
      </c>
      <c r="U7" s="58">
        <v>106020</v>
      </c>
    </row>
    <row r="8" spans="1:22" ht="13.5" customHeight="1" x14ac:dyDescent="0.2">
      <c r="A8" s="11"/>
      <c r="B8" s="13"/>
      <c r="C8" s="13"/>
      <c r="D8" s="12"/>
      <c r="E8" s="58"/>
      <c r="F8" s="58"/>
      <c r="G8" s="59"/>
      <c r="H8" s="60"/>
      <c r="I8" s="61"/>
      <c r="J8" s="136"/>
      <c r="K8" s="61"/>
      <c r="L8" s="60"/>
      <c r="M8" s="136"/>
      <c r="N8" s="61"/>
      <c r="O8" s="60"/>
      <c r="P8" s="62"/>
      <c r="Q8" s="58"/>
      <c r="R8" s="63"/>
      <c r="S8" s="60"/>
      <c r="T8" s="61"/>
      <c r="U8" s="58"/>
    </row>
    <row r="9" spans="1:22" ht="13.5" customHeight="1" x14ac:dyDescent="0.2">
      <c r="A9" s="11"/>
      <c r="B9" s="14" t="s">
        <v>7</v>
      </c>
      <c r="C9" s="14"/>
      <c r="D9" s="15"/>
      <c r="E9" s="137">
        <v>3093154</v>
      </c>
      <c r="F9" s="138">
        <v>3149770</v>
      </c>
      <c r="G9" s="59">
        <v>56616</v>
      </c>
      <c r="H9" s="60">
        <v>1.8</v>
      </c>
      <c r="I9" s="61">
        <v>15.2</v>
      </c>
      <c r="J9" s="136">
        <v>14.7</v>
      </c>
      <c r="K9" s="61">
        <v>14.2</v>
      </c>
      <c r="L9" s="60">
        <v>-0.5</v>
      </c>
      <c r="M9" s="136">
        <v>39.700000000000003</v>
      </c>
      <c r="N9" s="61">
        <v>41.4</v>
      </c>
      <c r="O9" s="60">
        <v>1.6999999999999957</v>
      </c>
      <c r="P9" s="139">
        <v>6138505</v>
      </c>
      <c r="Q9" s="138">
        <v>5707507</v>
      </c>
      <c r="R9" s="63">
        <v>-430998</v>
      </c>
      <c r="S9" s="60">
        <v>-7</v>
      </c>
      <c r="T9" s="61">
        <v>11.7</v>
      </c>
      <c r="U9" s="58">
        <v>100132</v>
      </c>
    </row>
    <row r="10" spans="1:22" ht="13.5" customHeight="1" x14ac:dyDescent="0.2">
      <c r="A10" s="11"/>
      <c r="B10" s="14" t="s">
        <v>8</v>
      </c>
      <c r="C10" s="14"/>
      <c r="D10" s="15"/>
      <c r="E10" s="137">
        <v>497366</v>
      </c>
      <c r="F10" s="138">
        <v>512298</v>
      </c>
      <c r="G10" s="59">
        <v>14932</v>
      </c>
      <c r="H10" s="60">
        <v>3</v>
      </c>
      <c r="I10" s="61">
        <v>2.5</v>
      </c>
      <c r="J10" s="136">
        <v>11.6</v>
      </c>
      <c r="K10" s="61">
        <v>11.2</v>
      </c>
      <c r="L10" s="60">
        <v>-0.40000000000000036</v>
      </c>
      <c r="M10" s="136">
        <v>23.5</v>
      </c>
      <c r="N10" s="61">
        <v>22.1</v>
      </c>
      <c r="O10" s="60">
        <v>-1.3999999999999986</v>
      </c>
      <c r="P10" s="139">
        <v>1594192</v>
      </c>
      <c r="Q10" s="138">
        <v>1511688</v>
      </c>
      <c r="R10" s="63">
        <v>-82504</v>
      </c>
      <c r="S10" s="60">
        <v>-5.18</v>
      </c>
      <c r="T10" s="61">
        <v>3.1</v>
      </c>
      <c r="U10" s="58">
        <v>71985</v>
      </c>
      <c r="V10" s="140"/>
    </row>
    <row r="11" spans="1:22" ht="13.5" customHeight="1" x14ac:dyDescent="0.2">
      <c r="A11" s="11"/>
      <c r="B11" s="14" t="s">
        <v>9</v>
      </c>
      <c r="C11" s="14"/>
      <c r="D11" s="15"/>
      <c r="E11" s="137">
        <v>5148425</v>
      </c>
      <c r="F11" s="138">
        <v>5221414</v>
      </c>
      <c r="G11" s="59">
        <v>72989</v>
      </c>
      <c r="H11" s="60">
        <v>1.4</v>
      </c>
      <c r="I11" s="61">
        <v>25.2</v>
      </c>
      <c r="J11" s="136">
        <v>7.8</v>
      </c>
      <c r="K11" s="61">
        <v>8</v>
      </c>
      <c r="L11" s="60">
        <v>0.20000000000000018</v>
      </c>
      <c r="M11" s="136">
        <v>25.6</v>
      </c>
      <c r="N11" s="61">
        <v>24.2</v>
      </c>
      <c r="O11" s="60">
        <v>-1.4000000000000021</v>
      </c>
      <c r="P11" s="139">
        <v>11901909</v>
      </c>
      <c r="Q11" s="138">
        <v>11829969</v>
      </c>
      <c r="R11" s="63">
        <v>-71940</v>
      </c>
      <c r="S11" s="60">
        <v>-0.6</v>
      </c>
      <c r="T11" s="61">
        <v>24.2</v>
      </c>
      <c r="U11" s="58">
        <v>86350</v>
      </c>
    </row>
    <row r="12" spans="1:22" ht="13.5" customHeight="1" x14ac:dyDescent="0.2">
      <c r="A12" s="11"/>
      <c r="B12" s="14" t="s">
        <v>10</v>
      </c>
      <c r="C12" s="14"/>
      <c r="D12" s="15"/>
      <c r="E12" s="137">
        <v>8034757</v>
      </c>
      <c r="F12" s="138">
        <v>7868265</v>
      </c>
      <c r="G12" s="59">
        <v>-166492</v>
      </c>
      <c r="H12" s="60">
        <v>-2.1</v>
      </c>
      <c r="I12" s="61">
        <v>37.9</v>
      </c>
      <c r="J12" s="136">
        <v>6.3</v>
      </c>
      <c r="K12" s="61">
        <v>11.7</v>
      </c>
      <c r="L12" s="60">
        <v>5.3999999999999995</v>
      </c>
      <c r="M12" s="136">
        <v>33.700000000000003</v>
      </c>
      <c r="N12" s="61">
        <v>42.4</v>
      </c>
      <c r="O12" s="60">
        <v>8.6999999999999957</v>
      </c>
      <c r="P12" s="139">
        <v>25073829</v>
      </c>
      <c r="Q12" s="138">
        <v>19892677</v>
      </c>
      <c r="R12" s="63">
        <v>-5181152</v>
      </c>
      <c r="S12" s="60">
        <v>-20.7</v>
      </c>
      <c r="T12" s="61">
        <v>40.700000000000003</v>
      </c>
      <c r="U12" s="58">
        <v>132618</v>
      </c>
    </row>
    <row r="13" spans="1:22" ht="13.5" customHeight="1" x14ac:dyDescent="0.2">
      <c r="A13" s="11"/>
      <c r="B13" s="14" t="s">
        <v>11</v>
      </c>
      <c r="C13" s="14"/>
      <c r="D13" s="15"/>
      <c r="E13" s="137">
        <v>4090157</v>
      </c>
      <c r="F13" s="138">
        <v>3990202</v>
      </c>
      <c r="G13" s="59">
        <v>-99955</v>
      </c>
      <c r="H13" s="60">
        <v>-2.4</v>
      </c>
      <c r="I13" s="61">
        <v>19.2</v>
      </c>
      <c r="J13" s="136">
        <v>12.9</v>
      </c>
      <c r="K13" s="61">
        <v>12.8</v>
      </c>
      <c r="L13" s="60">
        <v>-9.9999999999999645E-2</v>
      </c>
      <c r="M13" s="136">
        <v>33</v>
      </c>
      <c r="N13" s="61">
        <v>35.200000000000003</v>
      </c>
      <c r="O13" s="60">
        <v>2.2000000000000028</v>
      </c>
      <c r="P13" s="139">
        <v>11539083</v>
      </c>
      <c r="Q13" s="138">
        <v>9933181</v>
      </c>
      <c r="R13" s="63">
        <v>-1605902</v>
      </c>
      <c r="S13" s="60">
        <v>-13.9</v>
      </c>
      <c r="T13" s="61">
        <v>20.3</v>
      </c>
      <c r="U13" s="58">
        <v>103471</v>
      </c>
    </row>
    <row r="14" spans="1:22" ht="13.5" customHeight="1" thickBot="1" x14ac:dyDescent="0.25">
      <c r="A14" s="16"/>
      <c r="B14" s="16"/>
      <c r="C14" s="16"/>
      <c r="D14" s="17"/>
      <c r="E14" s="64"/>
      <c r="F14" s="65"/>
      <c r="G14" s="66"/>
      <c r="H14" s="67"/>
      <c r="I14" s="68"/>
      <c r="J14" s="69"/>
      <c r="K14" s="68"/>
      <c r="L14" s="67"/>
      <c r="M14" s="69"/>
      <c r="N14" s="68"/>
      <c r="O14" s="67"/>
      <c r="P14" s="70"/>
      <c r="Q14" s="71"/>
      <c r="R14" s="72"/>
      <c r="S14" s="67"/>
      <c r="T14" s="68"/>
      <c r="U14" s="71"/>
    </row>
    <row r="15" spans="1:22" ht="13.5" customHeight="1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</row>
    <row r="16" spans="1:22" ht="13.5" customHeight="1" thickBot="1" x14ac:dyDescent="0.25">
      <c r="A16" s="73" t="s">
        <v>5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</row>
    <row r="17" spans="1:21" ht="13.5" customHeight="1" x14ac:dyDescent="0.2">
      <c r="A17" s="146" t="s">
        <v>22</v>
      </c>
      <c r="B17" s="146"/>
      <c r="C17" s="146"/>
      <c r="D17" s="147"/>
      <c r="E17" s="27" t="s">
        <v>38</v>
      </c>
      <c r="F17" s="27"/>
      <c r="G17" s="27"/>
      <c r="H17" s="27"/>
      <c r="I17" s="27"/>
      <c r="J17" s="28"/>
      <c r="K17" s="27" t="s">
        <v>39</v>
      </c>
      <c r="L17" s="28"/>
      <c r="M17" s="27"/>
      <c r="N17" s="30" t="s">
        <v>40</v>
      </c>
      <c r="O17" s="27"/>
      <c r="P17" s="27"/>
      <c r="Q17" s="27"/>
      <c r="R17" s="27"/>
      <c r="S17" s="27"/>
      <c r="T17" s="27"/>
      <c r="U17" s="27"/>
    </row>
    <row r="18" spans="1:21" ht="13.5" customHeight="1" x14ac:dyDescent="0.2">
      <c r="A18" s="148"/>
      <c r="B18" s="148"/>
      <c r="C18" s="148"/>
      <c r="D18" s="149"/>
      <c r="E18" s="74"/>
      <c r="F18" s="38"/>
      <c r="G18" s="39"/>
      <c r="H18" s="39"/>
      <c r="I18" s="39"/>
      <c r="J18" s="74"/>
      <c r="K18" s="74"/>
      <c r="L18" s="74"/>
      <c r="M18" s="40"/>
      <c r="N18" s="37"/>
      <c r="O18" s="38"/>
      <c r="P18" s="39"/>
      <c r="Q18" s="39"/>
      <c r="R18" s="39"/>
      <c r="S18" s="40"/>
      <c r="T18" s="40"/>
      <c r="U18" s="40"/>
    </row>
    <row r="19" spans="1:21" ht="13.5" customHeight="1" x14ac:dyDescent="0.2">
      <c r="A19" s="148"/>
      <c r="B19" s="148"/>
      <c r="C19" s="148"/>
      <c r="D19" s="149"/>
      <c r="E19" s="8" t="str">
        <f>分析７表１!E4</f>
        <v>２４年</v>
      </c>
      <c r="F19" s="75" t="str">
        <f>分析７表１!F4</f>
        <v>２５年</v>
      </c>
      <c r="G19" s="156" t="s">
        <v>16</v>
      </c>
      <c r="H19" s="156" t="s">
        <v>17</v>
      </c>
      <c r="I19" s="156" t="s">
        <v>0</v>
      </c>
      <c r="J19" s="154" t="s">
        <v>30</v>
      </c>
      <c r="K19" s="8" t="str">
        <f>分析７表１!E4</f>
        <v>２４年</v>
      </c>
      <c r="L19" s="8" t="str">
        <f>分析７表１!F4</f>
        <v>２５年</v>
      </c>
      <c r="M19" s="7" t="s">
        <v>28</v>
      </c>
      <c r="N19" s="77" t="str">
        <f>分析７表１!E4</f>
        <v>２４年</v>
      </c>
      <c r="O19" s="78" t="str">
        <f>分析７表１!F4</f>
        <v>２５年</v>
      </c>
      <c r="P19" s="156" t="s">
        <v>16</v>
      </c>
      <c r="Q19" s="156" t="s">
        <v>17</v>
      </c>
      <c r="R19" s="156" t="s">
        <v>20</v>
      </c>
      <c r="S19" s="154" t="s">
        <v>29</v>
      </c>
      <c r="T19" s="76"/>
      <c r="U19" s="46"/>
    </row>
    <row r="20" spans="1:21" ht="13.5" customHeight="1" thickBot="1" x14ac:dyDescent="0.25">
      <c r="A20" s="150"/>
      <c r="B20" s="150"/>
      <c r="C20" s="150"/>
      <c r="D20" s="151"/>
      <c r="E20" s="52"/>
      <c r="F20" s="79"/>
      <c r="G20" s="157"/>
      <c r="H20" s="157"/>
      <c r="I20" s="157"/>
      <c r="J20" s="155"/>
      <c r="K20" s="52"/>
      <c r="L20" s="52"/>
      <c r="M20" s="81"/>
      <c r="N20" s="51"/>
      <c r="O20" s="52"/>
      <c r="P20" s="157"/>
      <c r="Q20" s="157"/>
      <c r="R20" s="157"/>
      <c r="S20" s="155"/>
      <c r="T20" s="80"/>
      <c r="U20" s="53"/>
    </row>
    <row r="21" spans="1:21" ht="13.5" customHeight="1" x14ac:dyDescent="0.2">
      <c r="A21" s="11"/>
      <c r="B21" s="11"/>
      <c r="C21" s="11"/>
      <c r="D21" s="12"/>
      <c r="E21" s="57" t="s">
        <v>3</v>
      </c>
      <c r="F21" s="57" t="s">
        <v>3</v>
      </c>
      <c r="G21" s="57" t="s">
        <v>3</v>
      </c>
      <c r="H21" s="57" t="s">
        <v>4</v>
      </c>
      <c r="I21" s="57" t="s">
        <v>4</v>
      </c>
      <c r="J21" s="82" t="s">
        <v>3</v>
      </c>
      <c r="K21" s="57"/>
      <c r="L21" s="57"/>
      <c r="M21" s="83"/>
      <c r="N21" s="56" t="s">
        <v>3</v>
      </c>
      <c r="O21" s="57" t="s">
        <v>3</v>
      </c>
      <c r="P21" s="57" t="s">
        <v>3</v>
      </c>
      <c r="Q21" s="57" t="s">
        <v>4</v>
      </c>
      <c r="R21" s="57" t="s">
        <v>4</v>
      </c>
      <c r="S21" s="57" t="s">
        <v>3</v>
      </c>
      <c r="T21" s="57"/>
      <c r="U21" s="57"/>
    </row>
    <row r="22" spans="1:21" ht="13.5" customHeight="1" x14ac:dyDescent="0.2">
      <c r="A22" s="11"/>
      <c r="B22" s="13" t="s">
        <v>6</v>
      </c>
      <c r="C22" s="13"/>
      <c r="D22" s="12"/>
      <c r="E22" s="58">
        <v>7191519</v>
      </c>
      <c r="F22" s="58">
        <v>6361387</v>
      </c>
      <c r="G22" s="63">
        <v>-830132</v>
      </c>
      <c r="H22" s="60">
        <v>-11.5</v>
      </c>
      <c r="I22" s="61">
        <v>100</v>
      </c>
      <c r="J22" s="84">
        <v>13799</v>
      </c>
      <c r="K22" s="141">
        <v>0.224</v>
      </c>
      <c r="L22" s="141">
        <v>0.25700000000000001</v>
      </c>
      <c r="M22" s="85">
        <v>3.3000000000000002E-2</v>
      </c>
      <c r="N22" s="86">
        <v>-1328558</v>
      </c>
      <c r="O22" s="63">
        <v>1279507</v>
      </c>
      <c r="P22" s="63">
        <v>2608065</v>
      </c>
      <c r="Q22" s="60">
        <v>196.3</v>
      </c>
      <c r="R22" s="60">
        <v>100</v>
      </c>
      <c r="S22" s="63">
        <v>2776</v>
      </c>
      <c r="T22" s="63"/>
      <c r="U22" s="63"/>
    </row>
    <row r="23" spans="1:21" ht="13.5" customHeight="1" x14ac:dyDescent="0.2">
      <c r="A23" s="11"/>
      <c r="B23" s="13"/>
      <c r="C23" s="13"/>
      <c r="D23" s="12"/>
      <c r="E23" s="58"/>
      <c r="F23" s="58"/>
      <c r="G23" s="63"/>
      <c r="H23" s="60"/>
      <c r="I23" s="61"/>
      <c r="J23" s="84"/>
      <c r="K23" s="141"/>
      <c r="L23" s="141"/>
      <c r="M23" s="85"/>
      <c r="N23" s="86"/>
      <c r="O23" s="63"/>
      <c r="P23" s="63"/>
      <c r="Q23" s="60"/>
      <c r="R23" s="60"/>
      <c r="S23" s="63"/>
      <c r="T23" s="63"/>
      <c r="U23" s="63"/>
    </row>
    <row r="24" spans="1:21" ht="13.5" customHeight="1" x14ac:dyDescent="0.2">
      <c r="A24" s="11"/>
      <c r="B24" s="14" t="s">
        <v>7</v>
      </c>
      <c r="C24" s="14"/>
      <c r="D24" s="15"/>
      <c r="E24" s="137">
        <v>536650</v>
      </c>
      <c r="F24" s="138">
        <v>711317</v>
      </c>
      <c r="G24" s="63">
        <v>174667</v>
      </c>
      <c r="H24" s="60">
        <v>32.5</v>
      </c>
      <c r="I24" s="61">
        <v>11.2</v>
      </c>
      <c r="J24" s="84">
        <v>12479</v>
      </c>
      <c r="K24" s="141">
        <v>0.29299999999999998</v>
      </c>
      <c r="L24" s="141">
        <v>0.25800000000000001</v>
      </c>
      <c r="M24" s="87">
        <v>-3.4999999999999976E-2</v>
      </c>
      <c r="N24" s="138">
        <v>478066</v>
      </c>
      <c r="O24" s="138">
        <v>683038</v>
      </c>
      <c r="P24" s="63">
        <v>204972</v>
      </c>
      <c r="Q24" s="60">
        <v>42.9</v>
      </c>
      <c r="R24" s="60">
        <v>53.4</v>
      </c>
      <c r="S24" s="63">
        <v>11983</v>
      </c>
      <c r="T24" s="63"/>
      <c r="U24" s="63"/>
    </row>
    <row r="25" spans="1:21" ht="13.5" customHeight="1" x14ac:dyDescent="0.2">
      <c r="A25" s="11"/>
      <c r="B25" s="14" t="s">
        <v>8</v>
      </c>
      <c r="C25" s="14"/>
      <c r="D25" s="15"/>
      <c r="E25" s="137">
        <v>72176</v>
      </c>
      <c r="F25" s="138">
        <v>57486</v>
      </c>
      <c r="G25" s="63">
        <v>-14690</v>
      </c>
      <c r="H25" s="60">
        <v>-20.399999999999999</v>
      </c>
      <c r="I25" s="61">
        <v>0.9</v>
      </c>
      <c r="J25" s="84">
        <v>2737</v>
      </c>
      <c r="K25" s="141">
        <v>0.373</v>
      </c>
      <c r="L25" s="141">
        <v>0.32900000000000001</v>
      </c>
      <c r="M25" s="87">
        <v>-4.3999999999999984E-2</v>
      </c>
      <c r="N25" s="138">
        <v>-83598</v>
      </c>
      <c r="O25" s="138">
        <v>166226</v>
      </c>
      <c r="P25" s="63">
        <v>249824</v>
      </c>
      <c r="Q25" s="60">
        <v>298.8</v>
      </c>
      <c r="R25" s="60">
        <v>13</v>
      </c>
      <c r="S25" s="63">
        <v>7916</v>
      </c>
      <c r="T25" s="63"/>
      <c r="U25" s="63"/>
    </row>
    <row r="26" spans="1:21" ht="13.5" customHeight="1" x14ac:dyDescent="0.2">
      <c r="A26" s="11"/>
      <c r="B26" s="14" t="s">
        <v>9</v>
      </c>
      <c r="C26" s="14"/>
      <c r="D26" s="15"/>
      <c r="E26" s="137">
        <v>1841169</v>
      </c>
      <c r="F26" s="138">
        <v>1669001</v>
      </c>
      <c r="G26" s="63">
        <v>-172168</v>
      </c>
      <c r="H26" s="60">
        <v>-9.4</v>
      </c>
      <c r="I26" s="61">
        <v>26.2</v>
      </c>
      <c r="J26" s="84">
        <v>12182</v>
      </c>
      <c r="K26" s="141">
        <v>0.17899999999999999</v>
      </c>
      <c r="L26" s="141">
        <v>0.18099999999999999</v>
      </c>
      <c r="M26" s="87">
        <v>2.0000000000000018E-3</v>
      </c>
      <c r="N26" s="138">
        <v>-1170278</v>
      </c>
      <c r="O26" s="138">
        <v>1206369</v>
      </c>
      <c r="P26" s="63">
        <v>2376647</v>
      </c>
      <c r="Q26" s="60">
        <v>203.1</v>
      </c>
      <c r="R26" s="60">
        <v>94.3</v>
      </c>
      <c r="S26" s="63">
        <v>8806</v>
      </c>
      <c r="T26" s="63"/>
      <c r="U26" s="63"/>
    </row>
    <row r="27" spans="1:21" ht="13.5" customHeight="1" x14ac:dyDescent="0.2">
      <c r="A27" s="11"/>
      <c r="B27" s="14" t="s">
        <v>10</v>
      </c>
      <c r="C27" s="14"/>
      <c r="D27" s="15"/>
      <c r="E27" s="137">
        <v>2765646</v>
      </c>
      <c r="F27" s="138">
        <v>2720061</v>
      </c>
      <c r="G27" s="63">
        <v>-45585</v>
      </c>
      <c r="H27" s="60">
        <v>-1.6</v>
      </c>
      <c r="I27" s="61">
        <v>42.8</v>
      </c>
      <c r="J27" s="84">
        <v>18134</v>
      </c>
      <c r="K27" s="141">
        <v>0.19600000000000001</v>
      </c>
      <c r="L27" s="141">
        <v>0.29599999999999999</v>
      </c>
      <c r="M27" s="87">
        <v>9.9999999999999978E-2</v>
      </c>
      <c r="N27" s="138">
        <v>-1318643</v>
      </c>
      <c r="O27" s="138">
        <v>-903848</v>
      </c>
      <c r="P27" s="63">
        <v>414795</v>
      </c>
      <c r="Q27" s="60">
        <v>31.5</v>
      </c>
      <c r="R27" s="60">
        <v>-70.599999999999994</v>
      </c>
      <c r="S27" s="63">
        <v>-6026</v>
      </c>
      <c r="T27" s="63"/>
      <c r="U27" s="63"/>
    </row>
    <row r="28" spans="1:21" ht="13.5" customHeight="1" x14ac:dyDescent="0.2">
      <c r="A28" s="11"/>
      <c r="B28" s="14" t="s">
        <v>11</v>
      </c>
      <c r="C28" s="14"/>
      <c r="D28" s="15"/>
      <c r="E28" s="137">
        <v>1975878</v>
      </c>
      <c r="F28" s="138">
        <v>1203522</v>
      </c>
      <c r="G28" s="63">
        <v>-772356</v>
      </c>
      <c r="H28" s="60">
        <v>-39.1</v>
      </c>
      <c r="I28" s="61">
        <v>18.899999999999999</v>
      </c>
      <c r="J28" s="84">
        <v>12537</v>
      </c>
      <c r="K28" s="141">
        <v>0.36399999999999999</v>
      </c>
      <c r="L28" s="141">
        <v>0.317</v>
      </c>
      <c r="M28" s="87">
        <v>-4.6999999999999986E-2</v>
      </c>
      <c r="N28" s="138">
        <v>765895</v>
      </c>
      <c r="O28" s="138">
        <v>127722</v>
      </c>
      <c r="P28" s="63">
        <v>-638173</v>
      </c>
      <c r="Q28" s="60">
        <v>-83.3</v>
      </c>
      <c r="R28" s="60">
        <v>10</v>
      </c>
      <c r="S28" s="63">
        <v>1330</v>
      </c>
      <c r="T28" s="63"/>
      <c r="U28" s="63"/>
    </row>
    <row r="29" spans="1:21" ht="13.5" customHeight="1" thickBot="1" x14ac:dyDescent="0.25">
      <c r="A29" s="16"/>
      <c r="B29" s="16"/>
      <c r="C29" s="16"/>
      <c r="D29" s="17"/>
      <c r="E29" s="65"/>
      <c r="F29" s="65"/>
      <c r="G29" s="72"/>
      <c r="H29" s="67"/>
      <c r="I29" s="68"/>
      <c r="J29" s="88"/>
      <c r="K29" s="89"/>
      <c r="L29" s="89"/>
      <c r="M29" s="90"/>
      <c r="N29" s="91"/>
      <c r="O29" s="72"/>
      <c r="P29" s="72"/>
      <c r="Q29" s="67"/>
      <c r="R29" s="67"/>
      <c r="S29" s="72"/>
      <c r="T29" s="72"/>
      <c r="U29" s="72"/>
    </row>
    <row r="30" spans="1:21" ht="13.5" customHeigh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</row>
    <row r="31" spans="1:21" ht="13.5" customHeight="1" thickBot="1" x14ac:dyDescent="0.25">
      <c r="A31" s="73" t="s">
        <v>5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</row>
    <row r="32" spans="1:21" ht="13.5" customHeight="1" x14ac:dyDescent="0.2">
      <c r="A32" s="146" t="s">
        <v>22</v>
      </c>
      <c r="B32" s="146"/>
      <c r="C32" s="146"/>
      <c r="D32" s="147"/>
      <c r="E32" s="30" t="s">
        <v>31</v>
      </c>
      <c r="F32" s="27"/>
      <c r="G32" s="27"/>
      <c r="H32" s="27"/>
      <c r="I32" s="27"/>
      <c r="J32" s="27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</row>
    <row r="33" spans="1:21" ht="13.5" customHeight="1" x14ac:dyDescent="0.2">
      <c r="A33" s="148"/>
      <c r="B33" s="148"/>
      <c r="C33" s="148"/>
      <c r="D33" s="149"/>
      <c r="E33" s="37"/>
      <c r="F33" s="38"/>
      <c r="G33" s="39"/>
      <c r="H33" s="39"/>
      <c r="I33" s="39"/>
      <c r="J33" s="40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</row>
    <row r="34" spans="1:21" ht="13.5" customHeight="1" x14ac:dyDescent="0.2">
      <c r="A34" s="148"/>
      <c r="B34" s="148"/>
      <c r="C34" s="148"/>
      <c r="D34" s="149"/>
      <c r="E34" s="77" t="str">
        <f>分析７表１!E4</f>
        <v>２４年</v>
      </c>
      <c r="F34" s="78" t="str">
        <f>分析７表１!F4</f>
        <v>２５年</v>
      </c>
      <c r="G34" s="156" t="s">
        <v>32</v>
      </c>
      <c r="H34" s="156" t="s">
        <v>17</v>
      </c>
      <c r="I34" s="156" t="s">
        <v>0</v>
      </c>
      <c r="J34" s="158" t="s">
        <v>33</v>
      </c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</row>
    <row r="35" spans="1:21" ht="13.5" customHeight="1" thickBot="1" x14ac:dyDescent="0.25">
      <c r="A35" s="150"/>
      <c r="B35" s="150"/>
      <c r="C35" s="150"/>
      <c r="D35" s="151"/>
      <c r="E35" s="51"/>
      <c r="F35" s="52"/>
      <c r="G35" s="157"/>
      <c r="H35" s="157"/>
      <c r="I35" s="157"/>
      <c r="J35" s="159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</row>
    <row r="36" spans="1:21" ht="13.5" customHeight="1" x14ac:dyDescent="0.2">
      <c r="A36" s="11"/>
      <c r="B36" s="11"/>
      <c r="C36" s="11"/>
      <c r="D36" s="12"/>
      <c r="E36" s="56" t="s">
        <v>47</v>
      </c>
      <c r="F36" s="57" t="s">
        <v>47</v>
      </c>
      <c r="G36" s="57" t="s">
        <v>47</v>
      </c>
      <c r="H36" s="57" t="s">
        <v>4</v>
      </c>
      <c r="I36" s="57" t="s">
        <v>4</v>
      </c>
      <c r="J36" s="57" t="s">
        <v>47</v>
      </c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</row>
    <row r="37" spans="1:21" ht="13.5" customHeight="1" x14ac:dyDescent="0.2">
      <c r="A37" s="11"/>
      <c r="B37" s="13" t="s">
        <v>6</v>
      </c>
      <c r="C37" s="13"/>
      <c r="D37" s="12"/>
      <c r="E37" s="86">
        <v>16775278</v>
      </c>
      <c r="F37" s="63">
        <v>15866678</v>
      </c>
      <c r="G37" s="63">
        <v>-908600</v>
      </c>
      <c r="H37" s="60">
        <v>-5.4</v>
      </c>
      <c r="I37" s="60">
        <v>100</v>
      </c>
      <c r="J37" s="63">
        <v>34418</v>
      </c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</row>
    <row r="38" spans="1:21" ht="13.5" customHeight="1" x14ac:dyDescent="0.2">
      <c r="A38" s="11"/>
      <c r="B38" s="13"/>
      <c r="C38" s="13"/>
      <c r="D38" s="12"/>
      <c r="E38" s="86"/>
      <c r="F38" s="63"/>
      <c r="G38" s="63"/>
      <c r="H38" s="60"/>
      <c r="I38" s="60"/>
      <c r="J38" s="63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</row>
    <row r="39" spans="1:21" ht="13.5" customHeight="1" x14ac:dyDescent="0.2">
      <c r="A39" s="11"/>
      <c r="B39" s="14" t="s">
        <v>7</v>
      </c>
      <c r="C39" s="14"/>
      <c r="D39" s="15"/>
      <c r="E39" s="63">
        <v>1662833</v>
      </c>
      <c r="F39" s="63">
        <v>1664892</v>
      </c>
      <c r="G39" s="63">
        <v>2059</v>
      </c>
      <c r="H39" s="60">
        <v>0.1</v>
      </c>
      <c r="I39" s="60">
        <v>10.5</v>
      </c>
      <c r="J39" s="63">
        <v>29209</v>
      </c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</row>
    <row r="40" spans="1:21" ht="13.5" customHeight="1" x14ac:dyDescent="0.2">
      <c r="A40" s="11"/>
      <c r="B40" s="14" t="s">
        <v>8</v>
      </c>
      <c r="C40" s="14"/>
      <c r="D40" s="15"/>
      <c r="E40" s="63">
        <v>797218</v>
      </c>
      <c r="F40" s="63">
        <v>801858</v>
      </c>
      <c r="G40" s="63">
        <v>4640</v>
      </c>
      <c r="H40" s="60">
        <v>0.6</v>
      </c>
      <c r="I40" s="60">
        <v>5.0999999999999996</v>
      </c>
      <c r="J40" s="63">
        <v>38184</v>
      </c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</row>
    <row r="41" spans="1:21" ht="13.5" customHeight="1" x14ac:dyDescent="0.2">
      <c r="A41" s="11"/>
      <c r="B41" s="14" t="s">
        <v>9</v>
      </c>
      <c r="C41" s="14"/>
      <c r="D41" s="15"/>
      <c r="E41" s="63">
        <v>2634148</v>
      </c>
      <c r="F41" s="63">
        <v>2621004</v>
      </c>
      <c r="G41" s="63">
        <v>-13144</v>
      </c>
      <c r="H41" s="60">
        <v>-0.5</v>
      </c>
      <c r="I41" s="60">
        <v>16.5</v>
      </c>
      <c r="J41" s="63">
        <v>19131</v>
      </c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</row>
    <row r="42" spans="1:21" ht="13.5" customHeight="1" x14ac:dyDescent="0.2">
      <c r="A42" s="11"/>
      <c r="B42" s="14" t="s">
        <v>10</v>
      </c>
      <c r="C42" s="14"/>
      <c r="D42" s="15"/>
      <c r="E42" s="63">
        <v>9150677</v>
      </c>
      <c r="F42" s="63">
        <v>8360169</v>
      </c>
      <c r="G42" s="63">
        <v>-790508</v>
      </c>
      <c r="H42" s="60">
        <v>-8.6</v>
      </c>
      <c r="I42" s="60">
        <v>52.7</v>
      </c>
      <c r="J42" s="63">
        <v>55734</v>
      </c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</row>
    <row r="43" spans="1:21" ht="13.5" customHeight="1" x14ac:dyDescent="0.2">
      <c r="A43" s="11"/>
      <c r="B43" s="14" t="s">
        <v>11</v>
      </c>
      <c r="C43" s="14"/>
      <c r="D43" s="15"/>
      <c r="E43" s="63">
        <v>2530402</v>
      </c>
      <c r="F43" s="63">
        <v>2418755</v>
      </c>
      <c r="G43" s="63">
        <v>-111647</v>
      </c>
      <c r="H43" s="60">
        <v>-4.4000000000000004</v>
      </c>
      <c r="I43" s="60">
        <v>15.2</v>
      </c>
      <c r="J43" s="63">
        <v>25195</v>
      </c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</row>
    <row r="44" spans="1:21" ht="13.5" customHeight="1" thickBot="1" x14ac:dyDescent="0.25">
      <c r="A44" s="16"/>
      <c r="B44" s="16"/>
      <c r="C44" s="16"/>
      <c r="D44" s="17"/>
      <c r="E44" s="24"/>
      <c r="F44" s="21"/>
      <c r="G44" s="21"/>
      <c r="H44" s="3"/>
      <c r="I44" s="3"/>
      <c r="J44" s="21"/>
    </row>
  </sheetData>
  <mergeCells count="22">
    <mergeCell ref="T4:T5"/>
    <mergeCell ref="U4:U5"/>
    <mergeCell ref="A17:D20"/>
    <mergeCell ref="G19:G20"/>
    <mergeCell ref="H19:H20"/>
    <mergeCell ref="I19:I20"/>
    <mergeCell ref="J19:J20"/>
    <mergeCell ref="P19:P20"/>
    <mergeCell ref="Q19:Q20"/>
    <mergeCell ref="R19:R20"/>
    <mergeCell ref="A2:D5"/>
    <mergeCell ref="G4:G5"/>
    <mergeCell ref="H4:H5"/>
    <mergeCell ref="I4:I5"/>
    <mergeCell ref="R4:R5"/>
    <mergeCell ref="S4:S5"/>
    <mergeCell ref="S19:S20"/>
    <mergeCell ref="A32:D35"/>
    <mergeCell ref="G34:G35"/>
    <mergeCell ref="H34:H35"/>
    <mergeCell ref="I34:I35"/>
    <mergeCell ref="J34:J35"/>
  </mergeCells>
  <phoneticPr fontId="3"/>
  <pageMargins left="0.78740157480314965" right="0.31" top="0.78740157480314965" bottom="0.39370078740157483" header="0.51181102362204722" footer="0.51181102362204722"/>
  <pageSetup paperSize="9" scale="75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分析７表１</vt:lpstr>
      <vt:lpstr>分析７表２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2021-10-25T07:53:19Z</dcterms:created>
  <dcterms:modified xsi:type="dcterms:W3CDTF">2021-10-25T07:53:30Z</dcterms:modified>
</cp:coreProperties>
</file>