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4総務省回答・県ＨＰ掲載\案2　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<sst xmlns="http://schemas.openxmlformats.org/spreadsheetml/2006/main" count="1120" uniqueCount="617">
  <si>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</si>
  <si>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</si>
  <si>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</si>
  <si>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</si>
  <si>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</si>
  <si>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</si>
  <si>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</si>
  <si>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</si>
  <si>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</si>
  <si>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</si>
  <si>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</si>
  <si>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</si>
  <si>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</si>
  <si>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</si>
  <si>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</si>
  <si>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</si>
  <si>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</si>
  <si>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</si>
  <si>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</si>
  <si>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</si>
  <si>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</si>
  <si>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</si>
  <si>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</si>
  <si>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</si>
  <si>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</si>
  <si>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</si>
  <si>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</si>
  <si>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</si>
  <si>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</si>
  <si>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</si>
  <si>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</si>
  <si>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</si>
  <si>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</si>
  <si>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</si>
  <si>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</si>
  <si>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</si>
  <si>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</si>
  <si>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</si>
  <si>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</si>
  <si>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</si>
  <si>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</si>
  <si>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</si>
  <si>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</si>
  <si>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</si>
  <si>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</si>
  <si>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</si>
  <si>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</si>
  <si>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</si>
  <si>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</si>
  <si>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</si>
  <si>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</si>
  <si>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</si>
  <si>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</si>
  <si>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</si>
  <si>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</si>
  <si>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</si>
  <si>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</si>
  <si>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</si>
  <si>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</si>
  <si>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</si>
  <si>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</si>
  <si>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</si>
  <si>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</si>
  <si>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</si>
  <si>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</si>
  <si>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</si>
  <si>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</si>
  <si>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</si>
  <si>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</si>
  <si>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</si>
  <si>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</si>
  <si>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</si>
  <si>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</si>
  <si>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</si>
  <si>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</si>
  <si>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</si>
  <si>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</si>
  <si>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</si>
  <si>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</si>
  <si>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</si>
  <si>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</si>
  <si>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</si>
  <si>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</si>
  <si>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</si>
  <si>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</si>
  <si>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</si>
  <si>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</si>
  <si>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</si>
  <si>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</si>
  <si>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</si>
  <si>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</si>
  <si>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</si>
  <si>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</si>
  <si>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</si>
  <si>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</si>
  <si>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</si>
  <si>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</si>
  <si>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</si>
  <si>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</si>
  <si>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</si>
  <si>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東かがわ市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</si>
  <si>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</si>
  <si>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</si>
  <si>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</si>
  <si>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</si>
  <si>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</si>
  <si>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</si>
  <si>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</si>
  <si>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</si>
  <si>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</si>
  <si>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</si>
  <si>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</si>
  <si>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</si>
  <si>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</si>
  <si>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</si>
  <si>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</si>
  <si>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</si>
  <si>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</si>
  <si>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</si>
  <si>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</si>
  <si>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</si>
  <si>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</si>
  <si>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</si>
  <si>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</si>
  <si>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</si>
  <si>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</si>
  <si>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</si>
  <si>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</si>
  <si>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</si>
  <si>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</si>
  <si>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</si>
  <si>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</si>
  <si>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</si>
  <si>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</si>
  <si>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</si>
  <si>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</si>
  <si>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</si>
  <si>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</si>
  <si>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</si>
  <si>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</si>
  <si>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</si>
  <si>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</si>
  <si>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</si>
  <si>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</si>
  <si>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</si>
  <si>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</si>
  <si>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</si>
  <si>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</si>
  <si>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</si>
  <si>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</si>
  <si>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</si>
  <si>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</si>
  <si>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</si>
  <si>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</si>
  <si>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</si>
  <si>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</si>
  <si>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</si>
  <si>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</si>
  <si>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</si>
  <si>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</si>
  <si>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</si>
  <si>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</si>
  <si>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</si>
  <si>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</si>
  <si>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</si>
  <si>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</si>
  <si>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</si>
  <si>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</si>
  <si>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</si>
  <si>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</si>
  <si>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</si>
  <si>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</si>
  <si>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</si>
  <si>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</si>
  <si>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</si>
  <si>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</si>
  <si>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</si>
  <si>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</si>
  <si>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</si>
  <si>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</si>
  <si>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</si>
  <si>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</si>
  <si>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</si>
  <si>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</si>
  <si>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</si>
  <si>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</si>
  <si>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</si>
  <si>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</si>
  <si>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</si>
  <si>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</si>
  <si>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</si>
  <si>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</si>
  <si>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</si>
  <si>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</si>
  <si>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</si>
  <si>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</si>
  <si>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</si>
  <si>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</si>
  <si>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</si>
  <si>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</si>
  <si>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</si>
  <si>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</si>
  <si>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</si>
  <si>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</si>
  <si>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</si>
  <si>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</si>
  <si>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</si>
  <si>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</si>
  <si>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</si>
  <si>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</si>
  <si>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</si>
  <si>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</si>
  <si>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</si>
  <si>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</si>
  <si>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</si>
  <si>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</si>
  <si>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香川県東かがわ市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</si>
  <si>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</si>
  <si>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</si>
  <si>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</si>
  <si>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</si>
  <si>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</si>
  <si>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</si>
  <si>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</si>
  <si>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</si>
  <si>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</si>
  <si>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</si>
  <si>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</si>
  <si>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</si>
  <si>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</si>
  <si>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</si>
  <si>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</si>
  <si>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</si>
  <si>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</si>
  <si>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</si>
  <si>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</si>
  <si>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</si>
  <si>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</si>
  <si>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</si>
  <si>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</si>
  <si>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</si>
  <si>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</si>
  <si>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</si>
  <si>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</si>
  <si>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</si>
  <si>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</si>
  <si>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</si>
  <si>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</si>
  <si>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</si>
  <si>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</si>
  <si>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</si>
  <si>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</si>
  <si>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</si>
  <si>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</si>
  <si>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</si>
  <si>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</si>
  <si>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</si>
  <si>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</si>
  <si>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</si>
  <si>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</si>
  <si>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</si>
  <si>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</si>
  <si>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</si>
  <si>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</si>
  <si>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</si>
  <si>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</si>
  <si>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</si>
  <si>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</si>
  <si>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</si>
  <si>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</si>
  <si>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</si>
  <si>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</si>
  <si>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</si>
  <si>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</si>
  <si>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</si>
  <si>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</si>
  <si>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</si>
  <si>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</si>
  <si>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</si>
  <si>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</si>
  <si>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</si>
  <si>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</si>
  <si>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</si>
  <si>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</si>
  <si>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</si>
  <si>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</si>
  <si>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</si>
  <si>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</si>
  <si>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</si>
  <si>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</si>
  <si>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</si>
  <si>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</si>
  <si>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</si>
  <si>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</si>
  <si>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</si>
  <si>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</si>
  <si>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</si>
  <si>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</si>
  <si>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</si>
  <si>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</si>
  <si>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</si>
  <si>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</si>
  <si>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</si>
  <si>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</si>
  <si>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</si>
  <si>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</si>
  <si>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</si>
  <si>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</si>
  <si>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</si>
  <si>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</si>
  <si>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</si>
  <si>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</si>
  <si>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</si>
  <si>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</si>
  <si>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</si>
  <si>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</si>
  <si>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</si>
  <si>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</si>
  <si>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</si>
  <si>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</si>
  <si>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</si>
  <si>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</si>
  <si>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</si>
  <si>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</si>
  <si>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</si>
  <si>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</si>
  <si>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</si>
  <si>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</si>
  <si>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</si>
  <si>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</si>
  <si>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</si>
  <si>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</si>
  <si>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</si>
  <si>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</si>
  <si>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</si>
  <si>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</si>
  <si>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</si>
  <si>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</si>
  <si>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</si>
  <si>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</si>
  <si>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</si>
  <si>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</si>
  <si>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</si>
  <si>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</si>
  <si>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</si>
  <si>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</si>
  <si>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</si>
  <si>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</si>
  <si>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</si>
  <si>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</si>
  <si>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</si>
  <si>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</si>
  <si>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</si>
  <si>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</si>
  <si>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</si>
  <si>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</si>
  <si>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</si>
  <si>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</si>
  <si>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</si>
  <si>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</si>
  <si>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</si>
  <si>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</si>
  <si>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</si>
  <si>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</si>
  <si>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</si>
  <si>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</si>
  <si>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</si>
  <si>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</si>
  <si>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</si>
  <si>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香川県東かがわ市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</si>
  <si>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</si>
  <si>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</si>
  <si>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</si>
  <si>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</si>
  <si>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</si>
  <si>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</si>
  <si>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</si>
  <si>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</si>
  <si>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</si>
  <si>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</si>
  <si>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</si>
  <si>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</si>
  <si>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</si>
  <si>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</si>
  <si>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</si>
  <si>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</si>
  <si>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</si>
  <si>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</si>
  <si>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</si>
  <si>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</si>
  <si>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</si>
  <si>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</si>
  <si>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</si>
  <si>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</si>
  <si>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</si>
  <si>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</si>
  <si>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</si>
  <si>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</si>
  <si>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</si>
  <si>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</si>
  <si>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</si>
  <si>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</si>
  <si>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</si>
  <si>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</si>
  <si>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</si>
  <si>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</si>
  <si>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</si>
  <si>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</si>
  <si>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</si>
  <si>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</si>
  <si>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</si>
  <si>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</si>
  <si>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</si>
  <si>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</si>
  <si>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</si>
  <si>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</si>
  <si>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</si>
  <si>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</si>
  <si>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</si>
  <si>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</si>
  <si>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</si>
  <si>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</si>
  <si>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</si>
  <si>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</si>
  <si>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</si>
  <si>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</si>
  <si>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</si>
  <si>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</si>
  <si>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</si>
  <si>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</si>
  <si>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</si>
  <si>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</si>
  <si>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</si>
  <si>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</si>
  <si>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</si>
  <si>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</si>
  <si>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</si>
  <si>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</si>
  <si>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</si>
  <si>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</si>
  <si>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</si>
  <si>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</si>
  <si>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</si>
  <si>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</si>
  <si>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</si>
  <si>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</si>
  <si>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</si>
  <si>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</si>
  <si>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</si>
  <si>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</si>
  <si>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</si>
  <si>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</si>
  <si>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</si>
  <si>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</si>
  <si>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</si>
  <si>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</si>
  <si>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</si>
  <si>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</si>
  <si>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</si>
  <si>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</si>
  <si>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</si>
  <si>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</si>
  <si>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</si>
  <si>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</si>
  <si>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</si>
  <si>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</si>
  <si>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</si>
  <si>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</si>
  <si>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</si>
  <si>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</si>
  <si>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</si>
  <si>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</si>
  <si>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</si>
  <si>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</si>
  <si>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</si>
  <si>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</si>
  <si>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</si>
  <si>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</si>
  <si>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</si>
  <si>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</si>
  <si>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</si>
  <si>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</si>
  <si>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</si>
  <si>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</si>
  <si>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</si>
  <si>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</si>
  <si>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</si>
  <si>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</si>
  <si>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</si>
  <si>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</si>
  <si>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</si>
  <si>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</si>
  <si>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</si>
  <si>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</si>
  <si>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</si>
  <si>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</si>
  <si>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</si>
  <si>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</si>
  <si>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</si>
  <si>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</si>
  <si>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</si>
  <si>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</si>
  <si>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</si>
  <si>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</si>
  <si>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</si>
  <si>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</si>
  <si>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</si>
  <si>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</si>
  <si>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</si>
  <si>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</si>
  <si>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</si>
  <si>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</si>
  <si>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</si>
  <si>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</si>
  <si>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</si>
  <si>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</si>
  <si>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</si>
  <si>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</si>
  <si>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</si>
  <si>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</si>
  <si>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</si>
  <si>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</si>
  <si>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</si>
  <si>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</si>
  <si>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</si>
  <si>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</si>
  <si>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</si>
  <si>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</si>
  <si>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</si>
  <si>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</si>
  <si>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</si>
  <si>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</si>
  <si>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</si>
  <si>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</si>
  <si>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</si>
  <si>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</si>
  <si>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</si>
  <si>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</si>
  <si>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</si>
  <si>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</si>
  <si>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</si>
  <si>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</si>
  <si>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</si>
  <si>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</si>
  <si>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</si>
  <si>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</si>
  <si>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</si>
  <si>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</si>
  <si>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</si>
  <si>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</si>
  <si>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</si>
  <si>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</si>
  <si>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</si>
  <si>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</si>
  <si>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</si>
  <si>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</si>
  <si>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</si>
  <si>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</si>
  <si>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</si>
  <si>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</si>
  <si>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</si>
  <si>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</si>
  <si>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</si>
  <si>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</si>
  <si>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</si>
  <si>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</si>
  <si>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</si>
  <si>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</si>
  <si>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</si>
  <si>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介護保険事業特別会計</t>
  </si>
  <si>
    <t>国民健康保険事業特別会計</t>
  </si>
  <si>
    <t>下水道事業会計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</si>
  <si>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</si>
  <si>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</si>
  <si>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</si>
  <si>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</si>
  <si>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</si>
  <si>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</si>
  <si>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</si>
  <si>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</si>
  <si>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</si>
  <si>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</si>
  <si>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</si>
  <si>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</si>
  <si>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</si>
  <si>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</si>
  <si>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香川県東部清掃施設組合</t>
    <rPh sb="0" eb="3">
      <t>カガワケン</t>
    </rPh>
    <rPh sb="3" eb="5">
      <t>トウブ</t>
    </rPh>
    <rPh sb="5" eb="7">
      <t>セイソウ</t>
    </rPh>
    <rPh sb="7" eb="9">
      <t>シセツ</t>
    </rPh>
    <rPh sb="9" eb="11">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</si>
  <si>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</si>
  <si>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</si>
  <si>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</si>
  <si>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</si>
  <si>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</si>
  <si>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</si>
  <si>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</si>
  <si>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</si>
  <si>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</si>
  <si>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</si>
  <si>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</si>
  <si>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</si>
  <si>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</si>
  <si>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東かがわ市土地開発公社</t>
    <rPh sb="0" eb="1">
      <t>ヒガシ</t>
    </rPh>
    <rPh sb="4" eb="5">
      <t>シ</t>
    </rPh>
    <rPh sb="5" eb="7">
      <t>トチ</t>
    </rPh>
    <rPh sb="7" eb="9">
      <t>カイハツ</t>
    </rPh>
    <rPh sb="9" eb="11">
      <t>コウシャ</t>
    </rPh>
    <phoneticPr fontId="2"/>
  </si>
  <si>
    <t>一般財団法人東かがわ市スポーツ財団</t>
    <rPh sb="0" eb="2">
      <t>イッパン</t>
    </rPh>
    <rPh sb="2" eb="4">
      <t>ザイダン</t>
    </rPh>
    <rPh sb="4" eb="6">
      <t>ホウジン</t>
    </rPh>
    <rPh sb="6" eb="7">
      <t>ヒガシ</t>
    </rPh>
    <rPh sb="10" eb="11">
      <t>シ</t>
    </rPh>
    <rPh sb="15" eb="17">
      <t>ザイダン</t>
    </rPh>
    <phoneticPr fontId="2"/>
  </si>
  <si>
    <t>株式会社ソルトレイクひけた</t>
    <rPh sb="0" eb="4">
      <t>カブシキガイシャ</t>
    </rPh>
    <phoneticPr fontId="2"/>
  </si>
  <si>
    <t>〇</t>
    <phoneticPr fontId="2"/>
  </si>
  <si>
    <t>-</t>
    <phoneticPr fontId="2"/>
  </si>
  <si>
    <t>-</t>
    <phoneticPr fontId="2"/>
  </si>
  <si>
    <t>-</t>
    <phoneticPr fontId="2"/>
  </si>
  <si>
    <t>-</t>
    <phoneticPr fontId="2"/>
  </si>
  <si>
    <t>-</t>
    <phoneticPr fontId="2"/>
  </si>
  <si>
    <t>地域振興基金</t>
    <phoneticPr fontId="5"/>
  </si>
  <si>
    <t>地域福祉基金</t>
    <phoneticPr fontId="2"/>
  </si>
  <si>
    <t>未来創生就業定住促進基金</t>
    <phoneticPr fontId="2"/>
  </si>
  <si>
    <t>とらまる公園体育館基金</t>
    <phoneticPr fontId="2"/>
  </si>
  <si>
    <t>官民連携基金</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</si>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</sst>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DC2B-450B-9673-38A4291AB5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135626</c:v>
                </c:pt>
                <c:pt idx="1">
                  <c:v>180003</c:v>
                </c:pt>
                <c:pt idx="2">
                  <c:v>68558</c:v>
                </c:pt>
                <c:pt idx="3">
                  <c:v>105008</c:v>
                </c:pt>
                <c:pt idx="4">
                  <c:v>112073</c:v>
                </c:pt>
              </c:numCache>
            </c:numRef>
          </c:val>
          <c:smooth val="0"/>
          <c:extLst>
            <c:ext xmlns:c16="http://schemas.microsoft.com/office/drawing/2014/chart" uri="{C3380CC4-5D6E-409C-BE32-E72D297353CC}">
              <c16:uniqueId val="{00000001-DC2B-450B-9673-38A4291AB5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10.32</c:v>
                </c:pt>
                <c:pt idx="1">
                  <c:v>7.74</c:v>
                </c:pt>
                <c:pt idx="2">
                  <c:v>8.9499999999999993</c:v>
                </c:pt>
                <c:pt idx="3">
                  <c:v>11.47</c:v>
                </c:pt>
                <c:pt idx="4">
                  <c:v>12.27</c:v>
                </c:pt>
              </c:numCache>
            </c:numRef>
          </c:val>
          <c:extLst>
            <c:ext xmlns:c16="http://schemas.microsoft.com/office/drawing/2014/chart" uri="{C3380CC4-5D6E-409C-BE32-E72D297353CC}">
              <c16:uniqueId val="{00000000-923E-4BC6-BC22-5E762688C9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49.25</c:v>
                </c:pt>
                <c:pt idx="1">
                  <c:v>53.85</c:v>
                </c:pt>
                <c:pt idx="2">
                  <c:v>53.68</c:v>
                </c:pt>
                <c:pt idx="3">
                  <c:v>55.29</c:v>
                </c:pt>
                <c:pt idx="4">
                  <c:v>60.55</c:v>
                </c:pt>
              </c:numCache>
            </c:numRef>
          </c:val>
          <c:extLst>
            <c:ext xmlns:c16="http://schemas.microsoft.com/office/drawing/2014/chart" uri="{C3380CC4-5D6E-409C-BE32-E72D297353CC}">
              <c16:uniqueId val="{00000001-923E-4BC6-BC22-5E762688C9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2.46</c:v>
                </c:pt>
                <c:pt idx="1">
                  <c:v>2.72</c:v>
                </c:pt>
                <c:pt idx="2">
                  <c:v>9.74</c:v>
                </c:pt>
                <c:pt idx="3">
                  <c:v>7.27</c:v>
                </c:pt>
                <c:pt idx="4">
                  <c:v>7.6</c:v>
                </c:pt>
              </c:numCache>
            </c:numRef>
          </c:val>
          <c:smooth val="0"/>
          <c:extLst>
            <c:ext xmlns:c16="http://schemas.microsoft.com/office/drawing/2014/chart" uri="{C3380CC4-5D6E-409C-BE32-E72D297353CC}">
              <c16:uniqueId val="{00000002-923E-4BC6-BC22-5E762688C9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1058-4A3F-AFDC-E457828B49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58-4A3F-AFDC-E457828B49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58-4A3F-AFDC-E457828B49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58-4A3F-AFDC-E457828B497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058-4A3F-AFDC-E457828B497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1058-4A3F-AFDC-E457828B497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0.53</c:v>
                </c:pt>
                <c:pt idx="2">
                  <c:v>#N/A</c:v>
                </c:pt>
                <c:pt idx="3">
                  <c:v>0.46</c:v>
                </c:pt>
                <c:pt idx="4">
                  <c:v>#N/A</c:v>
                </c:pt>
                <c:pt idx="5">
                  <c:v>7.0000000000000007E-2</c:v>
                </c:pt>
                <c:pt idx="6">
                  <c:v>#N/A</c:v>
                </c:pt>
                <c:pt idx="7">
                  <c:v>0.57999999999999996</c:v>
                </c:pt>
                <c:pt idx="8">
                  <c:v>#N/A</c:v>
                </c:pt>
                <c:pt idx="9">
                  <c:v>0.76</c:v>
                </c:pt>
              </c:numCache>
            </c:numRef>
          </c:val>
          <c:extLst>
            <c:ext xmlns:c16="http://schemas.microsoft.com/office/drawing/2014/chart" uri="{C3380CC4-5D6E-409C-BE32-E72D297353CC}">
              <c16:uniqueId val="{00000006-1058-4A3F-AFDC-E457828B497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0.98</c:v>
                </c:pt>
                <c:pt idx="2">
                  <c:v>#N/A</c:v>
                </c:pt>
                <c:pt idx="3">
                  <c:v>0.59</c:v>
                </c:pt>
                <c:pt idx="4">
                  <c:v>#N/A</c:v>
                </c:pt>
                <c:pt idx="5">
                  <c:v>0.86</c:v>
                </c:pt>
                <c:pt idx="6">
                  <c:v>#N/A</c:v>
                </c:pt>
                <c:pt idx="7">
                  <c:v>1.47</c:v>
                </c:pt>
                <c:pt idx="8">
                  <c:v>#N/A</c:v>
                </c:pt>
                <c:pt idx="9">
                  <c:v>1.8</c:v>
                </c:pt>
              </c:numCache>
            </c:numRef>
          </c:val>
          <c:extLst>
            <c:ext xmlns:c16="http://schemas.microsoft.com/office/drawing/2014/chart" uri="{C3380CC4-5D6E-409C-BE32-E72D297353CC}">
              <c16:uniqueId val="{00000007-1058-4A3F-AFDC-E457828B497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2.4700000000000002</c:v>
                </c:pt>
                <c:pt idx="2">
                  <c:v>#N/A</c:v>
                </c:pt>
                <c:pt idx="3">
                  <c:v>1.17</c:v>
                </c:pt>
                <c:pt idx="4">
                  <c:v>#N/A</c:v>
                </c:pt>
                <c:pt idx="5">
                  <c:v>1.1100000000000001</c:v>
                </c:pt>
                <c:pt idx="6">
                  <c:v>#N/A</c:v>
                </c:pt>
                <c:pt idx="7">
                  <c:v>1.56</c:v>
                </c:pt>
                <c:pt idx="8">
                  <c:v>#N/A</c:v>
                </c:pt>
                <c:pt idx="9">
                  <c:v>2.06</c:v>
                </c:pt>
              </c:numCache>
            </c:numRef>
          </c:val>
          <c:extLst>
            <c:ext xmlns:c16="http://schemas.microsoft.com/office/drawing/2014/chart" uri="{C3380CC4-5D6E-409C-BE32-E72D297353CC}">
              <c16:uniqueId val="{00000008-1058-4A3F-AFDC-E457828B49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10.32</c:v>
                </c:pt>
                <c:pt idx="2">
                  <c:v>#N/A</c:v>
                </c:pt>
                <c:pt idx="3">
                  <c:v>7.74</c:v>
                </c:pt>
                <c:pt idx="4">
                  <c:v>#N/A</c:v>
                </c:pt>
                <c:pt idx="5">
                  <c:v>8.94</c:v>
                </c:pt>
                <c:pt idx="6">
                  <c:v>#N/A</c:v>
                </c:pt>
                <c:pt idx="7">
                  <c:v>11.47</c:v>
                </c:pt>
                <c:pt idx="8">
                  <c:v>#N/A</c:v>
                </c:pt>
                <c:pt idx="9">
                  <c:v>12.27</c:v>
                </c:pt>
              </c:numCache>
            </c:numRef>
          </c:val>
          <c:extLst>
            <c:ext xmlns:c16="http://schemas.microsoft.com/office/drawing/2014/chart" uri="{C3380CC4-5D6E-409C-BE32-E72D297353CC}">
              <c16:uniqueId val="{00000009-1058-4A3F-AFDC-E457828B49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1919</c:v>
                </c:pt>
                <c:pt idx="5">
                  <c:v>2020</c:v>
                </c:pt>
                <c:pt idx="8">
                  <c:v>2197</c:v>
                </c:pt>
                <c:pt idx="11">
                  <c:v>2342</c:v>
                </c:pt>
                <c:pt idx="14">
                  <c:v>2539</c:v>
                </c:pt>
              </c:numCache>
            </c:numRef>
          </c:val>
          <c:extLst>
            <c:ext xmlns:c16="http://schemas.microsoft.com/office/drawing/2014/chart" uri="{C3380CC4-5D6E-409C-BE32-E72D297353CC}">
              <c16:uniqueId val="{00000000-9B00-4EE1-9230-9BC04ECD5B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9B00-4EE1-9230-9BC04ECD5B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00-4EE1-9230-9BC04ECD5B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41</c:v>
                </c:pt>
                <c:pt idx="6">
                  <c:v>44</c:v>
                </c:pt>
                <c:pt idx="9">
                  <c:v>66</c:v>
                </c:pt>
                <c:pt idx="12">
                  <c:v>67</c:v>
                </c:pt>
              </c:numCache>
            </c:numRef>
          </c:val>
          <c:extLst>
            <c:ext xmlns:c16="http://schemas.microsoft.com/office/drawing/2014/chart" uri="{C3380CC4-5D6E-409C-BE32-E72D297353CC}">
              <c16:uniqueId val="{00000003-9B00-4EE1-9230-9BC04ECD5B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282</c:v>
                </c:pt>
                <c:pt idx="3">
                  <c:v>277</c:v>
                </c:pt>
                <c:pt idx="6">
                  <c:v>275</c:v>
                </c:pt>
                <c:pt idx="9">
                  <c:v>278</c:v>
                </c:pt>
                <c:pt idx="12">
                  <c:v>249</c:v>
                </c:pt>
              </c:numCache>
            </c:numRef>
          </c:val>
          <c:extLst>
            <c:ext xmlns:c16="http://schemas.microsoft.com/office/drawing/2014/chart" uri="{C3380CC4-5D6E-409C-BE32-E72D297353CC}">
              <c16:uniqueId val="{00000004-9B00-4EE1-9230-9BC04ECD5B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00-4EE1-9230-9BC04ECD5B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00-4EE1-9230-9BC04ECD5B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1754</c:v>
                </c:pt>
                <c:pt idx="3">
                  <c:v>1911</c:v>
                </c:pt>
                <c:pt idx="6">
                  <c:v>2155</c:v>
                </c:pt>
                <c:pt idx="9">
                  <c:v>2270</c:v>
                </c:pt>
                <c:pt idx="12">
                  <c:v>2555</c:v>
                </c:pt>
              </c:numCache>
            </c:numRef>
          </c:val>
          <c:extLst>
            <c:ext xmlns:c16="http://schemas.microsoft.com/office/drawing/2014/chart" uri="{C3380CC4-5D6E-409C-BE32-E72D297353CC}">
              <c16:uniqueId val="{00000007-9B00-4EE1-9230-9BC04ECD5B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160</c:v>
                </c:pt>
                <c:pt idx="2">
                  <c:v>#N/A</c:v>
                </c:pt>
                <c:pt idx="3">
                  <c:v>#N/A</c:v>
                </c:pt>
                <c:pt idx="4">
                  <c:v>210</c:v>
                </c:pt>
                <c:pt idx="5">
                  <c:v>#N/A</c:v>
                </c:pt>
                <c:pt idx="6">
                  <c:v>#N/A</c:v>
                </c:pt>
                <c:pt idx="7">
                  <c:v>278</c:v>
                </c:pt>
                <c:pt idx="8">
                  <c:v>#N/A</c:v>
                </c:pt>
                <c:pt idx="9">
                  <c:v>#N/A</c:v>
                </c:pt>
                <c:pt idx="10">
                  <c:v>272</c:v>
                </c:pt>
                <c:pt idx="11">
                  <c:v>#N/A</c:v>
                </c:pt>
                <c:pt idx="12">
                  <c:v>#N/A</c:v>
                </c:pt>
                <c:pt idx="13">
                  <c:v>332</c:v>
                </c:pt>
                <c:pt idx="14">
                  <c:v>#N/A</c:v>
                </c:pt>
              </c:numCache>
            </c:numRef>
          </c:val>
          <c:smooth val="0"/>
          <c:extLst>
            <c:ext xmlns:c16="http://schemas.microsoft.com/office/drawing/2014/chart" uri="{C3380CC4-5D6E-409C-BE32-E72D297353CC}">
              <c16:uniqueId val="{00000008-9B00-4EE1-9230-9BC04ECD5B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19573</c:v>
                </c:pt>
                <c:pt idx="5">
                  <c:v>20437</c:v>
                </c:pt>
                <c:pt idx="8">
                  <c:v>21845</c:v>
                </c:pt>
                <c:pt idx="11">
                  <c:v>21497</c:v>
                </c:pt>
                <c:pt idx="14">
                  <c:v>20752</c:v>
                </c:pt>
              </c:numCache>
            </c:numRef>
          </c:val>
          <c:extLst>
            <c:ext xmlns:c16="http://schemas.microsoft.com/office/drawing/2014/chart" uri="{C3380CC4-5D6E-409C-BE32-E72D297353CC}">
              <c16:uniqueId val="{00000000-879C-4552-85D4-41081D1A6F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206</c:v>
                </c:pt>
                <c:pt idx="5">
                  <c:v>157</c:v>
                </c:pt>
                <c:pt idx="8">
                  <c:v>21</c:v>
                </c:pt>
                <c:pt idx="11">
                  <c:v>21</c:v>
                </c:pt>
                <c:pt idx="14">
                  <c:v>23</c:v>
                </c:pt>
              </c:numCache>
            </c:numRef>
          </c:val>
          <c:extLst>
            <c:ext xmlns:c16="http://schemas.microsoft.com/office/drawing/2014/chart" uri="{C3380CC4-5D6E-409C-BE32-E72D297353CC}">
              <c16:uniqueId val="{00000001-879C-4552-85D4-41081D1A6F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7776</c:v>
                </c:pt>
                <c:pt idx="5">
                  <c:v>8693</c:v>
                </c:pt>
                <c:pt idx="8">
                  <c:v>9283</c:v>
                </c:pt>
                <c:pt idx="11">
                  <c:v>10172</c:v>
                </c:pt>
                <c:pt idx="14">
                  <c:v>10615</c:v>
                </c:pt>
              </c:numCache>
            </c:numRef>
          </c:val>
          <c:extLst>
            <c:ext xmlns:c16="http://schemas.microsoft.com/office/drawing/2014/chart" uri="{C3380CC4-5D6E-409C-BE32-E72D297353CC}">
              <c16:uniqueId val="{00000002-879C-4552-85D4-41081D1A6F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9C-4552-85D4-41081D1A6F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9C-4552-85D4-41081D1A6F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9C-4552-85D4-41081D1A6F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2331</c:v>
                </c:pt>
                <c:pt idx="3">
                  <c:v>2215</c:v>
                </c:pt>
                <c:pt idx="6">
                  <c:v>2115</c:v>
                </c:pt>
                <c:pt idx="9">
                  <c:v>2010</c:v>
                </c:pt>
                <c:pt idx="12">
                  <c:v>1913</c:v>
                </c:pt>
              </c:numCache>
            </c:numRef>
          </c:val>
          <c:extLst>
            <c:ext xmlns:c16="http://schemas.microsoft.com/office/drawing/2014/chart" uri="{C3380CC4-5D6E-409C-BE32-E72D297353CC}">
              <c16:uniqueId val="{00000006-879C-4552-85D4-41081D1A6F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274</c:v>
                </c:pt>
                <c:pt idx="3">
                  <c:v>323</c:v>
                </c:pt>
                <c:pt idx="6">
                  <c:v>288</c:v>
                </c:pt>
                <c:pt idx="9">
                  <c:v>264</c:v>
                </c:pt>
                <c:pt idx="12">
                  <c:v>197</c:v>
                </c:pt>
              </c:numCache>
            </c:numRef>
          </c:val>
          <c:extLst>
            <c:ext xmlns:c16="http://schemas.microsoft.com/office/drawing/2014/chart" uri="{C3380CC4-5D6E-409C-BE32-E72D297353CC}">
              <c16:uniqueId val="{00000007-879C-4552-85D4-41081D1A6F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3733</c:v>
                </c:pt>
                <c:pt idx="3">
                  <c:v>3436</c:v>
                </c:pt>
                <c:pt idx="6">
                  <c:v>3068</c:v>
                </c:pt>
                <c:pt idx="9">
                  <c:v>2824</c:v>
                </c:pt>
                <c:pt idx="12">
                  <c:v>2593</c:v>
                </c:pt>
              </c:numCache>
            </c:numRef>
          </c:val>
          <c:extLst>
            <c:ext xmlns:c16="http://schemas.microsoft.com/office/drawing/2014/chart" uri="{C3380CC4-5D6E-409C-BE32-E72D297353CC}">
              <c16:uniqueId val="{00000008-879C-4552-85D4-41081D1A6F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9C-4552-85D4-41081D1A6F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16594</c:v>
                </c:pt>
                <c:pt idx="3">
                  <c:v>19303</c:v>
                </c:pt>
                <c:pt idx="6">
                  <c:v>18854</c:v>
                </c:pt>
                <c:pt idx="9">
                  <c:v>18965</c:v>
                </c:pt>
                <c:pt idx="12">
                  <c:v>18933</c:v>
                </c:pt>
              </c:numCache>
            </c:numRef>
          </c:val>
          <c:extLst>
            <c:ext xmlns:c16="http://schemas.microsoft.com/office/drawing/2014/chart" uri="{C3380CC4-5D6E-409C-BE32-E72D297353CC}">
              <c16:uniqueId val="{0000000A-879C-4552-85D4-41081D1A6F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9C-4552-85D4-41081D1A6F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5503</c:v>
                </c:pt>
                <c:pt idx="1">
                  <c:v>5966</c:v>
                </c:pt>
                <c:pt idx="2">
                  <c:v>6491</c:v>
                </c:pt>
              </c:numCache>
            </c:numRef>
          </c:val>
          <c:extLst>
            <c:ext xmlns:c16="http://schemas.microsoft.com/office/drawing/2014/chart" uri="{C3380CC4-5D6E-409C-BE32-E72D297353CC}">
              <c16:uniqueId val="{00000000-62B9-4B79-9AAD-23D374269E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1438</c:v>
                </c:pt>
                <c:pt idx="1">
                  <c:v>1589</c:v>
                </c:pt>
                <c:pt idx="2">
                  <c:v>1255</c:v>
                </c:pt>
              </c:numCache>
            </c:numRef>
          </c:val>
          <c:extLst>
            <c:ext xmlns:c16="http://schemas.microsoft.com/office/drawing/2014/chart" uri="{C3380CC4-5D6E-409C-BE32-E72D297353CC}">
              <c16:uniqueId val="{00000001-62B9-4B79-9AAD-23D374269E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3252</c:v>
                </c:pt>
                <c:pt idx="1">
                  <c:v>3409</c:v>
                </c:pt>
                <c:pt idx="2">
                  <c:v>3515</c:v>
                </c:pt>
              </c:numCache>
            </c:numRef>
          </c:val>
          <c:extLst>
            <c:ext xmlns:c16="http://schemas.microsoft.com/office/drawing/2014/chart" uri="{C3380CC4-5D6E-409C-BE32-E72D297353CC}">
              <c16:uniqueId val="{00000002-62B9-4B79-9AAD-23D374269E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が増加となった要因は、白鳥中学校区学校再編事業に係る過疎対策事業債の元利償還金の増加、またポンプ施設整備事業に係る合併特例事業債の元利償還金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・今後も温水プール整備事業及び体育施設等の規模の大きい事業に係る起債発行を予定しており、元利償還金の増加が見込まれるが、交付税算入率の高い起債を充当するなど実質負担の軽減に努める。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残高については令和４年度には温水プール整備事業、防災物資拠点施設、コミュニティセンター整備事業などの規模の大きい事業に市債を充当したが、繰上償還の実施により地方債の残高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・将来負担額については、一般会計等に係る地方債の現在高が大部分を占めており、今後予定している施設整備に係る事業債の発行により、地方債の現在高は増加が想定される。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・起債に当たっては、普通交付税算入率の高い起債を活用しており、市の実質負担を少なくすることで将来負担比率を下げることにつながっている。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・充当可能基金については、財政調整基金や減債基金の積立並びに令和４年度に新設した官民連携基金により充当可能基金は増加した。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香川県東かがわ市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・財政調整基金及び減債基金については、利子及び収支黒字による積立の実施により基金残高は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百万円増加した。また令和４年度には新たに官民連携基金を新設し、基金全体として残高が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・それぞれの基金の方針に基づき、積立や繰入など適正な運用を実施する。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・地域振興基金：市民の連帯の強化及び地域振興を図るための事業の実施に要する経費に充当。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・地域福祉基金：高齢者等の保健福祉の増進を図るための事業に要する経費に充当。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・未来創生就業定住促進基金：市内に住む若者（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歳未満）の就業及び定住を促進するため、就労奨励及び奨学金の償還支援を実施するために要する経費に充当。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東かがわ市とらまる公園体育館の維持保全を図るとともに、施設の利便性を向上させるなど、当該施設を可能な限り長期にわたり住民の利用に供することができるよう、当該施設の大規模修繕等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・官民連携基金：社会課題の解決に向け、行政と民間が連携して最適な公共サービスの提供を実現し、地域の価値や住民満足度の最大化を図る官民連携事業を推進するための経費に充当。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・未来創生就業定住促進基金については、新規就業者への就労奨励及び奨学金償還に必要となる経費に係る繰入を実施したため。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・官民連携基金については、今後の官民連携事業を推進するため新設し、事業に必要となる経費の積立を行った。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・地域福祉基金：今後の高齢化などの状況を踏まえ、在宅福祉事業に充当する。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・未来創生就業定住促進基金：未来創生就業定住促進事業を実施しており、就労支援及び奨学金の償還支援に充当する。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・とらまる公園体育館基金：とらまる公園体育館の大規模修繕などが必要となった場合に充当する。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・官民連携基金：地域の価値や住民満足度の最大化を図る官民連携事業を推進するための経費に充当する。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・利子及び収支黒字による積立により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・適正な基金の規模を考慮しつつ、年度間の財政不足分への繰入及び災害発生時等への突発的な事象に対応するためへの繰入など、様々な財政需要に備えることができるよう運用を行っていく。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・市債の繰上償還の実施により、減債基金の繰入を行い、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・将来にわたる実質的な負債（将来負担）を的確に捉え、必要に応じて公債費の平準化を目的とした繰入や基金への積立を行うなどの必要な措置を講じていく。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28,498
28,175
152.86
20,780,065
19,279,227
1,315,499
10,719,130
18,932,967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・普通交付税における公債費算入額の増加及び再算定により、基準財政需要額が増加し、基準財政収入額についても同様に増加したためことにより、結果として財政力指数は前年度と同等の指数となった。</a:t>
          </a:r>
        </a:p>
        <a:p>
          <a:r>
            <a:rPr kumimoji="1" lang="ja-JP" altLang="en-US" sz="1300">
              <a:latin typeface="ＭＳ Ｐゴシック" panose="020B0600070205080204" pitchFamily="50" charset="-128"/>
              <a:ea typeface="ＭＳ Ｐゴシック" panose="020B0600070205080204" pitchFamily="50" charset="-128"/>
            </a:rPr>
            <a:t>・今後については令和４年度同様、普通交付税の公債費算入額の増加による基準財政需要額の増加や人口減少等による市税等の減少による基準財政収入額の減少が想定される。市税等の徴収率の向上等による安定的な自主財源の確保を講じるなど一層の取り組みが必要とな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121920</xdr:rowOff>
    </xdr:to>
    <xdr:cxnSp macro="">
      <xdr:nvCxnSpPr>
        <xdr:cNvPr id="67" name="直線コネクタ 66"/>
        <xdr:cNvCxnSpPr/>
      </xdr:nvCxnSpPr>
      <xdr:spPr>
        <a:xfrm>
          <a:off x="4114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121920</xdr:rowOff>
    </xdr:to>
    <xdr:cxnSp macro="">
      <xdr:nvCxnSpPr>
        <xdr:cNvPr id="70" name="直線コネクタ 69"/>
        <xdr:cNvCxnSpPr/>
      </xdr:nvCxnSpPr>
      <xdr:spPr>
        <a:xfrm>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73660</xdr:rowOff>
    </xdr:to>
    <xdr:cxnSp macro="">
      <xdr:nvCxnSpPr>
        <xdr:cNvPr id="73" name="直線コネクタ 72"/>
        <xdr:cNvCxnSpPr/>
      </xdr:nvCxnSpPr>
      <xdr:spPr>
        <a:xfrm>
          <a:off x="2336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75" name="テキスト ボックス 74"/>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1270</xdr:rowOff>
    </xdr:from>
    <xdr:to>
      <xdr:col>11</xdr:col>
      <xdr:colOff>31750</xdr:colOff>
      <xdr:row>42</xdr:row>
      <xdr:rowOff>49530</xdr:rowOff>
    </xdr:to>
    <xdr:cxnSp macro="">
      <xdr:nvCxnSpPr>
        <xdr:cNvPr id="76" name="直線コネクタ 75"/>
        <xdr:cNvCxnSpPr/>
      </xdr:nvCxnSpPr>
      <xdr:spPr>
        <a:xfrm>
          <a:off x="1447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78" name="テキスト ボックス 77"/>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93" name="テキスト ボックス 92"/>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4" name="楕円 93"/>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36847</xdr:rowOff>
    </xdr:from>
    <xdr:ext cx="762000" cy="259045"/>
    <xdr:sp macro="" textlink="">
      <xdr:nvSpPr>
        <xdr:cNvPr id="95" name="テキスト ボックス 94"/>
        <xdr:cNvSpPr txBox="1"/>
      </xdr:nvSpPr>
      <xdr:spPr>
        <a:xfrm>
          <a:off x="1066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・歳入については地方税が減少し、歳出については物件費や公債費等の経常経費が増加したことにより、前年度と比較して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％増加し、類似団体内平均値を上回っている。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・今後も人件費や公債費の義務的経費の増加が見込まれており、経常経費の削減と市税等の歳入の確保に努め、経常収支比率の改善を図る。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128815</xdr:rowOff>
    </xdr:to>
    <xdr:cxnSp macro="">
      <xdr:nvCxnSpPr>
        <xdr:cNvPr id="132" name="直線コネクタ 131"/>
        <xdr:cNvCxnSpPr/>
      </xdr:nvCxnSpPr>
      <xdr:spPr>
        <a:xfrm>
          <a:off x="4114800" y="10264140"/>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59872</xdr:rowOff>
    </xdr:to>
    <xdr:cxnSp macro="">
      <xdr:nvCxnSpPr>
        <xdr:cNvPr id="135" name="直線コネクタ 134"/>
        <xdr:cNvCxnSpPr/>
      </xdr:nvCxnSpPr>
      <xdr:spPr>
        <a:xfrm flipV="1">
          <a:off x="3225800" y="1026414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80554</xdr:rowOff>
    </xdr:to>
    <xdr:cxnSp macro="">
      <xdr:nvCxnSpPr>
        <xdr:cNvPr id="138" name="直線コネクタ 137"/>
        <xdr:cNvCxnSpPr/>
      </xdr:nvCxnSpPr>
      <xdr:spPr>
        <a:xfrm flipV="1">
          <a:off x="2336800" y="103468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80554</xdr:rowOff>
    </xdr:from>
    <xdr:to>
      <xdr:col>11</xdr:col>
      <xdr:colOff>31750</xdr:colOff>
      <xdr:row>60</xdr:row>
      <xdr:rowOff>163285</xdr:rowOff>
    </xdr:to>
    <xdr:cxnSp macro="">
      <xdr:nvCxnSpPr>
        <xdr:cNvPr id="141" name="直線コネクタ 140"/>
        <xdr:cNvCxnSpPr/>
      </xdr:nvCxnSpPr>
      <xdr:spPr>
        <a:xfrm flipV="1">
          <a:off x="1447800" y="1036755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43" name="テキスト ボックス 142"/>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5" name="テキスト ボックス 144"/>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1" name="楕円 150"/>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50092</xdr:rowOff>
    </xdr:from>
    <xdr:ext cx="762000" cy="259045"/>
    <xdr:sp macro="" textlink="">
      <xdr:nvSpPr>
        <xdr:cNvPr id="152" name="財政構造の弾力性該当値テキスト"/>
        <xdr:cNvSpPr txBox="1"/>
      </xdr:nvSpPr>
      <xdr:spPr>
        <a:xfrm>
          <a:off x="5041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3" name="楕円 152"/>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54" name="テキスト ボックス 153"/>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5" name="楕円 154"/>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95449</xdr:rowOff>
    </xdr:from>
    <xdr:ext cx="762000" cy="259045"/>
    <xdr:sp macro="" textlink="">
      <xdr:nvSpPr>
        <xdr:cNvPr id="156" name="テキスト ボックス 155"/>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7" name="楕円 156"/>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116131</xdr:rowOff>
    </xdr:from>
    <xdr:ext cx="762000" cy="259045"/>
    <xdr:sp macro="" textlink="">
      <xdr:nvSpPr>
        <xdr:cNvPr id="158" name="テキスト ボックス 157"/>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112485</xdr:rowOff>
    </xdr:from>
    <xdr:to>
      <xdr:col>7</xdr:col>
      <xdr:colOff>31750</xdr:colOff>
      <xdr:row>61</xdr:row>
      <xdr:rowOff>42635</xdr:rowOff>
    </xdr:to>
    <xdr:sp macro="" textlink="">
      <xdr:nvSpPr>
        <xdr:cNvPr id="159" name="楕円 158"/>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27412</xdr:rowOff>
    </xdr:from>
    <xdr:ext cx="762000" cy="259045"/>
    <xdr:sp macro="" textlink="">
      <xdr:nvSpPr>
        <xdr:cNvPr id="160" name="テキスト ボックス 159"/>
        <xdr:cNvSpPr txBox="1"/>
      </xdr:nvSpPr>
      <xdr:spPr>
        <a:xfrm>
          <a:off x="1066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新型コロナウイルス感染症対策事業の実施や光熱水費の高騰による物件費の増加及び会計年度任用職員に係る報酬の増加等により、人件費及び物件費の総額は増加した。また人口については前年度より減少したことにより、人口一人当たり人件費・物件費等決算額は前年度を上回ったが、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・今後についても適正かつ効率的な実施に努めていく。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165137</xdr:rowOff>
    </xdr:from>
    <xdr:to>
      <xdr:col>23</xdr:col>
      <xdr:colOff>133350</xdr:colOff>
      <xdr:row>82</xdr:row>
      <xdr:rowOff>11489</xdr:rowOff>
    </xdr:to>
    <xdr:cxnSp macro="">
      <xdr:nvCxnSpPr>
        <xdr:cNvPr id="196" name="直線コネクタ 195"/>
        <xdr:cNvCxnSpPr/>
      </xdr:nvCxnSpPr>
      <xdr:spPr>
        <a:xfrm>
          <a:off x="4114800" y="14052587"/>
          <a:ext cx="8382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167716</xdr:rowOff>
    </xdr:from>
    <xdr:ext cx="762000" cy="259045"/>
    <xdr:sp macro="" textlink="">
      <xdr:nvSpPr>
        <xdr:cNvPr id="197" name="人件費・物件費等の状況平均値テキスト"/>
        <xdr:cNvSpPr txBox="1"/>
      </xdr:nvSpPr>
      <xdr:spPr>
        <a:xfrm>
          <a:off x="5041900" y="1405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156333</xdr:rowOff>
    </xdr:from>
    <xdr:to>
      <xdr:col>19</xdr:col>
      <xdr:colOff>133350</xdr:colOff>
      <xdr:row>81</xdr:row>
      <xdr:rowOff>165137</xdr:rowOff>
    </xdr:to>
    <xdr:cxnSp macro="">
      <xdr:nvCxnSpPr>
        <xdr:cNvPr id="199" name="直線コネクタ 198"/>
        <xdr:cNvCxnSpPr/>
      </xdr:nvCxnSpPr>
      <xdr:spPr>
        <a:xfrm>
          <a:off x="3225800" y="14043783"/>
          <a:ext cx="8890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145413</xdr:rowOff>
    </xdr:from>
    <xdr:to>
      <xdr:col>15</xdr:col>
      <xdr:colOff>82550</xdr:colOff>
      <xdr:row>81</xdr:row>
      <xdr:rowOff>156333</xdr:rowOff>
    </xdr:to>
    <xdr:cxnSp macro="">
      <xdr:nvCxnSpPr>
        <xdr:cNvPr id="202" name="直線コネクタ 201"/>
        <xdr:cNvCxnSpPr/>
      </xdr:nvCxnSpPr>
      <xdr:spPr>
        <a:xfrm>
          <a:off x="2336800" y="14032863"/>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42694</xdr:rowOff>
    </xdr:from>
    <xdr:ext cx="762000" cy="259045"/>
    <xdr:sp macro="" textlink="">
      <xdr:nvSpPr>
        <xdr:cNvPr id="204" name="テキスト ボックス 203"/>
        <xdr:cNvSpPr txBox="1"/>
      </xdr:nvSpPr>
      <xdr:spPr>
        <a:xfrm>
          <a:off x="2844800" y="141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122236</xdr:rowOff>
    </xdr:from>
    <xdr:to>
      <xdr:col>11</xdr:col>
      <xdr:colOff>31750</xdr:colOff>
      <xdr:row>81</xdr:row>
      <xdr:rowOff>145413</xdr:rowOff>
    </xdr:to>
    <xdr:cxnSp macro="">
      <xdr:nvCxnSpPr>
        <xdr:cNvPr id="205" name="直線コネクタ 204"/>
        <xdr:cNvCxnSpPr/>
      </xdr:nvCxnSpPr>
      <xdr:spPr>
        <a:xfrm>
          <a:off x="1447800" y="14009686"/>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20783</xdr:rowOff>
    </xdr:from>
    <xdr:ext cx="762000" cy="259045"/>
    <xdr:sp macro="" textlink="">
      <xdr:nvSpPr>
        <xdr:cNvPr id="207" name="テキスト ボックス 206"/>
        <xdr:cNvSpPr txBox="1"/>
      </xdr:nvSpPr>
      <xdr:spPr>
        <a:xfrm>
          <a:off x="1955800" y="140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6698</xdr:rowOff>
    </xdr:from>
    <xdr:ext cx="762000" cy="259045"/>
    <xdr:sp macro="" textlink="">
      <xdr:nvSpPr>
        <xdr:cNvPr id="209" name="テキスト ボックス 208"/>
        <xdr:cNvSpPr txBox="1"/>
      </xdr:nvSpPr>
      <xdr:spPr>
        <a:xfrm>
          <a:off x="1066800" y="140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132139</xdr:rowOff>
    </xdr:from>
    <xdr:to>
      <xdr:col>23</xdr:col>
      <xdr:colOff>184150</xdr:colOff>
      <xdr:row>82</xdr:row>
      <xdr:rowOff>62289</xdr:rowOff>
    </xdr:to>
    <xdr:sp macro="" textlink="">
      <xdr:nvSpPr>
        <xdr:cNvPr id="215" name="楕円 214"/>
        <xdr:cNvSpPr/>
      </xdr:nvSpPr>
      <xdr:spPr>
        <a:xfrm>
          <a:off x="4902200" y="140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53416</xdr:rowOff>
    </xdr:from>
    <xdr:ext cx="762000" cy="259045"/>
    <xdr:sp macro="" textlink="">
      <xdr:nvSpPr>
        <xdr:cNvPr id="216" name="人件費・物件費等の状況該当値テキスト"/>
        <xdr:cNvSpPr txBox="1"/>
      </xdr:nvSpPr>
      <xdr:spPr>
        <a:xfrm>
          <a:off x="5041900" y="139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114337</xdr:rowOff>
    </xdr:from>
    <xdr:to>
      <xdr:col>19</xdr:col>
      <xdr:colOff>184150</xdr:colOff>
      <xdr:row>82</xdr:row>
      <xdr:rowOff>44487</xdr:rowOff>
    </xdr:to>
    <xdr:sp macro="" textlink="">
      <xdr:nvSpPr>
        <xdr:cNvPr id="217" name="楕円 216"/>
        <xdr:cNvSpPr/>
      </xdr:nvSpPr>
      <xdr:spPr>
        <a:xfrm>
          <a:off x="4064000" y="140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54664</xdr:rowOff>
    </xdr:from>
    <xdr:ext cx="736600" cy="259045"/>
    <xdr:sp macro="" textlink="">
      <xdr:nvSpPr>
        <xdr:cNvPr id="218" name="テキスト ボックス 217"/>
        <xdr:cNvSpPr txBox="1"/>
      </xdr:nvSpPr>
      <xdr:spPr>
        <a:xfrm>
          <a:off x="3733800" y="13770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105533</xdr:rowOff>
    </xdr:from>
    <xdr:to>
      <xdr:col>15</xdr:col>
      <xdr:colOff>133350</xdr:colOff>
      <xdr:row>82</xdr:row>
      <xdr:rowOff>35683</xdr:rowOff>
    </xdr:to>
    <xdr:sp macro="" textlink="">
      <xdr:nvSpPr>
        <xdr:cNvPr id="219" name="楕円 218"/>
        <xdr:cNvSpPr/>
      </xdr:nvSpPr>
      <xdr:spPr>
        <a:xfrm>
          <a:off x="3175000" y="139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45860</xdr:rowOff>
    </xdr:from>
    <xdr:ext cx="762000" cy="259045"/>
    <xdr:sp macro="" textlink="">
      <xdr:nvSpPr>
        <xdr:cNvPr id="220" name="テキスト ボックス 219"/>
        <xdr:cNvSpPr txBox="1"/>
      </xdr:nvSpPr>
      <xdr:spPr>
        <a:xfrm>
          <a:off x="2844800" y="1376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94613</xdr:rowOff>
    </xdr:from>
    <xdr:to>
      <xdr:col>11</xdr:col>
      <xdr:colOff>82550</xdr:colOff>
      <xdr:row>82</xdr:row>
      <xdr:rowOff>24763</xdr:rowOff>
    </xdr:to>
    <xdr:sp macro="" textlink="">
      <xdr:nvSpPr>
        <xdr:cNvPr id="221" name="楕円 220"/>
        <xdr:cNvSpPr/>
      </xdr:nvSpPr>
      <xdr:spPr>
        <a:xfrm>
          <a:off x="2286000" y="13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34940</xdr:rowOff>
    </xdr:from>
    <xdr:ext cx="762000" cy="259045"/>
    <xdr:sp macro="" textlink="">
      <xdr:nvSpPr>
        <xdr:cNvPr id="222" name="テキスト ボックス 221"/>
        <xdr:cNvSpPr txBox="1"/>
      </xdr:nvSpPr>
      <xdr:spPr>
        <a:xfrm>
          <a:off x="1955800" y="1375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71436</xdr:rowOff>
    </xdr:from>
    <xdr:to>
      <xdr:col>7</xdr:col>
      <xdr:colOff>31750</xdr:colOff>
      <xdr:row>82</xdr:row>
      <xdr:rowOff>1586</xdr:rowOff>
    </xdr:to>
    <xdr:sp macro="" textlink="">
      <xdr:nvSpPr>
        <xdr:cNvPr id="223" name="楕円 222"/>
        <xdr:cNvSpPr/>
      </xdr:nvSpPr>
      <xdr:spPr>
        <a:xfrm>
          <a:off x="1397000" y="139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11763</xdr:rowOff>
    </xdr:from>
    <xdr:ext cx="762000" cy="259045"/>
    <xdr:sp macro="" textlink="">
      <xdr:nvSpPr>
        <xdr:cNvPr id="224" name="テキスト ボックス 223"/>
        <xdr:cNvSpPr txBox="1"/>
      </xdr:nvSpPr>
      <xdr:spPr>
        <a:xfrm>
          <a:off x="1066800" y="1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・職員の年齢構成や経験年数階層の変動はあるものの、類似団体内平均値と同等の値で推移している。</a:t>
          </a:r>
        </a:p>
        <a:p>
          <a:r>
            <a:rPr kumimoji="1" lang="ja-JP" altLang="en-US" sz="1300">
              <a:latin typeface="ＭＳ Ｐゴシック" panose="020B0600070205080204" pitchFamily="50" charset="-128"/>
              <a:ea typeface="ＭＳ Ｐゴシック" panose="020B0600070205080204" pitchFamily="50" charset="-128"/>
            </a:rPr>
            <a:t>・国や県の動向を注視し、引き続き適正な給与水準の維持に努める。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101600</xdr:rowOff>
    </xdr:to>
    <xdr:cxnSp macro="">
      <xdr:nvCxnSpPr>
        <xdr:cNvPr id="258" name="直線コネクタ 257"/>
        <xdr:cNvCxnSpPr/>
      </xdr:nvCxnSpPr>
      <xdr:spPr>
        <a:xfrm>
          <a:off x="16179800" y="148060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1" name="直線コネクタ 260"/>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74789</xdr:rowOff>
    </xdr:to>
    <xdr:cxnSp macro="">
      <xdr:nvCxnSpPr>
        <xdr:cNvPr id="264" name="直線コネクタ 263"/>
        <xdr:cNvCxnSpPr/>
      </xdr:nvCxnSpPr>
      <xdr:spPr>
        <a:xfrm>
          <a:off x="14401800" y="1479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6" name="テキスト ボックス 265"/>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168628</xdr:rowOff>
    </xdr:to>
    <xdr:cxnSp macro="">
      <xdr:nvCxnSpPr>
        <xdr:cNvPr id="267" name="直線コネクタ 266"/>
        <xdr:cNvCxnSpPr/>
      </xdr:nvCxnSpPr>
      <xdr:spPr>
        <a:xfrm flipV="1">
          <a:off x="13512800" y="1479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9" name="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0" name="テキスト ボックス 279"/>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1" name="楕円 280"/>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2" name="テキスト ボックス 281"/>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3" name="楕円 282"/>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4" name="テキスト ボックス 283"/>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人当たり職員数は近年増加傾向であるものの、類似団体内平均値と比較して、</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人下回っている。増加している要因としては、職員数に大きな増加はないものの、人口が減少していることが挙げられる。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・今後も引続き安定的な組織運営が行えるよう、定員管理の適正化を図っていく。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5866</xdr:rowOff>
    </xdr:from>
    <xdr:to>
      <xdr:col>81</xdr:col>
      <xdr:colOff>44450</xdr:colOff>
      <xdr:row>60</xdr:row>
      <xdr:rowOff>28847</xdr:rowOff>
    </xdr:to>
    <xdr:cxnSp macro="">
      <xdr:nvCxnSpPr>
        <xdr:cNvPr id="323" name="直線コネクタ 322"/>
        <xdr:cNvCxnSpPr/>
      </xdr:nvCxnSpPr>
      <xdr:spPr>
        <a:xfrm>
          <a:off x="16179800" y="1029286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155484</xdr:rowOff>
    </xdr:from>
    <xdr:to>
      <xdr:col>77</xdr:col>
      <xdr:colOff>44450</xdr:colOff>
      <xdr:row>60</xdr:row>
      <xdr:rowOff>5866</xdr:rowOff>
    </xdr:to>
    <xdr:cxnSp macro="">
      <xdr:nvCxnSpPr>
        <xdr:cNvPr id="326" name="直線コネクタ 325"/>
        <xdr:cNvCxnSpPr/>
      </xdr:nvCxnSpPr>
      <xdr:spPr>
        <a:xfrm>
          <a:off x="15290800" y="1027103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147441</xdr:rowOff>
    </xdr:from>
    <xdr:to>
      <xdr:col>72</xdr:col>
      <xdr:colOff>203200</xdr:colOff>
      <xdr:row>59</xdr:row>
      <xdr:rowOff>155484</xdr:rowOff>
    </xdr:to>
    <xdr:cxnSp macro="">
      <xdr:nvCxnSpPr>
        <xdr:cNvPr id="329" name="直線コネクタ 328"/>
        <xdr:cNvCxnSpPr/>
      </xdr:nvCxnSpPr>
      <xdr:spPr>
        <a:xfrm>
          <a:off x="14401800" y="102629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127622</xdr:rowOff>
    </xdr:from>
    <xdr:ext cx="762000" cy="259045"/>
    <xdr:sp macro="" textlink="">
      <xdr:nvSpPr>
        <xdr:cNvPr id="331" name="テキスト ボックス 330"/>
        <xdr:cNvSpPr txBox="1"/>
      </xdr:nvSpPr>
      <xdr:spPr>
        <a:xfrm>
          <a:off x="14909800" y="104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147441</xdr:rowOff>
    </xdr:to>
    <xdr:cxnSp macro="">
      <xdr:nvCxnSpPr>
        <xdr:cNvPr id="332" name="直線コネクタ 331"/>
        <xdr:cNvCxnSpPr/>
      </xdr:nvCxnSpPr>
      <xdr:spPr>
        <a:xfrm>
          <a:off x="13512800" y="10229669"/>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123026</xdr:rowOff>
    </xdr:from>
    <xdr:ext cx="762000" cy="259045"/>
    <xdr:sp macro="" textlink="">
      <xdr:nvSpPr>
        <xdr:cNvPr id="334" name="テキスト ボックス 333"/>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88554</xdr:rowOff>
    </xdr:from>
    <xdr:ext cx="762000" cy="259045"/>
    <xdr:sp macro="" textlink="">
      <xdr:nvSpPr>
        <xdr:cNvPr id="336" name="テキスト ボックス 335"/>
        <xdr:cNvSpPr txBox="1"/>
      </xdr:nvSpPr>
      <xdr:spPr>
        <a:xfrm>
          <a:off x="13131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2" name="楕円 341"/>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3" name="定員管理の状況該当値テキスト"/>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126516</xdr:rowOff>
    </xdr:from>
    <xdr:to>
      <xdr:col>77</xdr:col>
      <xdr:colOff>95250</xdr:colOff>
      <xdr:row>60</xdr:row>
      <xdr:rowOff>56666</xdr:rowOff>
    </xdr:to>
    <xdr:sp macro="" textlink="">
      <xdr:nvSpPr>
        <xdr:cNvPr id="344" name="楕円 343"/>
        <xdr:cNvSpPr/>
      </xdr:nvSpPr>
      <xdr:spPr>
        <a:xfrm>
          <a:off x="16129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66843</xdr:rowOff>
    </xdr:from>
    <xdr:ext cx="736600" cy="259045"/>
    <xdr:sp macro="" textlink="">
      <xdr:nvSpPr>
        <xdr:cNvPr id="345" name="テキスト ボックス 344"/>
        <xdr:cNvSpPr txBox="1"/>
      </xdr:nvSpPr>
      <xdr:spPr>
        <a:xfrm>
          <a:off x="15798800" y="100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104684</xdr:rowOff>
    </xdr:from>
    <xdr:to>
      <xdr:col>73</xdr:col>
      <xdr:colOff>44450</xdr:colOff>
      <xdr:row>60</xdr:row>
      <xdr:rowOff>34834</xdr:rowOff>
    </xdr:to>
    <xdr:sp macro="" textlink="">
      <xdr:nvSpPr>
        <xdr:cNvPr id="346" name="楕円 345"/>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45011</xdr:rowOff>
    </xdr:from>
    <xdr:ext cx="762000" cy="259045"/>
    <xdr:sp macro="" textlink="">
      <xdr:nvSpPr>
        <xdr:cNvPr id="347" name="テキスト ボックス 346"/>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96641</xdr:rowOff>
    </xdr:from>
    <xdr:to>
      <xdr:col>68</xdr:col>
      <xdr:colOff>203200</xdr:colOff>
      <xdr:row>60</xdr:row>
      <xdr:rowOff>26791</xdr:rowOff>
    </xdr:to>
    <xdr:sp macro="" textlink="">
      <xdr:nvSpPr>
        <xdr:cNvPr id="348" name="楕円 347"/>
        <xdr:cNvSpPr/>
      </xdr:nvSpPr>
      <xdr:spPr>
        <a:xfrm>
          <a:off x="14351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36968</xdr:rowOff>
    </xdr:from>
    <xdr:ext cx="762000" cy="259045"/>
    <xdr:sp macro="" textlink="">
      <xdr:nvSpPr>
        <xdr:cNvPr id="349" name="テキスト ボックス 348"/>
        <xdr:cNvSpPr txBox="1"/>
      </xdr:nvSpPr>
      <xdr:spPr>
        <a:xfrm>
          <a:off x="14020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50" name="楕円 349"/>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1" name="テキスト ボックス 350"/>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％増加したが、普通交付税算入率の高い過疎債及び合併特例債等の活用により、実質公債費比率は類似団体内平均値を下回っている。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今後は、温水プール整備事業及び体育施設整備事業に係る起債発行を予定しており、後年度における元利償還金の増加が見込まれる。引き続き交付税算入率の高い起債の充当等により実質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70803</xdr:rowOff>
    </xdr:from>
    <xdr:to>
      <xdr:col>81</xdr:col>
      <xdr:colOff>44450</xdr:colOff>
      <xdr:row>36</xdr:row>
      <xdr:rowOff>78846</xdr:rowOff>
    </xdr:to>
    <xdr:cxnSp macro="">
      <xdr:nvCxnSpPr>
        <xdr:cNvPr id="385" name="直線コネクタ 384"/>
        <xdr:cNvCxnSpPr/>
      </xdr:nvCxnSpPr>
      <xdr:spPr>
        <a:xfrm>
          <a:off x="16179800" y="624300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62759</xdr:rowOff>
    </xdr:from>
    <xdr:to>
      <xdr:col>77</xdr:col>
      <xdr:colOff>44450</xdr:colOff>
      <xdr:row>36</xdr:row>
      <xdr:rowOff>70803</xdr:rowOff>
    </xdr:to>
    <xdr:cxnSp macro="">
      <xdr:nvCxnSpPr>
        <xdr:cNvPr id="388" name="直線コネクタ 387"/>
        <xdr:cNvCxnSpPr/>
      </xdr:nvCxnSpPr>
      <xdr:spPr>
        <a:xfrm>
          <a:off x="15290800" y="62349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50694</xdr:rowOff>
    </xdr:from>
    <xdr:to>
      <xdr:col>72</xdr:col>
      <xdr:colOff>203200</xdr:colOff>
      <xdr:row>36</xdr:row>
      <xdr:rowOff>62759</xdr:rowOff>
    </xdr:to>
    <xdr:cxnSp macro="">
      <xdr:nvCxnSpPr>
        <xdr:cNvPr id="391" name="直線コネクタ 390"/>
        <xdr:cNvCxnSpPr/>
      </xdr:nvCxnSpPr>
      <xdr:spPr>
        <a:xfrm>
          <a:off x="14401800" y="62228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41504</xdr:rowOff>
    </xdr:from>
    <xdr:ext cx="762000" cy="259045"/>
    <xdr:sp macro="" textlink="">
      <xdr:nvSpPr>
        <xdr:cNvPr id="393" name="テキスト ボックス 392"/>
        <xdr:cNvSpPr txBox="1"/>
      </xdr:nvSpPr>
      <xdr:spPr>
        <a:xfrm>
          <a:off x="149098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50694</xdr:rowOff>
    </xdr:to>
    <xdr:cxnSp macro="">
      <xdr:nvCxnSpPr>
        <xdr:cNvPr id="394" name="直線コネクタ 393"/>
        <xdr:cNvCxnSpPr/>
      </xdr:nvCxnSpPr>
      <xdr:spPr>
        <a:xfrm>
          <a:off x="13512800" y="62128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6" name="テキスト ボックス 395"/>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8" name="テキスト ボックス 397"/>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28046</xdr:rowOff>
    </xdr:from>
    <xdr:to>
      <xdr:col>81</xdr:col>
      <xdr:colOff>95250</xdr:colOff>
      <xdr:row>36</xdr:row>
      <xdr:rowOff>129646</xdr:rowOff>
    </xdr:to>
    <xdr:sp macro="" textlink="">
      <xdr:nvSpPr>
        <xdr:cNvPr id="404" name="楕円 403"/>
        <xdr:cNvSpPr/>
      </xdr:nvSpPr>
      <xdr:spPr>
        <a:xfrm>
          <a:off x="16967200" y="62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44573</xdr:rowOff>
    </xdr:from>
    <xdr:ext cx="762000" cy="259045"/>
    <xdr:sp macro="" textlink="">
      <xdr:nvSpPr>
        <xdr:cNvPr id="405" name="公債費負担の状況該当値テキスト"/>
        <xdr:cNvSpPr txBox="1"/>
      </xdr:nvSpPr>
      <xdr:spPr>
        <a:xfrm>
          <a:off x="17106900" y="604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20003</xdr:rowOff>
    </xdr:from>
    <xdr:to>
      <xdr:col>77</xdr:col>
      <xdr:colOff>95250</xdr:colOff>
      <xdr:row>36</xdr:row>
      <xdr:rowOff>121603</xdr:rowOff>
    </xdr:to>
    <xdr:sp macro="" textlink="">
      <xdr:nvSpPr>
        <xdr:cNvPr id="406" name="楕円 405"/>
        <xdr:cNvSpPr/>
      </xdr:nvSpPr>
      <xdr:spPr>
        <a:xfrm>
          <a:off x="16129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131780</xdr:rowOff>
    </xdr:from>
    <xdr:ext cx="736600" cy="259045"/>
    <xdr:sp macro="" textlink="">
      <xdr:nvSpPr>
        <xdr:cNvPr id="407" name="テキスト ボックス 406"/>
        <xdr:cNvSpPr txBox="1"/>
      </xdr:nvSpPr>
      <xdr:spPr>
        <a:xfrm>
          <a:off x="15798800" y="596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11959</xdr:rowOff>
    </xdr:from>
    <xdr:to>
      <xdr:col>73</xdr:col>
      <xdr:colOff>44450</xdr:colOff>
      <xdr:row>36</xdr:row>
      <xdr:rowOff>113559</xdr:rowOff>
    </xdr:to>
    <xdr:sp macro="" textlink="">
      <xdr:nvSpPr>
        <xdr:cNvPr id="408" name="楕円 407"/>
        <xdr:cNvSpPr/>
      </xdr:nvSpPr>
      <xdr:spPr>
        <a:xfrm>
          <a:off x="15240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123736</xdr:rowOff>
    </xdr:from>
    <xdr:ext cx="762000" cy="259045"/>
    <xdr:sp macro="" textlink="">
      <xdr:nvSpPr>
        <xdr:cNvPr id="409" name="テキスト ボックス 408"/>
        <xdr:cNvSpPr txBox="1"/>
      </xdr:nvSpPr>
      <xdr:spPr>
        <a:xfrm>
          <a:off x="14909800" y="595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171344</xdr:rowOff>
    </xdr:from>
    <xdr:to>
      <xdr:col>68</xdr:col>
      <xdr:colOff>203200</xdr:colOff>
      <xdr:row>36</xdr:row>
      <xdr:rowOff>101494</xdr:rowOff>
    </xdr:to>
    <xdr:sp macro="" textlink="">
      <xdr:nvSpPr>
        <xdr:cNvPr id="410" name="楕円 409"/>
        <xdr:cNvSpPr/>
      </xdr:nvSpPr>
      <xdr:spPr>
        <a:xfrm>
          <a:off x="14351000" y="61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111671</xdr:rowOff>
    </xdr:from>
    <xdr:ext cx="762000" cy="259045"/>
    <xdr:sp macro="" textlink="">
      <xdr:nvSpPr>
        <xdr:cNvPr id="411" name="テキスト ボックス 410"/>
        <xdr:cNvSpPr txBox="1"/>
      </xdr:nvSpPr>
      <xdr:spPr>
        <a:xfrm>
          <a:off x="14020800" y="59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161290</xdr:rowOff>
    </xdr:from>
    <xdr:to>
      <xdr:col>64</xdr:col>
      <xdr:colOff>152400</xdr:colOff>
      <xdr:row>36</xdr:row>
      <xdr:rowOff>91440</xdr:rowOff>
    </xdr:to>
    <xdr:sp macro="" textlink="">
      <xdr:nvSpPr>
        <xdr:cNvPr id="412" name="楕円 411"/>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101617</xdr:rowOff>
    </xdr:from>
    <xdr:ext cx="762000" cy="259045"/>
    <xdr:sp macro="" textlink="">
      <xdr:nvSpPr>
        <xdr:cNvPr id="413" name="テキスト ボックス 412"/>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算入率の高い過疎債及び合併特例債等の活用、また財政調整基金や令和４年度新設した特定目的基金（官民連携基金）等の積立てによる充当可能基金の増により、前年度同様、将来負担率は０％を下回っている。</a:t>
          </a:r>
        </a:p>
        <a:p>
          <a:r>
            <a:rPr kumimoji="1" lang="ja-JP" altLang="en-US" sz="1300">
              <a:latin typeface="ＭＳ Ｐゴシック" panose="020B0600070205080204" pitchFamily="50" charset="-128"/>
              <a:ea typeface="ＭＳ Ｐゴシック" panose="020B0600070205080204" pitchFamily="50" charset="-128"/>
            </a:rPr>
            <a:t>・今後も施設や道路等のインフラ整備が見込まれるため、市債残高の増加に注意する必要がある。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36671</xdr:rowOff>
    </xdr:from>
    <xdr:to>
      <xdr:col>73</xdr:col>
      <xdr:colOff>44450</xdr:colOff>
      <xdr:row>15</xdr:row>
      <xdr:rowOff>138271</xdr:rowOff>
    </xdr:to>
    <xdr:sp macro="" textlink="">
      <xdr:nvSpPr>
        <xdr:cNvPr id="447" name="フローチャート: 判断 446"/>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48" name="テキスト ボックス 447"/>
        <xdr:cNvSpPr txBox="1"/>
      </xdr:nvSpPr>
      <xdr:spPr>
        <a:xfrm>
          <a:off x="14909800" y="237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39084</xdr:rowOff>
    </xdr:from>
    <xdr:to>
      <xdr:col>68</xdr:col>
      <xdr:colOff>203200</xdr:colOff>
      <xdr:row>15</xdr:row>
      <xdr:rowOff>140684</xdr:rowOff>
    </xdr:to>
    <xdr:sp macro="" textlink="">
      <xdr:nvSpPr>
        <xdr:cNvPr id="449" name="フローチャート: 判断 448"/>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150861</xdr:rowOff>
    </xdr:from>
    <xdr:ext cx="762000" cy="259045"/>
    <xdr:sp macro="" textlink="">
      <xdr:nvSpPr>
        <xdr:cNvPr id="450" name="テキスト ボックス 449"/>
        <xdr:cNvSpPr txBox="1"/>
      </xdr:nvSpPr>
      <xdr:spPr>
        <a:xfrm>
          <a:off x="14020800" y="23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1" name="フローチャート: 判断 450"/>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153274</xdr:rowOff>
    </xdr:from>
    <xdr:ext cx="762000" cy="259045"/>
    <xdr:sp macro="" textlink="">
      <xdr:nvSpPr>
        <xdr:cNvPr id="452" name="テキスト ボックス 451"/>
        <xdr:cNvSpPr txBox="1"/>
      </xdr:nvSpPr>
      <xdr:spPr>
        <a:xfrm>
          <a:off x="13131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28,498
28,175
152.86
20,780,065
19,279,227
1,315,499
10,719,130
18,932,967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・前年度と比較し、人件費における経常収支比率は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％増加し、類似団体内平均値を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％下回っている。増加した要因としては、会計年度任用職員の報酬や時間外勤務手当等が増加したためである。</a:t>
          </a:r>
        </a:p>
        <a:p>
          <a:r>
            <a:rPr kumimoji="1" lang="ja-JP" altLang="en-US" sz="1300">
              <a:latin typeface="ＭＳ Ｐゴシック" panose="020B0600070205080204" pitchFamily="50" charset="-128"/>
              <a:ea typeface="ＭＳ Ｐゴシック" panose="020B0600070205080204" pitchFamily="50" charset="-128"/>
            </a:rPr>
            <a:t>・今後も引続き、人件費の適正化に取り組む。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12700</xdr:rowOff>
    </xdr:to>
    <xdr:cxnSp macro="">
      <xdr:nvCxnSpPr>
        <xdr:cNvPr id="66" name="直線コネクタ 65"/>
        <xdr:cNvCxnSpPr/>
      </xdr:nvCxnSpPr>
      <xdr:spPr>
        <a:xfrm>
          <a:off x="3987800" y="6154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43180</xdr:rowOff>
    </xdr:to>
    <xdr:cxnSp macro="">
      <xdr:nvCxnSpPr>
        <xdr:cNvPr id="69" name="直線コネクタ 68"/>
        <xdr:cNvCxnSpPr/>
      </xdr:nvCxnSpPr>
      <xdr:spPr>
        <a:xfrm flipV="1">
          <a:off x="3098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43180</xdr:rowOff>
    </xdr:to>
    <xdr:cxnSp macro="">
      <xdr:nvCxnSpPr>
        <xdr:cNvPr id="72" name="直線コネクタ 71"/>
        <xdr:cNvCxnSpPr/>
      </xdr:nvCxnSpPr>
      <xdr:spPr>
        <a:xfrm>
          <a:off x="2209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66040</xdr:rowOff>
    </xdr:to>
    <xdr:cxnSp macro="">
      <xdr:nvCxnSpPr>
        <xdr:cNvPr id="75" name="直線コネクタ 74"/>
        <xdr:cNvCxnSpPr/>
      </xdr:nvCxnSpPr>
      <xdr:spPr>
        <a:xfrm flipV="1">
          <a:off x="1320800" y="613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・前年度と比較し、物件費における経常収支比率は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％上回っている。増加した要因としては、新型コロナウイルス感染症対策事業の実施や光熱水費等の高騰により物件費が増加したためである。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・近年は減少傾向であったが、当年度においては増加しているため、今後も引き続き業務の見直し等を図ることで経費の抑制に努める。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94343</xdr:rowOff>
    </xdr:to>
    <xdr:cxnSp macro="">
      <xdr:nvCxnSpPr>
        <xdr:cNvPr id="129" name="直線コネクタ 128"/>
        <xdr:cNvCxnSpPr/>
      </xdr:nvCxnSpPr>
      <xdr:spPr>
        <a:xfrm>
          <a:off x="15671800" y="3060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72571</xdr:rowOff>
    </xdr:to>
    <xdr:cxnSp macro="">
      <xdr:nvCxnSpPr>
        <xdr:cNvPr id="132" name="直線コネクタ 131"/>
        <xdr:cNvCxnSpPr/>
      </xdr:nvCxnSpPr>
      <xdr:spPr>
        <a:xfrm flipV="1">
          <a:off x="14782800" y="3060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19</xdr:row>
      <xdr:rowOff>86178</xdr:rowOff>
    </xdr:to>
    <xdr:cxnSp macro="">
      <xdr:nvCxnSpPr>
        <xdr:cNvPr id="135" name="直線コネクタ 134"/>
        <xdr:cNvCxnSpPr/>
      </xdr:nvCxnSpPr>
      <xdr:spPr>
        <a:xfrm flipV="1">
          <a:off x="13893800" y="3158671"/>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37" name="テキスト ボックス 136"/>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20</xdr:row>
      <xdr:rowOff>12700</xdr:rowOff>
    </xdr:to>
    <xdr:cxnSp macro="">
      <xdr:nvCxnSpPr>
        <xdr:cNvPr id="138" name="直線コネクタ 137"/>
        <xdr:cNvCxnSpPr/>
      </xdr:nvCxnSpPr>
      <xdr:spPr>
        <a:xfrm flipV="1">
          <a:off x="13004800" y="3343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40" name="テキスト ボックス 139"/>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42" name="テキスト ボックス 141"/>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・前年度と比較し、扶助費における経常収支比率は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％増加し、類似団体内平均値を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％下回っている。増加した要因としては、新型コロナウイルス感染症対策事業等減少により扶助費は減少したものの、経常経費の増加額が経常経費充当一般財源等の増加額を上回ったためである。</a:t>
          </a:r>
        </a:p>
        <a:p>
          <a:r>
            <a:rPr kumimoji="1" lang="ja-JP" altLang="en-US" sz="1300">
              <a:latin typeface="ＭＳ Ｐゴシック" panose="020B0600070205080204" pitchFamily="50" charset="-128"/>
              <a:ea typeface="ＭＳ Ｐゴシック" panose="020B0600070205080204" pitchFamily="50" charset="-128"/>
            </a:rPr>
            <a:t>・今後も引続き、適正な執行に取り組む。</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139700</xdr:rowOff>
    </xdr:to>
    <xdr:cxnSp macro="">
      <xdr:nvCxnSpPr>
        <xdr:cNvPr id="190" name="直線コネクタ 189"/>
        <xdr:cNvCxnSpPr/>
      </xdr:nvCxnSpPr>
      <xdr:spPr>
        <a:xfrm>
          <a:off x="3987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93" name="直線コネクタ 192"/>
        <xdr:cNvCxnSpPr/>
      </xdr:nvCxnSpPr>
      <xdr:spPr>
        <a:xfrm flipV="1">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44450</xdr:rowOff>
    </xdr:to>
    <xdr:cxnSp macro="">
      <xdr:nvCxnSpPr>
        <xdr:cNvPr id="196" name="直線コネクタ 195"/>
        <xdr:cNvCxnSpPr/>
      </xdr:nvCxnSpPr>
      <xdr:spPr>
        <a:xfrm flipV="1">
          <a:off x="2209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57150</xdr:rowOff>
    </xdr:to>
    <xdr:cxnSp macro="">
      <xdr:nvCxnSpPr>
        <xdr:cNvPr id="199" name="直線コネクタ 198"/>
        <xdr:cNvCxnSpPr/>
      </xdr:nvCxnSpPr>
      <xdr:spPr>
        <a:xfrm flipV="1">
          <a:off x="1320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01" name="テキスト ボックス 200"/>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3" name="テキスト ボックス 202"/>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3" name="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4" name="テキスト ボックス 21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7" name="楕円 216"/>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8" name="テキスト ボックス 217"/>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・前年度と比較し、その他の経常収支比率は同程度の値となり、類似団体内平均値を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％上回っている。その他の経費である維持補修費や繰出金等についての事業費は前年度と同程度となっており、今後も引き続き、適正な執行に努める。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31750</xdr:rowOff>
    </xdr:to>
    <xdr:cxnSp macro="">
      <xdr:nvCxnSpPr>
        <xdr:cNvPr id="251" name="直線コネクタ 250"/>
        <xdr:cNvCxnSpPr/>
      </xdr:nvCxnSpPr>
      <xdr:spPr>
        <a:xfrm flipV="1">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31750</xdr:rowOff>
    </xdr:to>
    <xdr:cxnSp macro="">
      <xdr:nvCxnSpPr>
        <xdr:cNvPr id="254" name="直線コネクタ 253"/>
        <xdr:cNvCxnSpPr/>
      </xdr:nvCxnSpPr>
      <xdr:spPr>
        <a:xfrm>
          <a:off x="14782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123190</xdr:rowOff>
    </xdr:to>
    <xdr:cxnSp macro="">
      <xdr:nvCxnSpPr>
        <xdr:cNvPr id="257" name="直線コネクタ 256"/>
        <xdr:cNvCxnSpPr/>
      </xdr:nvCxnSpPr>
      <xdr:spPr>
        <a:xfrm flipV="1">
          <a:off x="13893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153670</xdr:rowOff>
    </xdr:to>
    <xdr:cxnSp macro="">
      <xdr:nvCxnSpPr>
        <xdr:cNvPr id="260" name="直線コネクタ 259"/>
        <xdr:cNvCxnSpPr/>
      </xdr:nvCxnSpPr>
      <xdr:spPr>
        <a:xfrm flipV="1">
          <a:off x="13004800" y="989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6" name="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・前年度と比較し、補助費等における経常収支比率は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％上回っている。大川広域行政組合消防施設整備等の一部事務組合負担金等が増加したためである。</a:t>
          </a:r>
        </a:p>
        <a:p>
          <a:r>
            <a:rPr kumimoji="1" lang="ja-JP" altLang="en-US" sz="1300">
              <a:latin typeface="ＭＳ Ｐゴシック" panose="020B0600070205080204" pitchFamily="50" charset="-128"/>
              <a:ea typeface="ＭＳ Ｐゴシック" panose="020B0600070205080204" pitchFamily="50" charset="-128"/>
            </a:rPr>
            <a:t>・今後も引き続き、適正な執行に努める。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159004</xdr:rowOff>
    </xdr:to>
    <xdr:cxnSp macro="">
      <xdr:nvCxnSpPr>
        <xdr:cNvPr id="309" name="直線コネクタ 308"/>
        <xdr:cNvCxnSpPr/>
      </xdr:nvCxnSpPr>
      <xdr:spPr>
        <a:xfrm>
          <a:off x="15671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5842</xdr:rowOff>
    </xdr:to>
    <xdr:cxnSp macro="">
      <xdr:nvCxnSpPr>
        <xdr:cNvPr id="312" name="直線コネクタ 311"/>
        <xdr:cNvCxnSpPr/>
      </xdr:nvCxnSpPr>
      <xdr:spPr>
        <a:xfrm flipV="1">
          <a:off x="14782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5842</xdr:rowOff>
    </xdr:to>
    <xdr:cxnSp macro="">
      <xdr:nvCxnSpPr>
        <xdr:cNvPr id="315" name="直線コネクタ 314"/>
        <xdr:cNvCxnSpPr/>
      </xdr:nvCxnSpPr>
      <xdr:spPr>
        <a:xfrm>
          <a:off x="13893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18" name="直線コネクタ 317"/>
        <xdr:cNvCxnSpPr/>
      </xdr:nvCxnSpPr>
      <xdr:spPr>
        <a:xfrm flipV="1">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0" name="テキスト ボックス 31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8" name="楕円 327"/>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9"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0" name="楕円 32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1" name="テキスト ボックス 330"/>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3" name="テキスト ボックス 33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5" name="テキスト ボックス 33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6" name="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・前年度と比較し、公債費における経常収支比率は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増加し、類似団体内平均値を</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上回っている。減債基金の繰入れにより、繰上償還を実施したため、前年度と比較すると公債費は増加した。また繰上償還を除く公債費については令和４年度の方が増加しており、公債費の経常収支比率は前年度より上昇する結果となった。</a:t>
          </a:r>
        </a:p>
        <a:p>
          <a:r>
            <a:rPr kumimoji="1" lang="ja-JP" altLang="en-US" sz="1200">
              <a:latin typeface="ＭＳ Ｐゴシック" panose="020B0600070205080204" pitchFamily="50" charset="-128"/>
              <a:ea typeface="ＭＳ Ｐゴシック" panose="020B0600070205080204" pitchFamily="50" charset="-128"/>
            </a:rPr>
            <a:t>・今後は、コミュニティ施設整備事業及び温水プール整備事業に係る起債発行を予定しており、後年度における元利償還金の増加が見込まれる。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52705</xdr:rowOff>
    </xdr:from>
    <xdr:to>
      <xdr:col>24</xdr:col>
      <xdr:colOff>25400</xdr:colOff>
      <xdr:row>75</xdr:row>
      <xdr:rowOff>100330</xdr:rowOff>
    </xdr:to>
    <xdr:cxnSp macro="">
      <xdr:nvCxnSpPr>
        <xdr:cNvPr id="369" name="直線コネクタ 368"/>
        <xdr:cNvCxnSpPr/>
      </xdr:nvCxnSpPr>
      <xdr:spPr>
        <a:xfrm>
          <a:off x="3987800" y="129114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52705</xdr:rowOff>
    </xdr:to>
    <xdr:cxnSp macro="">
      <xdr:nvCxnSpPr>
        <xdr:cNvPr id="372" name="直線コネクタ 371"/>
        <xdr:cNvCxnSpPr/>
      </xdr:nvCxnSpPr>
      <xdr:spPr>
        <a:xfrm>
          <a:off x="3098800" y="12907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18415</xdr:rowOff>
    </xdr:from>
    <xdr:to>
      <xdr:col>15</xdr:col>
      <xdr:colOff>98425</xdr:colOff>
      <xdr:row>75</xdr:row>
      <xdr:rowOff>48895</xdr:rowOff>
    </xdr:to>
    <xdr:cxnSp macro="">
      <xdr:nvCxnSpPr>
        <xdr:cNvPr id="375" name="直線コネクタ 374"/>
        <xdr:cNvCxnSpPr/>
      </xdr:nvCxnSpPr>
      <xdr:spPr>
        <a:xfrm>
          <a:off x="2209800" y="128771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77" name="テキスト ボックス 376"/>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18415</xdr:rowOff>
    </xdr:to>
    <xdr:cxnSp macro="">
      <xdr:nvCxnSpPr>
        <xdr:cNvPr id="378" name="直線コネクタ 377"/>
        <xdr:cNvCxnSpPr/>
      </xdr:nvCxnSpPr>
      <xdr:spPr>
        <a:xfrm>
          <a:off x="1320800" y="128619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0" name="テキスト ボックス 379"/>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2" name="テキスト ボックス 381"/>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8" name="楕円 387"/>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21607</xdr:rowOff>
    </xdr:from>
    <xdr:ext cx="762000" cy="259045"/>
    <xdr:sp macro="" textlink="">
      <xdr:nvSpPr>
        <xdr:cNvPr id="389" name="公債費該当値テキスト"/>
        <xdr:cNvSpPr txBox="1"/>
      </xdr:nvSpPr>
      <xdr:spPr>
        <a:xfrm>
          <a:off x="49149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xdr:rowOff>
    </xdr:from>
    <xdr:to>
      <xdr:col>20</xdr:col>
      <xdr:colOff>38100</xdr:colOff>
      <xdr:row>75</xdr:row>
      <xdr:rowOff>103505</xdr:rowOff>
    </xdr:to>
    <xdr:sp macro="" textlink="">
      <xdr:nvSpPr>
        <xdr:cNvPr id="390" name="楕円 389"/>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88282</xdr:rowOff>
    </xdr:from>
    <xdr:ext cx="736600" cy="259045"/>
    <xdr:sp macro="" textlink="">
      <xdr:nvSpPr>
        <xdr:cNvPr id="391" name="テキスト ボックス 390"/>
        <xdr:cNvSpPr txBox="1"/>
      </xdr:nvSpPr>
      <xdr:spPr>
        <a:xfrm>
          <a:off x="3606800" y="12947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169545</xdr:rowOff>
    </xdr:from>
    <xdr:to>
      <xdr:col>15</xdr:col>
      <xdr:colOff>149225</xdr:colOff>
      <xdr:row>75</xdr:row>
      <xdr:rowOff>99695</xdr:rowOff>
    </xdr:to>
    <xdr:sp macro="" textlink="">
      <xdr:nvSpPr>
        <xdr:cNvPr id="392" name="楕円 391"/>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84472</xdr:rowOff>
    </xdr:from>
    <xdr:ext cx="762000" cy="259045"/>
    <xdr:sp macro="" textlink="">
      <xdr:nvSpPr>
        <xdr:cNvPr id="393" name="テキスト ボックス 392"/>
        <xdr:cNvSpPr txBox="1"/>
      </xdr:nvSpPr>
      <xdr:spPr>
        <a:xfrm>
          <a:off x="2717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94" name="楕円 393"/>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53992</xdr:rowOff>
    </xdr:from>
    <xdr:ext cx="762000" cy="259045"/>
    <xdr:sp macro="" textlink="">
      <xdr:nvSpPr>
        <xdr:cNvPr id="395" name="テキスト ボックス 394"/>
        <xdr:cNvSpPr txBox="1"/>
      </xdr:nvSpPr>
      <xdr:spPr>
        <a:xfrm>
          <a:off x="18288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6" name="楕円 395"/>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7" name="テキスト ボックス 396"/>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・前年度と比較し、公債費以外における経常収支比率は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％増加し、類似団体内平均値を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％下回っている。近年における比率については減少傾向であったが、人件費や物件費等における経常収支比率の増加により公債費以外の経常収支比率も増加した。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・今後も引き続き業務の見直し等を図ることで経費の抑制に努める。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30987</xdr:rowOff>
    </xdr:to>
    <xdr:cxnSp macro="">
      <xdr:nvCxnSpPr>
        <xdr:cNvPr id="428" name="直線コネクタ 427"/>
        <xdr:cNvCxnSpPr/>
      </xdr:nvCxnSpPr>
      <xdr:spPr>
        <a:xfrm>
          <a:off x="15671800" y="129743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62992</xdr:rowOff>
    </xdr:to>
    <xdr:cxnSp macro="">
      <xdr:nvCxnSpPr>
        <xdr:cNvPr id="431" name="直線コネクタ 430"/>
        <xdr:cNvCxnSpPr/>
      </xdr:nvCxnSpPr>
      <xdr:spPr>
        <a:xfrm flipV="1">
          <a:off x="14782800" y="129743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163576</xdr:rowOff>
    </xdr:to>
    <xdr:cxnSp macro="">
      <xdr:nvCxnSpPr>
        <xdr:cNvPr id="434" name="直線コネクタ 433"/>
        <xdr:cNvCxnSpPr/>
      </xdr:nvCxnSpPr>
      <xdr:spPr>
        <a:xfrm flipV="1">
          <a:off x="13893800" y="130931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6" name="テキスト ボックス 435"/>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138430</xdr:rowOff>
    </xdr:to>
    <xdr:cxnSp macro="">
      <xdr:nvCxnSpPr>
        <xdr:cNvPr id="437" name="直線コネクタ 436"/>
        <xdr:cNvCxnSpPr/>
      </xdr:nvCxnSpPr>
      <xdr:spPr>
        <a:xfrm flipV="1">
          <a:off x="13004800" y="131937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39" name="テキスト ボックス 438"/>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1" name="テキスト ボックス 440"/>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7" name="楕円 446"/>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8"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9" name="楕円 448"/>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0" name="テキスト ボックス 449"/>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1" name="楕円 450"/>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2" name="テキスト ボックス 451"/>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3" name="楕円 452"/>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4" name="テキスト ボックス 45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5" name="楕円 454"/>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6" name="テキスト ボックス 45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113676</xdr:rowOff>
    </xdr:from>
    <xdr:to>
      <xdr:col>29</xdr:col>
      <xdr:colOff>127000</xdr:colOff>
      <xdr:row>18</xdr:row>
      <xdr:rowOff>7225</xdr:rowOff>
    </xdr:to>
    <xdr:cxnSp macro="">
      <xdr:nvCxnSpPr>
        <xdr:cNvPr id="52" name="直線コネクタ 51"/>
        <xdr:cNvCxnSpPr/>
      </xdr:nvCxnSpPr>
      <xdr:spPr bwMode="auto">
        <a:xfrm flipV="1">
          <a:off x="5003800" y="3075951"/>
          <a:ext cx="647700" cy="6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7225</xdr:rowOff>
    </xdr:from>
    <xdr:to>
      <xdr:col>26</xdr:col>
      <xdr:colOff>50800</xdr:colOff>
      <xdr:row>18</xdr:row>
      <xdr:rowOff>103432</xdr:rowOff>
    </xdr:to>
    <xdr:cxnSp macro="">
      <xdr:nvCxnSpPr>
        <xdr:cNvPr id="55" name="直線コネクタ 54"/>
        <xdr:cNvCxnSpPr/>
      </xdr:nvCxnSpPr>
      <xdr:spPr bwMode="auto">
        <a:xfrm flipV="1">
          <a:off x="4305300" y="3140950"/>
          <a:ext cx="698500" cy="96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66878</xdr:rowOff>
    </xdr:from>
    <xdr:to>
      <xdr:col>22</xdr:col>
      <xdr:colOff>114300</xdr:colOff>
      <xdr:row>18</xdr:row>
      <xdr:rowOff>103432</xdr:rowOff>
    </xdr:to>
    <xdr:cxnSp macro="">
      <xdr:nvCxnSpPr>
        <xdr:cNvPr id="58" name="直線コネクタ 57"/>
        <xdr:cNvCxnSpPr/>
      </xdr:nvCxnSpPr>
      <xdr:spPr bwMode="auto">
        <a:xfrm>
          <a:off x="3606800" y="3200603"/>
          <a:ext cx="698500" cy="3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69475</xdr:rowOff>
    </xdr:from>
    <xdr:ext cx="762000" cy="259045"/>
    <xdr:sp macro="" textlink="">
      <xdr:nvSpPr>
        <xdr:cNvPr id="60" name="テキスト ボックス 59"/>
        <xdr:cNvSpPr txBox="1"/>
      </xdr:nvSpPr>
      <xdr:spPr>
        <a:xfrm>
          <a:off x="3924300" y="28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66878</xdr:rowOff>
    </xdr:from>
    <xdr:to>
      <xdr:col>18</xdr:col>
      <xdr:colOff>177800</xdr:colOff>
      <xdr:row>18</xdr:row>
      <xdr:rowOff>112794</xdr:rowOff>
    </xdr:to>
    <xdr:cxnSp macro="">
      <xdr:nvCxnSpPr>
        <xdr:cNvPr id="61" name="直線コネクタ 60"/>
        <xdr:cNvCxnSpPr/>
      </xdr:nvCxnSpPr>
      <xdr:spPr bwMode="auto">
        <a:xfrm flipV="1">
          <a:off x="2908300" y="3200603"/>
          <a:ext cx="698500" cy="45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87154</xdr:rowOff>
    </xdr:from>
    <xdr:ext cx="762000" cy="259045"/>
    <xdr:sp macro="" textlink="">
      <xdr:nvSpPr>
        <xdr:cNvPr id="63" name="テキスト ボックス 62"/>
        <xdr:cNvSpPr txBox="1"/>
      </xdr:nvSpPr>
      <xdr:spPr>
        <a:xfrm>
          <a:off x="3225800" y="287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128585</xdr:rowOff>
    </xdr:from>
    <xdr:ext cx="762000" cy="259045"/>
    <xdr:sp macro="" textlink="">
      <xdr:nvSpPr>
        <xdr:cNvPr id="65" name="テキスト ボックス 64"/>
        <xdr:cNvSpPr txBox="1"/>
      </xdr:nvSpPr>
      <xdr:spPr>
        <a:xfrm>
          <a:off x="2527300" y="291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62876</xdr:rowOff>
    </xdr:from>
    <xdr:to>
      <xdr:col>29</xdr:col>
      <xdr:colOff>177800</xdr:colOff>
      <xdr:row>17</xdr:row>
      <xdr:rowOff>164476</xdr:rowOff>
    </xdr:to>
    <xdr:sp macro="" textlink="">
      <xdr:nvSpPr>
        <xdr:cNvPr id="71" name="楕円 70"/>
        <xdr:cNvSpPr/>
      </xdr:nvSpPr>
      <xdr:spPr bwMode="auto">
        <a:xfrm>
          <a:off x="5600700" y="3025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34953</xdr:rowOff>
    </xdr:from>
    <xdr:ext cx="762000" cy="259045"/>
    <xdr:sp macro="" textlink="">
      <xdr:nvSpPr>
        <xdr:cNvPr id="72" name="人口1人当たり決算額の推移該当値テキスト130"/>
        <xdr:cNvSpPr txBox="1"/>
      </xdr:nvSpPr>
      <xdr:spPr>
        <a:xfrm>
          <a:off x="5740400" y="299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127875</xdr:rowOff>
    </xdr:from>
    <xdr:to>
      <xdr:col>26</xdr:col>
      <xdr:colOff>101600</xdr:colOff>
      <xdr:row>18</xdr:row>
      <xdr:rowOff>58025</xdr:rowOff>
    </xdr:to>
    <xdr:sp macro="" textlink="">
      <xdr:nvSpPr>
        <xdr:cNvPr id="73" name="楕円 72"/>
        <xdr:cNvSpPr/>
      </xdr:nvSpPr>
      <xdr:spPr bwMode="auto">
        <a:xfrm>
          <a:off x="4953000" y="309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42802</xdr:rowOff>
    </xdr:from>
    <xdr:ext cx="736600" cy="259045"/>
    <xdr:sp macro="" textlink="">
      <xdr:nvSpPr>
        <xdr:cNvPr id="74" name="テキスト ボックス 73"/>
        <xdr:cNvSpPr txBox="1"/>
      </xdr:nvSpPr>
      <xdr:spPr>
        <a:xfrm>
          <a:off x="4622800" y="3176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52632</xdr:rowOff>
    </xdr:from>
    <xdr:to>
      <xdr:col>22</xdr:col>
      <xdr:colOff>165100</xdr:colOff>
      <xdr:row>18</xdr:row>
      <xdr:rowOff>154232</xdr:rowOff>
    </xdr:to>
    <xdr:sp macro="" textlink="">
      <xdr:nvSpPr>
        <xdr:cNvPr id="75" name="楕円 74"/>
        <xdr:cNvSpPr/>
      </xdr:nvSpPr>
      <xdr:spPr bwMode="auto">
        <a:xfrm>
          <a:off x="4254500" y="318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139009</xdr:rowOff>
    </xdr:from>
    <xdr:ext cx="762000" cy="259045"/>
    <xdr:sp macro="" textlink="">
      <xdr:nvSpPr>
        <xdr:cNvPr id="76" name="テキスト ボックス 75"/>
        <xdr:cNvSpPr txBox="1"/>
      </xdr:nvSpPr>
      <xdr:spPr>
        <a:xfrm>
          <a:off x="3924300" y="32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16078</xdr:rowOff>
    </xdr:from>
    <xdr:to>
      <xdr:col>19</xdr:col>
      <xdr:colOff>38100</xdr:colOff>
      <xdr:row>18</xdr:row>
      <xdr:rowOff>117678</xdr:rowOff>
    </xdr:to>
    <xdr:sp macro="" textlink="">
      <xdr:nvSpPr>
        <xdr:cNvPr id="77" name="楕円 76"/>
        <xdr:cNvSpPr/>
      </xdr:nvSpPr>
      <xdr:spPr bwMode="auto">
        <a:xfrm>
          <a:off x="3556000" y="31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102455</xdr:rowOff>
    </xdr:from>
    <xdr:ext cx="762000" cy="259045"/>
    <xdr:sp macro="" textlink="">
      <xdr:nvSpPr>
        <xdr:cNvPr id="78" name="テキスト ボックス 77"/>
        <xdr:cNvSpPr txBox="1"/>
      </xdr:nvSpPr>
      <xdr:spPr>
        <a:xfrm>
          <a:off x="3225800" y="32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61994</xdr:rowOff>
    </xdr:from>
    <xdr:to>
      <xdr:col>15</xdr:col>
      <xdr:colOff>101600</xdr:colOff>
      <xdr:row>18</xdr:row>
      <xdr:rowOff>163594</xdr:rowOff>
    </xdr:to>
    <xdr:sp macro="" textlink="">
      <xdr:nvSpPr>
        <xdr:cNvPr id="79" name="楕円 78"/>
        <xdr:cNvSpPr/>
      </xdr:nvSpPr>
      <xdr:spPr bwMode="auto">
        <a:xfrm>
          <a:off x="2857500" y="319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148371</xdr:rowOff>
    </xdr:from>
    <xdr:ext cx="762000" cy="259045"/>
    <xdr:sp macro="" textlink="">
      <xdr:nvSpPr>
        <xdr:cNvPr id="80" name="テキスト ボックス 79"/>
        <xdr:cNvSpPr txBox="1"/>
      </xdr:nvSpPr>
      <xdr:spPr>
        <a:xfrm>
          <a:off x="2527300" y="328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44487</xdr:rowOff>
    </xdr:from>
    <xdr:to>
      <xdr:col>29</xdr:col>
      <xdr:colOff>127000</xdr:colOff>
      <xdr:row>38</xdr:row>
      <xdr:rowOff>53185</xdr:rowOff>
    </xdr:to>
    <xdr:cxnSp macro="">
      <xdr:nvCxnSpPr>
        <xdr:cNvPr id="114" name="直線コネクタ 113"/>
        <xdr:cNvCxnSpPr/>
      </xdr:nvCxnSpPr>
      <xdr:spPr bwMode="auto">
        <a:xfrm flipV="1">
          <a:off x="5003800" y="7512087"/>
          <a:ext cx="647700" cy="8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53120</xdr:rowOff>
    </xdr:from>
    <xdr:to>
      <xdr:col>26</xdr:col>
      <xdr:colOff>50800</xdr:colOff>
      <xdr:row>38</xdr:row>
      <xdr:rowOff>53185</xdr:rowOff>
    </xdr:to>
    <xdr:cxnSp macro="">
      <xdr:nvCxnSpPr>
        <xdr:cNvPr id="117" name="直線コネクタ 116"/>
        <xdr:cNvCxnSpPr/>
      </xdr:nvCxnSpPr>
      <xdr:spPr bwMode="auto">
        <a:xfrm>
          <a:off x="4305300" y="7520720"/>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53120</xdr:rowOff>
    </xdr:from>
    <xdr:to>
      <xdr:col>22</xdr:col>
      <xdr:colOff>114300</xdr:colOff>
      <xdr:row>38</xdr:row>
      <xdr:rowOff>62378</xdr:rowOff>
    </xdr:to>
    <xdr:cxnSp macro="">
      <xdr:nvCxnSpPr>
        <xdr:cNvPr id="120" name="直線コネクタ 119"/>
        <xdr:cNvCxnSpPr/>
      </xdr:nvCxnSpPr>
      <xdr:spPr bwMode="auto">
        <a:xfrm flipV="1">
          <a:off x="3606800" y="7520720"/>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62103</xdr:rowOff>
    </xdr:from>
    <xdr:ext cx="762000" cy="259045"/>
    <xdr:sp macro="" textlink="">
      <xdr:nvSpPr>
        <xdr:cNvPr id="122" name="テキスト ボックス 121"/>
        <xdr:cNvSpPr txBox="1"/>
      </xdr:nvSpPr>
      <xdr:spPr>
        <a:xfrm>
          <a:off x="3924300" y="718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62378</xdr:rowOff>
    </xdr:from>
    <xdr:to>
      <xdr:col>18</xdr:col>
      <xdr:colOff>177800</xdr:colOff>
      <xdr:row>38</xdr:row>
      <xdr:rowOff>69339</xdr:rowOff>
    </xdr:to>
    <xdr:cxnSp macro="">
      <xdr:nvCxnSpPr>
        <xdr:cNvPr id="123" name="直線コネクタ 122"/>
        <xdr:cNvCxnSpPr/>
      </xdr:nvCxnSpPr>
      <xdr:spPr bwMode="auto">
        <a:xfrm flipV="1">
          <a:off x="2908300" y="7529978"/>
          <a:ext cx="698500" cy="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64571</xdr:rowOff>
    </xdr:from>
    <xdr:ext cx="762000" cy="259045"/>
    <xdr:sp macro="" textlink="">
      <xdr:nvSpPr>
        <xdr:cNvPr id="125" name="テキスト ボックス 124"/>
        <xdr:cNvSpPr txBox="1"/>
      </xdr:nvSpPr>
      <xdr:spPr>
        <a:xfrm>
          <a:off x="32258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64080</xdr:rowOff>
    </xdr:from>
    <xdr:ext cx="762000" cy="259045"/>
    <xdr:sp macro="" textlink="">
      <xdr:nvSpPr>
        <xdr:cNvPr id="127" name="テキスト ボックス 126"/>
        <xdr:cNvSpPr txBox="1"/>
      </xdr:nvSpPr>
      <xdr:spPr>
        <a:xfrm>
          <a:off x="25273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336587</xdr:rowOff>
    </xdr:from>
    <xdr:to>
      <xdr:col>29</xdr:col>
      <xdr:colOff>177800</xdr:colOff>
      <xdr:row>38</xdr:row>
      <xdr:rowOff>95287</xdr:rowOff>
    </xdr:to>
    <xdr:sp macro="" textlink="">
      <xdr:nvSpPr>
        <xdr:cNvPr id="133" name="楕円 132"/>
        <xdr:cNvSpPr/>
      </xdr:nvSpPr>
      <xdr:spPr bwMode="auto">
        <a:xfrm>
          <a:off x="5600700" y="746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245164</xdr:rowOff>
    </xdr:from>
    <xdr:ext cx="762000" cy="259045"/>
    <xdr:sp macro="" textlink="">
      <xdr:nvSpPr>
        <xdr:cNvPr id="134" name="人口1人当たり決算額の推移該当値テキスト445"/>
        <xdr:cNvSpPr txBox="1"/>
      </xdr:nvSpPr>
      <xdr:spPr>
        <a:xfrm>
          <a:off x="5740400" y="736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2385</xdr:rowOff>
    </xdr:from>
    <xdr:to>
      <xdr:col>26</xdr:col>
      <xdr:colOff>101600</xdr:colOff>
      <xdr:row>38</xdr:row>
      <xdr:rowOff>103985</xdr:rowOff>
    </xdr:to>
    <xdr:sp macro="" textlink="">
      <xdr:nvSpPr>
        <xdr:cNvPr id="135" name="楕円 134"/>
        <xdr:cNvSpPr/>
      </xdr:nvSpPr>
      <xdr:spPr bwMode="auto">
        <a:xfrm>
          <a:off x="4953000" y="746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88762</xdr:rowOff>
    </xdr:from>
    <xdr:ext cx="736600" cy="259045"/>
    <xdr:sp macro="" textlink="">
      <xdr:nvSpPr>
        <xdr:cNvPr id="136" name="テキスト ボックス 135"/>
        <xdr:cNvSpPr txBox="1"/>
      </xdr:nvSpPr>
      <xdr:spPr>
        <a:xfrm>
          <a:off x="4622800" y="755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2320</xdr:rowOff>
    </xdr:from>
    <xdr:to>
      <xdr:col>22</xdr:col>
      <xdr:colOff>165100</xdr:colOff>
      <xdr:row>38</xdr:row>
      <xdr:rowOff>103920</xdr:rowOff>
    </xdr:to>
    <xdr:sp macro="" textlink="">
      <xdr:nvSpPr>
        <xdr:cNvPr id="137" name="楕円 136"/>
        <xdr:cNvSpPr/>
      </xdr:nvSpPr>
      <xdr:spPr bwMode="auto">
        <a:xfrm>
          <a:off x="4254500" y="746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88697</xdr:rowOff>
    </xdr:from>
    <xdr:ext cx="762000" cy="259045"/>
    <xdr:sp macro="" textlink="">
      <xdr:nvSpPr>
        <xdr:cNvPr id="138" name="テキスト ボックス 137"/>
        <xdr:cNvSpPr txBox="1"/>
      </xdr:nvSpPr>
      <xdr:spPr>
        <a:xfrm>
          <a:off x="3924300" y="75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11578</xdr:rowOff>
    </xdr:from>
    <xdr:to>
      <xdr:col>19</xdr:col>
      <xdr:colOff>38100</xdr:colOff>
      <xdr:row>38</xdr:row>
      <xdr:rowOff>113178</xdr:rowOff>
    </xdr:to>
    <xdr:sp macro="" textlink="">
      <xdr:nvSpPr>
        <xdr:cNvPr id="139" name="楕円 138"/>
        <xdr:cNvSpPr/>
      </xdr:nvSpPr>
      <xdr:spPr bwMode="auto">
        <a:xfrm>
          <a:off x="3556000" y="747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97955</xdr:rowOff>
    </xdr:from>
    <xdr:ext cx="762000" cy="259045"/>
    <xdr:sp macro="" textlink="">
      <xdr:nvSpPr>
        <xdr:cNvPr id="140" name="テキスト ボックス 139"/>
        <xdr:cNvSpPr txBox="1"/>
      </xdr:nvSpPr>
      <xdr:spPr>
        <a:xfrm>
          <a:off x="3225800" y="756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18539</xdr:rowOff>
    </xdr:from>
    <xdr:to>
      <xdr:col>15</xdr:col>
      <xdr:colOff>101600</xdr:colOff>
      <xdr:row>38</xdr:row>
      <xdr:rowOff>120139</xdr:rowOff>
    </xdr:to>
    <xdr:sp macro="" textlink="">
      <xdr:nvSpPr>
        <xdr:cNvPr id="141" name="楕円 140"/>
        <xdr:cNvSpPr/>
      </xdr:nvSpPr>
      <xdr:spPr bwMode="auto">
        <a:xfrm>
          <a:off x="2857500" y="748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104916</xdr:rowOff>
    </xdr:from>
    <xdr:ext cx="762000" cy="259045"/>
    <xdr:sp macro="" textlink="">
      <xdr:nvSpPr>
        <xdr:cNvPr id="142" name="テキスト ボックス 141"/>
        <xdr:cNvSpPr txBox="1"/>
      </xdr:nvSpPr>
      <xdr:spPr>
        <a:xfrm>
          <a:off x="2527300" y="757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28,498
28,175
152.86
20,780,065
19,279,227
1,315,499
10,719,130
18,932,967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148565</xdr:rowOff>
    </xdr:from>
    <xdr:to>
      <xdr:col>24</xdr:col>
      <xdr:colOff>63500</xdr:colOff>
      <xdr:row>37</xdr:row>
      <xdr:rowOff>25413</xdr:rowOff>
    </xdr:to>
    <xdr:cxnSp macro="">
      <xdr:nvCxnSpPr>
        <xdr:cNvPr id="61" name="直線コネクタ 60"/>
        <xdr:cNvCxnSpPr/>
      </xdr:nvCxnSpPr>
      <xdr:spPr>
        <a:xfrm flipV="1">
          <a:off x="3797300" y="6320765"/>
          <a:ext cx="8382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25413</xdr:rowOff>
    </xdr:from>
    <xdr:to>
      <xdr:col>19</xdr:col>
      <xdr:colOff>177800</xdr:colOff>
      <xdr:row>37</xdr:row>
      <xdr:rowOff>57899</xdr:rowOff>
    </xdr:to>
    <xdr:cxnSp macro="">
      <xdr:nvCxnSpPr>
        <xdr:cNvPr id="64" name="直線コネクタ 63"/>
        <xdr:cNvCxnSpPr/>
      </xdr:nvCxnSpPr>
      <xdr:spPr>
        <a:xfrm flipV="1">
          <a:off x="2908300" y="6369063"/>
          <a:ext cx="8890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57899</xdr:rowOff>
    </xdr:from>
    <xdr:to>
      <xdr:col>15</xdr:col>
      <xdr:colOff>50800</xdr:colOff>
      <xdr:row>37</xdr:row>
      <xdr:rowOff>162598</xdr:rowOff>
    </xdr:to>
    <xdr:cxnSp macro="">
      <xdr:nvCxnSpPr>
        <xdr:cNvPr id="67" name="直線コネクタ 66"/>
        <xdr:cNvCxnSpPr/>
      </xdr:nvCxnSpPr>
      <xdr:spPr>
        <a:xfrm flipV="1">
          <a:off x="2019300" y="6401549"/>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18178</xdr:rowOff>
    </xdr:from>
    <xdr:ext cx="534377" cy="259045"/>
    <xdr:sp macro="" textlink="">
      <xdr:nvSpPr>
        <xdr:cNvPr id="69" name="テキスト ボックス 68"/>
        <xdr:cNvSpPr txBox="1"/>
      </xdr:nvSpPr>
      <xdr:spPr>
        <a:xfrm>
          <a:off x="2641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162598</xdr:rowOff>
    </xdr:from>
    <xdr:to>
      <xdr:col>10</xdr:col>
      <xdr:colOff>114300</xdr:colOff>
      <xdr:row>38</xdr:row>
      <xdr:rowOff>13741</xdr:rowOff>
    </xdr:to>
    <xdr:cxnSp macro="">
      <xdr:nvCxnSpPr>
        <xdr:cNvPr id="70" name="直線コネクタ 69"/>
        <xdr:cNvCxnSpPr/>
      </xdr:nvCxnSpPr>
      <xdr:spPr>
        <a:xfrm flipV="1">
          <a:off x="1130300" y="650624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112882</xdr:rowOff>
    </xdr:from>
    <xdr:ext cx="534377" cy="259045"/>
    <xdr:sp macro="" textlink="">
      <xdr:nvSpPr>
        <xdr:cNvPr id="72" name="テキスト ボックス 71"/>
        <xdr:cNvSpPr txBox="1"/>
      </xdr:nvSpPr>
      <xdr:spPr>
        <a:xfrm>
          <a:off x="1752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157573</xdr:rowOff>
    </xdr:from>
    <xdr:ext cx="534377" cy="259045"/>
    <xdr:sp macro="" textlink="">
      <xdr:nvSpPr>
        <xdr:cNvPr id="74" name="テキスト ボックス 73"/>
        <xdr:cNvSpPr txBox="1"/>
      </xdr:nvSpPr>
      <xdr:spPr>
        <a:xfrm>
          <a:off x="863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97765</xdr:rowOff>
    </xdr:from>
    <xdr:to>
      <xdr:col>24</xdr:col>
      <xdr:colOff>114300</xdr:colOff>
      <xdr:row>37</xdr:row>
      <xdr:rowOff>27915</xdr:rowOff>
    </xdr:to>
    <xdr:sp macro="" textlink="">
      <xdr:nvSpPr>
        <xdr:cNvPr id="80" name="楕円 79"/>
        <xdr:cNvSpPr/>
      </xdr:nvSpPr>
      <xdr:spPr>
        <a:xfrm>
          <a:off x="4584700" y="6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76192</xdr:rowOff>
    </xdr:from>
    <xdr:ext cx="534377" cy="259045"/>
    <xdr:sp macro="" textlink="">
      <xdr:nvSpPr>
        <xdr:cNvPr id="81" name="人件費該当値テキスト"/>
        <xdr:cNvSpPr txBox="1"/>
      </xdr:nvSpPr>
      <xdr:spPr>
        <a:xfrm>
          <a:off x="4686300" y="62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146063</xdr:rowOff>
    </xdr:from>
    <xdr:to>
      <xdr:col>20</xdr:col>
      <xdr:colOff>38100</xdr:colOff>
      <xdr:row>37</xdr:row>
      <xdr:rowOff>76213</xdr:rowOff>
    </xdr:to>
    <xdr:sp macro="" textlink="">
      <xdr:nvSpPr>
        <xdr:cNvPr id="82" name="楕円 81"/>
        <xdr:cNvSpPr/>
      </xdr:nvSpPr>
      <xdr:spPr>
        <a:xfrm>
          <a:off x="3746500" y="63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67340</xdr:rowOff>
    </xdr:from>
    <xdr:ext cx="534377" cy="259045"/>
    <xdr:sp macro="" textlink="">
      <xdr:nvSpPr>
        <xdr:cNvPr id="83" name="テキスト ボックス 82"/>
        <xdr:cNvSpPr txBox="1"/>
      </xdr:nvSpPr>
      <xdr:spPr>
        <a:xfrm>
          <a:off x="3530111" y="64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7099</xdr:rowOff>
    </xdr:from>
    <xdr:to>
      <xdr:col>15</xdr:col>
      <xdr:colOff>101600</xdr:colOff>
      <xdr:row>37</xdr:row>
      <xdr:rowOff>108699</xdr:rowOff>
    </xdr:to>
    <xdr:sp macro="" textlink="">
      <xdr:nvSpPr>
        <xdr:cNvPr id="84" name="楕円 83"/>
        <xdr:cNvSpPr/>
      </xdr:nvSpPr>
      <xdr:spPr>
        <a:xfrm>
          <a:off x="2857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99826</xdr:rowOff>
    </xdr:from>
    <xdr:ext cx="534377" cy="259045"/>
    <xdr:sp macro="" textlink="">
      <xdr:nvSpPr>
        <xdr:cNvPr id="85" name="テキスト ボックス 84"/>
        <xdr:cNvSpPr txBox="1"/>
      </xdr:nvSpPr>
      <xdr:spPr>
        <a:xfrm>
          <a:off x="2641111" y="64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111798</xdr:rowOff>
    </xdr:from>
    <xdr:to>
      <xdr:col>10</xdr:col>
      <xdr:colOff>165100</xdr:colOff>
      <xdr:row>38</xdr:row>
      <xdr:rowOff>41948</xdr:rowOff>
    </xdr:to>
    <xdr:sp macro="" textlink="">
      <xdr:nvSpPr>
        <xdr:cNvPr id="86" name="楕円 85"/>
        <xdr:cNvSpPr/>
      </xdr:nvSpPr>
      <xdr:spPr>
        <a:xfrm>
          <a:off x="1968500" y="64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33075</xdr:rowOff>
    </xdr:from>
    <xdr:ext cx="534377" cy="259045"/>
    <xdr:sp macro="" textlink="">
      <xdr:nvSpPr>
        <xdr:cNvPr id="87" name="テキスト ボックス 86"/>
        <xdr:cNvSpPr txBox="1"/>
      </xdr:nvSpPr>
      <xdr:spPr>
        <a:xfrm>
          <a:off x="1752111" y="65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134391</xdr:rowOff>
    </xdr:from>
    <xdr:to>
      <xdr:col>6</xdr:col>
      <xdr:colOff>38100</xdr:colOff>
      <xdr:row>38</xdr:row>
      <xdr:rowOff>64542</xdr:rowOff>
    </xdr:to>
    <xdr:sp macro="" textlink="">
      <xdr:nvSpPr>
        <xdr:cNvPr id="88" name="楕円 87"/>
        <xdr:cNvSpPr/>
      </xdr:nvSpPr>
      <xdr:spPr>
        <a:xfrm>
          <a:off x="1079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55668</xdr:rowOff>
    </xdr:from>
    <xdr:ext cx="534377" cy="259045"/>
    <xdr:sp macro="" textlink="">
      <xdr:nvSpPr>
        <xdr:cNvPr id="89" name="テキスト ボックス 88"/>
        <xdr:cNvSpPr txBox="1"/>
      </xdr:nvSpPr>
      <xdr:spPr>
        <a:xfrm>
          <a:off x="863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31376</xdr:rowOff>
    </xdr:from>
    <xdr:to>
      <xdr:col>24</xdr:col>
      <xdr:colOff>63500</xdr:colOff>
      <xdr:row>58</xdr:row>
      <xdr:rowOff>43526</xdr:rowOff>
    </xdr:to>
    <xdr:cxnSp macro="">
      <xdr:nvCxnSpPr>
        <xdr:cNvPr id="118" name="直線コネクタ 117"/>
        <xdr:cNvCxnSpPr/>
      </xdr:nvCxnSpPr>
      <xdr:spPr>
        <a:xfrm flipV="1">
          <a:off x="3797300" y="9975476"/>
          <a:ext cx="838200" cy="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43526</xdr:rowOff>
    </xdr:from>
    <xdr:to>
      <xdr:col>19</xdr:col>
      <xdr:colOff>177800</xdr:colOff>
      <xdr:row>58</xdr:row>
      <xdr:rowOff>47385</xdr:rowOff>
    </xdr:to>
    <xdr:cxnSp macro="">
      <xdr:nvCxnSpPr>
        <xdr:cNvPr id="121" name="直線コネクタ 120"/>
        <xdr:cNvCxnSpPr/>
      </xdr:nvCxnSpPr>
      <xdr:spPr>
        <a:xfrm flipV="1">
          <a:off x="2908300" y="9987626"/>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47385</xdr:rowOff>
    </xdr:from>
    <xdr:to>
      <xdr:col>15</xdr:col>
      <xdr:colOff>50800</xdr:colOff>
      <xdr:row>58</xdr:row>
      <xdr:rowOff>47919</xdr:rowOff>
    </xdr:to>
    <xdr:cxnSp macro="">
      <xdr:nvCxnSpPr>
        <xdr:cNvPr id="124" name="直線コネクタ 123"/>
        <xdr:cNvCxnSpPr/>
      </xdr:nvCxnSpPr>
      <xdr:spPr>
        <a:xfrm flipV="1">
          <a:off x="2019300" y="999148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114097</xdr:rowOff>
    </xdr:from>
    <xdr:ext cx="534377" cy="259045"/>
    <xdr:sp macro="" textlink="">
      <xdr:nvSpPr>
        <xdr:cNvPr id="126" name="テキスト ボックス 125"/>
        <xdr:cNvSpPr txBox="1"/>
      </xdr:nvSpPr>
      <xdr:spPr>
        <a:xfrm>
          <a:off x="2641111" y="97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47919</xdr:rowOff>
    </xdr:from>
    <xdr:to>
      <xdr:col>10</xdr:col>
      <xdr:colOff>114300</xdr:colOff>
      <xdr:row>58</xdr:row>
      <xdr:rowOff>65187</xdr:rowOff>
    </xdr:to>
    <xdr:cxnSp macro="">
      <xdr:nvCxnSpPr>
        <xdr:cNvPr id="127" name="直線コネクタ 126"/>
        <xdr:cNvCxnSpPr/>
      </xdr:nvCxnSpPr>
      <xdr:spPr>
        <a:xfrm flipV="1">
          <a:off x="1130300" y="9992019"/>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91839</xdr:rowOff>
    </xdr:from>
    <xdr:ext cx="534377" cy="259045"/>
    <xdr:sp macro="" textlink="">
      <xdr:nvSpPr>
        <xdr:cNvPr id="129" name="テキスト ボックス 128"/>
        <xdr:cNvSpPr txBox="1"/>
      </xdr:nvSpPr>
      <xdr:spPr>
        <a:xfrm>
          <a:off x="1752111" y="100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128243</xdr:rowOff>
    </xdr:from>
    <xdr:ext cx="534377" cy="259045"/>
    <xdr:sp macro="" textlink="">
      <xdr:nvSpPr>
        <xdr:cNvPr id="131" name="テキスト ボックス 130"/>
        <xdr:cNvSpPr txBox="1"/>
      </xdr:nvSpPr>
      <xdr:spPr>
        <a:xfrm>
          <a:off x="863111" y="97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152026</xdr:rowOff>
    </xdr:from>
    <xdr:to>
      <xdr:col>24</xdr:col>
      <xdr:colOff>114300</xdr:colOff>
      <xdr:row>58</xdr:row>
      <xdr:rowOff>82176</xdr:rowOff>
    </xdr:to>
    <xdr:sp macro="" textlink="">
      <xdr:nvSpPr>
        <xdr:cNvPr id="137" name="楕円 136"/>
        <xdr:cNvSpPr/>
      </xdr:nvSpPr>
      <xdr:spPr>
        <a:xfrm>
          <a:off x="4584700" y="99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164176</xdr:rowOff>
    </xdr:from>
    <xdr:to>
      <xdr:col>20</xdr:col>
      <xdr:colOff>38100</xdr:colOff>
      <xdr:row>58</xdr:row>
      <xdr:rowOff>94326</xdr:rowOff>
    </xdr:to>
    <xdr:sp macro="" textlink="">
      <xdr:nvSpPr>
        <xdr:cNvPr id="139" name="楕円 138"/>
        <xdr:cNvSpPr/>
      </xdr:nvSpPr>
      <xdr:spPr>
        <a:xfrm>
          <a:off x="3746500" y="99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85453</xdr:rowOff>
    </xdr:from>
    <xdr:ext cx="534377" cy="259045"/>
    <xdr:sp macro="" textlink="">
      <xdr:nvSpPr>
        <xdr:cNvPr id="140" name="テキスト ボックス 139"/>
        <xdr:cNvSpPr txBox="1"/>
      </xdr:nvSpPr>
      <xdr:spPr>
        <a:xfrm>
          <a:off x="3530111" y="1002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168035</xdr:rowOff>
    </xdr:from>
    <xdr:to>
      <xdr:col>15</xdr:col>
      <xdr:colOff>101600</xdr:colOff>
      <xdr:row>58</xdr:row>
      <xdr:rowOff>98185</xdr:rowOff>
    </xdr:to>
    <xdr:sp macro="" textlink="">
      <xdr:nvSpPr>
        <xdr:cNvPr id="141" name="楕円 140"/>
        <xdr:cNvSpPr/>
      </xdr:nvSpPr>
      <xdr:spPr>
        <a:xfrm>
          <a:off x="2857500" y="99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89312</xdr:rowOff>
    </xdr:from>
    <xdr:ext cx="534377" cy="259045"/>
    <xdr:sp macro="" textlink="">
      <xdr:nvSpPr>
        <xdr:cNvPr id="142" name="テキスト ボックス 141"/>
        <xdr:cNvSpPr txBox="1"/>
      </xdr:nvSpPr>
      <xdr:spPr>
        <a:xfrm>
          <a:off x="2641111" y="10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168569</xdr:rowOff>
    </xdr:from>
    <xdr:to>
      <xdr:col>10</xdr:col>
      <xdr:colOff>165100</xdr:colOff>
      <xdr:row>58</xdr:row>
      <xdr:rowOff>98719</xdr:rowOff>
    </xdr:to>
    <xdr:sp macro="" textlink="">
      <xdr:nvSpPr>
        <xdr:cNvPr id="143" name="楕円 142"/>
        <xdr:cNvSpPr/>
      </xdr:nvSpPr>
      <xdr:spPr>
        <a:xfrm>
          <a:off x="1968500" y="9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115246</xdr:rowOff>
    </xdr:from>
    <xdr:ext cx="534377" cy="259045"/>
    <xdr:sp macro="" textlink="">
      <xdr:nvSpPr>
        <xdr:cNvPr id="144" name="テキスト ボックス 143"/>
        <xdr:cNvSpPr txBox="1"/>
      </xdr:nvSpPr>
      <xdr:spPr>
        <a:xfrm>
          <a:off x="1752111" y="97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14387</xdr:rowOff>
    </xdr:from>
    <xdr:to>
      <xdr:col>6</xdr:col>
      <xdr:colOff>38100</xdr:colOff>
      <xdr:row>58</xdr:row>
      <xdr:rowOff>115987</xdr:rowOff>
    </xdr:to>
    <xdr:sp macro="" textlink="">
      <xdr:nvSpPr>
        <xdr:cNvPr id="145" name="楕円 144"/>
        <xdr:cNvSpPr/>
      </xdr:nvSpPr>
      <xdr:spPr>
        <a:xfrm>
          <a:off x="1079500" y="99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107114</xdr:rowOff>
    </xdr:from>
    <xdr:ext cx="534377" cy="259045"/>
    <xdr:sp macro="" textlink="">
      <xdr:nvSpPr>
        <xdr:cNvPr id="146" name="テキスト ボックス 145"/>
        <xdr:cNvSpPr txBox="1"/>
      </xdr:nvSpPr>
      <xdr:spPr>
        <a:xfrm>
          <a:off x="863111" y="100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2884</xdr:rowOff>
    </xdr:from>
    <xdr:to>
      <xdr:col>24</xdr:col>
      <xdr:colOff>63500</xdr:colOff>
      <xdr:row>79</xdr:row>
      <xdr:rowOff>14460</xdr:rowOff>
    </xdr:to>
    <xdr:cxnSp macro="">
      <xdr:nvCxnSpPr>
        <xdr:cNvPr id="177" name="直線コネクタ 176"/>
        <xdr:cNvCxnSpPr/>
      </xdr:nvCxnSpPr>
      <xdr:spPr>
        <a:xfrm>
          <a:off x="3797300" y="13547434"/>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2884</xdr:rowOff>
    </xdr:from>
    <xdr:to>
      <xdr:col>19</xdr:col>
      <xdr:colOff>177800</xdr:colOff>
      <xdr:row>79</xdr:row>
      <xdr:rowOff>11308</xdr:rowOff>
    </xdr:to>
    <xdr:cxnSp macro="">
      <xdr:nvCxnSpPr>
        <xdr:cNvPr id="180" name="直線コネクタ 179"/>
        <xdr:cNvCxnSpPr/>
      </xdr:nvCxnSpPr>
      <xdr:spPr>
        <a:xfrm flipV="1">
          <a:off x="2908300" y="13547434"/>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142182</xdr:rowOff>
    </xdr:from>
    <xdr:to>
      <xdr:col>15</xdr:col>
      <xdr:colOff>50800</xdr:colOff>
      <xdr:row>79</xdr:row>
      <xdr:rowOff>11308</xdr:rowOff>
    </xdr:to>
    <xdr:cxnSp macro="">
      <xdr:nvCxnSpPr>
        <xdr:cNvPr id="183" name="直線コネクタ 182"/>
        <xdr:cNvCxnSpPr/>
      </xdr:nvCxnSpPr>
      <xdr:spPr>
        <a:xfrm>
          <a:off x="2019300" y="13515282"/>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5990</xdr:rowOff>
    </xdr:from>
    <xdr:ext cx="469744" cy="259045"/>
    <xdr:sp macro="" textlink="">
      <xdr:nvSpPr>
        <xdr:cNvPr id="185" name="テキスト ボックス 184"/>
        <xdr:cNvSpPr txBox="1"/>
      </xdr:nvSpPr>
      <xdr:spPr>
        <a:xfrm>
          <a:off x="2673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142182</xdr:rowOff>
    </xdr:from>
    <xdr:to>
      <xdr:col>10</xdr:col>
      <xdr:colOff>114300</xdr:colOff>
      <xdr:row>78</xdr:row>
      <xdr:rowOff>152078</xdr:rowOff>
    </xdr:to>
    <xdr:cxnSp macro="">
      <xdr:nvCxnSpPr>
        <xdr:cNvPr id="186" name="直線コネクタ 185"/>
        <xdr:cNvCxnSpPr/>
      </xdr:nvCxnSpPr>
      <xdr:spPr>
        <a:xfrm flipV="1">
          <a:off x="1130300" y="135152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37527</xdr:rowOff>
    </xdr:from>
    <xdr:ext cx="469744" cy="259045"/>
    <xdr:sp macro="" textlink="">
      <xdr:nvSpPr>
        <xdr:cNvPr id="188" name="テキスト ボックス 187"/>
        <xdr:cNvSpPr txBox="1"/>
      </xdr:nvSpPr>
      <xdr:spPr>
        <a:xfrm>
          <a:off x="1784428" y="135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44378</xdr:rowOff>
    </xdr:from>
    <xdr:ext cx="469744" cy="259045"/>
    <xdr:sp macro="" textlink="">
      <xdr:nvSpPr>
        <xdr:cNvPr id="190" name="テキスト ボックス 189"/>
        <xdr:cNvSpPr txBox="1"/>
      </xdr:nvSpPr>
      <xdr:spPr>
        <a:xfrm>
          <a:off x="895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135110</xdr:rowOff>
    </xdr:from>
    <xdr:to>
      <xdr:col>24</xdr:col>
      <xdr:colOff>114300</xdr:colOff>
      <xdr:row>79</xdr:row>
      <xdr:rowOff>65260</xdr:rowOff>
    </xdr:to>
    <xdr:sp macro="" textlink="">
      <xdr:nvSpPr>
        <xdr:cNvPr id="196" name="楕円 195"/>
        <xdr:cNvSpPr/>
      </xdr:nvSpPr>
      <xdr:spPr>
        <a:xfrm>
          <a:off x="4584700" y="135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50037</xdr:rowOff>
    </xdr:from>
    <xdr:ext cx="469744" cy="259045"/>
    <xdr:sp macro="" textlink="">
      <xdr:nvSpPr>
        <xdr:cNvPr id="197" name="維持補修費該当値テキスト"/>
        <xdr:cNvSpPr txBox="1"/>
      </xdr:nvSpPr>
      <xdr:spPr>
        <a:xfrm>
          <a:off x="4686300" y="134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123534</xdr:rowOff>
    </xdr:from>
    <xdr:to>
      <xdr:col>20</xdr:col>
      <xdr:colOff>38100</xdr:colOff>
      <xdr:row>79</xdr:row>
      <xdr:rowOff>53684</xdr:rowOff>
    </xdr:to>
    <xdr:sp macro="" textlink="">
      <xdr:nvSpPr>
        <xdr:cNvPr id="198" name="楕円 197"/>
        <xdr:cNvSpPr/>
      </xdr:nvSpPr>
      <xdr:spPr>
        <a:xfrm>
          <a:off x="3746500" y="13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44811</xdr:rowOff>
    </xdr:from>
    <xdr:ext cx="469744" cy="259045"/>
    <xdr:sp macro="" textlink="">
      <xdr:nvSpPr>
        <xdr:cNvPr id="199" name="テキスト ボックス 198"/>
        <xdr:cNvSpPr txBox="1"/>
      </xdr:nvSpPr>
      <xdr:spPr>
        <a:xfrm>
          <a:off x="3562428" y="135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131958</xdr:rowOff>
    </xdr:from>
    <xdr:to>
      <xdr:col>15</xdr:col>
      <xdr:colOff>101600</xdr:colOff>
      <xdr:row>79</xdr:row>
      <xdr:rowOff>62108</xdr:rowOff>
    </xdr:to>
    <xdr:sp macro="" textlink="">
      <xdr:nvSpPr>
        <xdr:cNvPr id="200" name="楕円 199"/>
        <xdr:cNvSpPr/>
      </xdr:nvSpPr>
      <xdr:spPr>
        <a:xfrm>
          <a:off x="2857500" y="13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53235</xdr:rowOff>
    </xdr:from>
    <xdr:ext cx="469744" cy="259045"/>
    <xdr:sp macro="" textlink="">
      <xdr:nvSpPr>
        <xdr:cNvPr id="201" name="テキスト ボックス 200"/>
        <xdr:cNvSpPr txBox="1"/>
      </xdr:nvSpPr>
      <xdr:spPr>
        <a:xfrm>
          <a:off x="2673428" y="1359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91382</xdr:rowOff>
    </xdr:from>
    <xdr:to>
      <xdr:col>10</xdr:col>
      <xdr:colOff>165100</xdr:colOff>
      <xdr:row>79</xdr:row>
      <xdr:rowOff>21532</xdr:rowOff>
    </xdr:to>
    <xdr:sp macro="" textlink="">
      <xdr:nvSpPr>
        <xdr:cNvPr id="202" name="楕円 201"/>
        <xdr:cNvSpPr/>
      </xdr:nvSpPr>
      <xdr:spPr>
        <a:xfrm>
          <a:off x="1968500" y="13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38059</xdr:rowOff>
    </xdr:from>
    <xdr:ext cx="469744" cy="259045"/>
    <xdr:sp macro="" textlink="">
      <xdr:nvSpPr>
        <xdr:cNvPr id="203" name="テキスト ボックス 202"/>
        <xdr:cNvSpPr txBox="1"/>
      </xdr:nvSpPr>
      <xdr:spPr>
        <a:xfrm>
          <a:off x="1784428" y="1323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101278</xdr:rowOff>
    </xdr:from>
    <xdr:to>
      <xdr:col>6</xdr:col>
      <xdr:colOff>38100</xdr:colOff>
      <xdr:row>79</xdr:row>
      <xdr:rowOff>31428</xdr:rowOff>
    </xdr:to>
    <xdr:sp macro="" textlink="">
      <xdr:nvSpPr>
        <xdr:cNvPr id="204" name="楕円 203"/>
        <xdr:cNvSpPr/>
      </xdr:nvSpPr>
      <xdr:spPr>
        <a:xfrm>
          <a:off x="1079500" y="134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22555</xdr:rowOff>
    </xdr:from>
    <xdr:ext cx="469744" cy="259045"/>
    <xdr:sp macro="" textlink="">
      <xdr:nvSpPr>
        <xdr:cNvPr id="205" name="テキスト ボックス 204"/>
        <xdr:cNvSpPr txBox="1"/>
      </xdr:nvSpPr>
      <xdr:spPr>
        <a:xfrm>
          <a:off x="895428" y="135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9700</xdr:rowOff>
    </xdr:from>
    <xdr:to>
      <xdr:col>24</xdr:col>
      <xdr:colOff>62865</xdr:colOff>
      <xdr:row>97</xdr:row>
      <xdr:rowOff>144518</xdr:rowOff>
    </xdr:to>
    <xdr:cxnSp macro="">
      <xdr:nvCxnSpPr>
        <xdr:cNvPr id="228" name="直線コネクタ 227"/>
        <xdr:cNvCxnSpPr/>
      </xdr:nvCxnSpPr>
      <xdr:spPr>
        <a:xfrm flipV="1">
          <a:off x="4633595" y="15440200"/>
          <a:ext cx="1270" cy="133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148345</xdr:rowOff>
    </xdr:from>
    <xdr:ext cx="534377" cy="259045"/>
    <xdr:sp macro="" textlink="">
      <xdr:nvSpPr>
        <xdr:cNvPr id="229" name="扶助費最小値テキスト"/>
        <xdr:cNvSpPr txBox="1"/>
      </xdr:nvSpPr>
      <xdr:spPr>
        <a:xfrm>
          <a:off x="4686300" y="16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144518</xdr:rowOff>
    </xdr:from>
    <xdr:to>
      <xdr:col>24</xdr:col>
      <xdr:colOff>152400</xdr:colOff>
      <xdr:row>97</xdr:row>
      <xdr:rowOff>144518</xdr:rowOff>
    </xdr:to>
    <xdr:cxnSp macro="">
      <xdr:nvCxnSpPr>
        <xdr:cNvPr id="230" name="直線コネクタ 229"/>
        <xdr:cNvCxnSpPr/>
      </xdr:nvCxnSpPr>
      <xdr:spPr>
        <a:xfrm>
          <a:off x="4546600" y="1677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127827</xdr:rowOff>
    </xdr:from>
    <xdr:ext cx="599010" cy="259045"/>
    <xdr:sp macro="" textlink="">
      <xdr:nvSpPr>
        <xdr:cNvPr id="231" name="扶助費最大値テキスト"/>
        <xdr:cNvSpPr txBox="1"/>
      </xdr:nvSpPr>
      <xdr:spPr>
        <a:xfrm>
          <a:off x="4686300" y="152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9700</xdr:rowOff>
    </xdr:from>
    <xdr:to>
      <xdr:col>24</xdr:col>
      <xdr:colOff>152400</xdr:colOff>
      <xdr:row>90</xdr:row>
      <xdr:rowOff>9700</xdr:rowOff>
    </xdr:to>
    <xdr:cxnSp macro="">
      <xdr:nvCxnSpPr>
        <xdr:cNvPr id="232" name="直線コネクタ 231"/>
        <xdr:cNvCxnSpPr/>
      </xdr:nvCxnSpPr>
      <xdr:spPr>
        <a:xfrm>
          <a:off x="4546600" y="154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128188</xdr:rowOff>
    </xdr:from>
    <xdr:to>
      <xdr:col>24</xdr:col>
      <xdr:colOff>63500</xdr:colOff>
      <xdr:row>97</xdr:row>
      <xdr:rowOff>31234</xdr:rowOff>
    </xdr:to>
    <xdr:cxnSp macro="">
      <xdr:nvCxnSpPr>
        <xdr:cNvPr id="233" name="直線コネクタ 232"/>
        <xdr:cNvCxnSpPr/>
      </xdr:nvCxnSpPr>
      <xdr:spPr>
        <a:xfrm>
          <a:off x="3797300" y="16587388"/>
          <a:ext cx="838200" cy="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29179</xdr:rowOff>
    </xdr:from>
    <xdr:ext cx="599010" cy="259045"/>
    <xdr:sp macro="" textlink="">
      <xdr:nvSpPr>
        <xdr:cNvPr id="234" name="扶助費平均値テキスト"/>
        <xdr:cNvSpPr txBox="1"/>
      </xdr:nvSpPr>
      <xdr:spPr>
        <a:xfrm>
          <a:off x="4686300" y="16145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6302</xdr:rowOff>
    </xdr:from>
    <xdr:to>
      <xdr:col>24</xdr:col>
      <xdr:colOff>114300</xdr:colOff>
      <xdr:row>95</xdr:row>
      <xdr:rowOff>107902</xdr:rowOff>
    </xdr:to>
    <xdr:sp macro="" textlink="">
      <xdr:nvSpPr>
        <xdr:cNvPr id="235" name="フローチャート: 判断 234"/>
        <xdr:cNvSpPr/>
      </xdr:nvSpPr>
      <xdr:spPr>
        <a:xfrm>
          <a:off x="4584700" y="162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128188</xdr:rowOff>
    </xdr:from>
    <xdr:to>
      <xdr:col>19</xdr:col>
      <xdr:colOff>177800</xdr:colOff>
      <xdr:row>98</xdr:row>
      <xdr:rowOff>1287</xdr:rowOff>
    </xdr:to>
    <xdr:cxnSp macro="">
      <xdr:nvCxnSpPr>
        <xdr:cNvPr id="236" name="直線コネクタ 235"/>
        <xdr:cNvCxnSpPr/>
      </xdr:nvCxnSpPr>
      <xdr:spPr>
        <a:xfrm flipV="1">
          <a:off x="2908300" y="16587388"/>
          <a:ext cx="889000" cy="2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81823</xdr:rowOff>
    </xdr:from>
    <xdr:to>
      <xdr:col>20</xdr:col>
      <xdr:colOff>38100</xdr:colOff>
      <xdr:row>95</xdr:row>
      <xdr:rowOff>11973</xdr:rowOff>
    </xdr:to>
    <xdr:sp macro="" textlink="">
      <xdr:nvSpPr>
        <xdr:cNvPr id="237" name="フローチャート: 判断 236"/>
        <xdr:cNvSpPr/>
      </xdr:nvSpPr>
      <xdr:spPr>
        <a:xfrm>
          <a:off x="3746500" y="1619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28500</xdr:rowOff>
    </xdr:from>
    <xdr:ext cx="599010" cy="259045"/>
    <xdr:sp macro="" textlink="">
      <xdr:nvSpPr>
        <xdr:cNvPr id="238" name="テキスト ボックス 237"/>
        <xdr:cNvSpPr txBox="1"/>
      </xdr:nvSpPr>
      <xdr:spPr>
        <a:xfrm>
          <a:off x="3497795" y="159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1287</xdr:rowOff>
    </xdr:from>
    <xdr:to>
      <xdr:col>15</xdr:col>
      <xdr:colOff>50800</xdr:colOff>
      <xdr:row>98</xdr:row>
      <xdr:rowOff>23974</xdr:rowOff>
    </xdr:to>
    <xdr:cxnSp macro="">
      <xdr:nvCxnSpPr>
        <xdr:cNvPr id="239" name="直線コネクタ 238"/>
        <xdr:cNvCxnSpPr/>
      </xdr:nvCxnSpPr>
      <xdr:spPr>
        <a:xfrm flipV="1">
          <a:off x="2019300" y="16803387"/>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9412</xdr:rowOff>
    </xdr:from>
    <xdr:to>
      <xdr:col>15</xdr:col>
      <xdr:colOff>101600</xdr:colOff>
      <xdr:row>96</xdr:row>
      <xdr:rowOff>111012</xdr:rowOff>
    </xdr:to>
    <xdr:sp macro="" textlink="">
      <xdr:nvSpPr>
        <xdr:cNvPr id="240" name="フローチャート: 判断 239"/>
        <xdr:cNvSpPr/>
      </xdr:nvSpPr>
      <xdr:spPr>
        <a:xfrm>
          <a:off x="2857500" y="1646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127539</xdr:rowOff>
    </xdr:from>
    <xdr:ext cx="534377" cy="259045"/>
    <xdr:sp macro="" textlink="">
      <xdr:nvSpPr>
        <xdr:cNvPr id="241" name="テキスト ボックス 240"/>
        <xdr:cNvSpPr txBox="1"/>
      </xdr:nvSpPr>
      <xdr:spPr>
        <a:xfrm>
          <a:off x="2641111" y="162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23974</xdr:rowOff>
    </xdr:from>
    <xdr:to>
      <xdr:col>10</xdr:col>
      <xdr:colOff>114300</xdr:colOff>
      <xdr:row>98</xdr:row>
      <xdr:rowOff>24623</xdr:rowOff>
    </xdr:to>
    <xdr:cxnSp macro="">
      <xdr:nvCxnSpPr>
        <xdr:cNvPr id="242" name="直線コネクタ 241"/>
        <xdr:cNvCxnSpPr/>
      </xdr:nvCxnSpPr>
      <xdr:spPr>
        <a:xfrm flipV="1">
          <a:off x="1130300" y="16826074"/>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34027</xdr:rowOff>
    </xdr:from>
    <xdr:to>
      <xdr:col>10</xdr:col>
      <xdr:colOff>165100</xdr:colOff>
      <xdr:row>96</xdr:row>
      <xdr:rowOff>135627</xdr:rowOff>
    </xdr:to>
    <xdr:sp macro="" textlink="">
      <xdr:nvSpPr>
        <xdr:cNvPr id="243" name="フローチャート: 判断 242"/>
        <xdr:cNvSpPr/>
      </xdr:nvSpPr>
      <xdr:spPr>
        <a:xfrm>
          <a:off x="1968500" y="1649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152154</xdr:rowOff>
    </xdr:from>
    <xdr:ext cx="534377" cy="259045"/>
    <xdr:sp macro="" textlink="">
      <xdr:nvSpPr>
        <xdr:cNvPr id="244" name="テキスト ボックス 243"/>
        <xdr:cNvSpPr txBox="1"/>
      </xdr:nvSpPr>
      <xdr:spPr>
        <a:xfrm>
          <a:off x="1752111" y="1626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84272</xdr:rowOff>
    </xdr:from>
    <xdr:to>
      <xdr:col>6</xdr:col>
      <xdr:colOff>38100</xdr:colOff>
      <xdr:row>97</xdr:row>
      <xdr:rowOff>14422</xdr:rowOff>
    </xdr:to>
    <xdr:sp macro="" textlink="">
      <xdr:nvSpPr>
        <xdr:cNvPr id="245" name="フローチャート: 判断 244"/>
        <xdr:cNvSpPr/>
      </xdr:nvSpPr>
      <xdr:spPr>
        <a:xfrm>
          <a:off x="1079500" y="1654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30949</xdr:rowOff>
    </xdr:from>
    <xdr:ext cx="534377" cy="259045"/>
    <xdr:sp macro="" textlink="">
      <xdr:nvSpPr>
        <xdr:cNvPr id="246" name="テキスト ボックス 245"/>
        <xdr:cNvSpPr txBox="1"/>
      </xdr:nvSpPr>
      <xdr:spPr>
        <a:xfrm>
          <a:off x="863111" y="163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151884</xdr:rowOff>
    </xdr:from>
    <xdr:to>
      <xdr:col>24</xdr:col>
      <xdr:colOff>114300</xdr:colOff>
      <xdr:row>97</xdr:row>
      <xdr:rowOff>82034</xdr:rowOff>
    </xdr:to>
    <xdr:sp macro="" textlink="">
      <xdr:nvSpPr>
        <xdr:cNvPr id="252" name="楕円 251"/>
        <xdr:cNvSpPr/>
      </xdr:nvSpPr>
      <xdr:spPr>
        <a:xfrm>
          <a:off x="4584700" y="166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66811</xdr:rowOff>
    </xdr:from>
    <xdr:ext cx="534377" cy="259045"/>
    <xdr:sp macro="" textlink="">
      <xdr:nvSpPr>
        <xdr:cNvPr id="253" name="扶助費該当値テキスト"/>
        <xdr:cNvSpPr txBox="1"/>
      </xdr:nvSpPr>
      <xdr:spPr>
        <a:xfrm>
          <a:off x="4686300" y="165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77388</xdr:rowOff>
    </xdr:from>
    <xdr:to>
      <xdr:col>20</xdr:col>
      <xdr:colOff>38100</xdr:colOff>
      <xdr:row>97</xdr:row>
      <xdr:rowOff>7538</xdr:rowOff>
    </xdr:to>
    <xdr:sp macro="" textlink="">
      <xdr:nvSpPr>
        <xdr:cNvPr id="254" name="楕円 253"/>
        <xdr:cNvSpPr/>
      </xdr:nvSpPr>
      <xdr:spPr>
        <a:xfrm>
          <a:off x="3746500" y="165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170115</xdr:rowOff>
    </xdr:from>
    <xdr:ext cx="534377" cy="259045"/>
    <xdr:sp macro="" textlink="">
      <xdr:nvSpPr>
        <xdr:cNvPr id="255" name="テキスト ボックス 254"/>
        <xdr:cNvSpPr txBox="1"/>
      </xdr:nvSpPr>
      <xdr:spPr>
        <a:xfrm>
          <a:off x="3530111" y="1662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121937</xdr:rowOff>
    </xdr:from>
    <xdr:to>
      <xdr:col>15</xdr:col>
      <xdr:colOff>101600</xdr:colOff>
      <xdr:row>98</xdr:row>
      <xdr:rowOff>52087</xdr:rowOff>
    </xdr:to>
    <xdr:sp macro="" textlink="">
      <xdr:nvSpPr>
        <xdr:cNvPr id="256" name="楕円 255"/>
        <xdr:cNvSpPr/>
      </xdr:nvSpPr>
      <xdr:spPr>
        <a:xfrm>
          <a:off x="2857500" y="167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43214</xdr:rowOff>
    </xdr:from>
    <xdr:ext cx="534377" cy="259045"/>
    <xdr:sp macro="" textlink="">
      <xdr:nvSpPr>
        <xdr:cNvPr id="257" name="テキスト ボックス 256"/>
        <xdr:cNvSpPr txBox="1"/>
      </xdr:nvSpPr>
      <xdr:spPr>
        <a:xfrm>
          <a:off x="2641111" y="168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144624</xdr:rowOff>
    </xdr:from>
    <xdr:to>
      <xdr:col>10</xdr:col>
      <xdr:colOff>165100</xdr:colOff>
      <xdr:row>98</xdr:row>
      <xdr:rowOff>74774</xdr:rowOff>
    </xdr:to>
    <xdr:sp macro="" textlink="">
      <xdr:nvSpPr>
        <xdr:cNvPr id="258" name="楕円 257"/>
        <xdr:cNvSpPr/>
      </xdr:nvSpPr>
      <xdr:spPr>
        <a:xfrm>
          <a:off x="1968500" y="167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65901</xdr:rowOff>
    </xdr:from>
    <xdr:ext cx="534377" cy="259045"/>
    <xdr:sp macro="" textlink="">
      <xdr:nvSpPr>
        <xdr:cNvPr id="259" name="テキスト ボックス 258"/>
        <xdr:cNvSpPr txBox="1"/>
      </xdr:nvSpPr>
      <xdr:spPr>
        <a:xfrm>
          <a:off x="1752111" y="168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145273</xdr:rowOff>
    </xdr:from>
    <xdr:to>
      <xdr:col>6</xdr:col>
      <xdr:colOff>38100</xdr:colOff>
      <xdr:row>98</xdr:row>
      <xdr:rowOff>75423</xdr:rowOff>
    </xdr:to>
    <xdr:sp macro="" textlink="">
      <xdr:nvSpPr>
        <xdr:cNvPr id="260" name="楕円 259"/>
        <xdr:cNvSpPr/>
      </xdr:nvSpPr>
      <xdr:spPr>
        <a:xfrm>
          <a:off x="1079500" y="167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66550</xdr:rowOff>
    </xdr:from>
    <xdr:ext cx="534377" cy="259045"/>
    <xdr:sp macro="" textlink="">
      <xdr:nvSpPr>
        <xdr:cNvPr id="261" name="テキスト ボックス 260"/>
        <xdr:cNvSpPr txBox="1"/>
      </xdr:nvSpPr>
      <xdr:spPr>
        <a:xfrm>
          <a:off x="863111" y="168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87" name="直線コネクタ 286"/>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88"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89" name="直線コネクタ 288"/>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0"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1" name="直線コネクタ 290"/>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150209</xdr:rowOff>
    </xdr:from>
    <xdr:to>
      <xdr:col>55</xdr:col>
      <xdr:colOff>0</xdr:colOff>
      <xdr:row>37</xdr:row>
      <xdr:rowOff>169431</xdr:rowOff>
    </xdr:to>
    <xdr:cxnSp macro="">
      <xdr:nvCxnSpPr>
        <xdr:cNvPr id="292" name="直線コネクタ 291"/>
        <xdr:cNvCxnSpPr/>
      </xdr:nvCxnSpPr>
      <xdr:spPr>
        <a:xfrm flipV="1">
          <a:off x="9639300" y="6493859"/>
          <a:ext cx="8382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3"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4" name="フローチャート: 判断 293"/>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155659</xdr:rowOff>
    </xdr:from>
    <xdr:to>
      <xdr:col>50</xdr:col>
      <xdr:colOff>114300</xdr:colOff>
      <xdr:row>37</xdr:row>
      <xdr:rowOff>169431</xdr:rowOff>
    </xdr:to>
    <xdr:cxnSp macro="">
      <xdr:nvCxnSpPr>
        <xdr:cNvPr id="295" name="直線コネクタ 294"/>
        <xdr:cNvCxnSpPr/>
      </xdr:nvCxnSpPr>
      <xdr:spPr>
        <a:xfrm>
          <a:off x="8750300" y="6156409"/>
          <a:ext cx="889000" cy="35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296" name="フローチャート: 判断 295"/>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297" name="テキスト ボックス 296"/>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155659</xdr:rowOff>
    </xdr:from>
    <xdr:to>
      <xdr:col>45</xdr:col>
      <xdr:colOff>177800</xdr:colOff>
      <xdr:row>38</xdr:row>
      <xdr:rowOff>16576</xdr:rowOff>
    </xdr:to>
    <xdr:cxnSp macro="">
      <xdr:nvCxnSpPr>
        <xdr:cNvPr id="298" name="直線コネクタ 297"/>
        <xdr:cNvCxnSpPr/>
      </xdr:nvCxnSpPr>
      <xdr:spPr>
        <a:xfrm flipV="1">
          <a:off x="7861300" y="6156409"/>
          <a:ext cx="889000" cy="3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299" name="フローチャート: 判断 298"/>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31390</xdr:rowOff>
    </xdr:from>
    <xdr:ext cx="599010" cy="259045"/>
    <xdr:sp macro="" textlink="">
      <xdr:nvSpPr>
        <xdr:cNvPr id="300" name="テキスト ボックス 299"/>
        <xdr:cNvSpPr txBox="1"/>
      </xdr:nvSpPr>
      <xdr:spPr>
        <a:xfrm>
          <a:off x="8450795" y="5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170332</xdr:rowOff>
    </xdr:from>
    <xdr:to>
      <xdr:col>41</xdr:col>
      <xdr:colOff>50800</xdr:colOff>
      <xdr:row>38</xdr:row>
      <xdr:rowOff>16576</xdr:rowOff>
    </xdr:to>
    <xdr:cxnSp macro="">
      <xdr:nvCxnSpPr>
        <xdr:cNvPr id="301" name="直線コネクタ 300"/>
        <xdr:cNvCxnSpPr/>
      </xdr:nvCxnSpPr>
      <xdr:spPr>
        <a:xfrm>
          <a:off x="6972300" y="6513982"/>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2" name="フローチャート: 判断 301"/>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70423</xdr:rowOff>
    </xdr:from>
    <xdr:ext cx="534377" cy="259045"/>
    <xdr:sp macro="" textlink="">
      <xdr:nvSpPr>
        <xdr:cNvPr id="303" name="テキスト ボックス 302"/>
        <xdr:cNvSpPr txBox="1"/>
      </xdr:nvSpPr>
      <xdr:spPr>
        <a:xfrm>
          <a:off x="7594111" y="65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4" name="フローチャート: 判断 303"/>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97290</xdr:rowOff>
    </xdr:from>
    <xdr:ext cx="534377" cy="259045"/>
    <xdr:sp macro="" textlink="">
      <xdr:nvSpPr>
        <xdr:cNvPr id="305" name="テキスト ボックス 304"/>
        <xdr:cNvSpPr txBox="1"/>
      </xdr:nvSpPr>
      <xdr:spPr>
        <a:xfrm>
          <a:off x="6705111" y="661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99409</xdr:rowOff>
    </xdr:from>
    <xdr:to>
      <xdr:col>55</xdr:col>
      <xdr:colOff>50800</xdr:colOff>
      <xdr:row>38</xdr:row>
      <xdr:rowOff>29559</xdr:rowOff>
    </xdr:to>
    <xdr:sp macro="" textlink="">
      <xdr:nvSpPr>
        <xdr:cNvPr id="311" name="楕円 310"/>
        <xdr:cNvSpPr/>
      </xdr:nvSpPr>
      <xdr:spPr>
        <a:xfrm>
          <a:off x="10426700" y="6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77836</xdr:rowOff>
    </xdr:from>
    <xdr:ext cx="534377" cy="259045"/>
    <xdr:sp macro="" textlink="">
      <xdr:nvSpPr>
        <xdr:cNvPr id="312" name="補助費等該当値テキスト"/>
        <xdr:cNvSpPr txBox="1"/>
      </xdr:nvSpPr>
      <xdr:spPr>
        <a:xfrm>
          <a:off x="10528300" y="64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118631</xdr:rowOff>
    </xdr:from>
    <xdr:to>
      <xdr:col>50</xdr:col>
      <xdr:colOff>165100</xdr:colOff>
      <xdr:row>38</xdr:row>
      <xdr:rowOff>48782</xdr:rowOff>
    </xdr:to>
    <xdr:sp macro="" textlink="">
      <xdr:nvSpPr>
        <xdr:cNvPr id="313" name="楕円 312"/>
        <xdr:cNvSpPr/>
      </xdr:nvSpPr>
      <xdr:spPr>
        <a:xfrm>
          <a:off x="9588500" y="6462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39908</xdr:rowOff>
    </xdr:from>
    <xdr:ext cx="534377" cy="259045"/>
    <xdr:sp macro="" textlink="">
      <xdr:nvSpPr>
        <xdr:cNvPr id="314" name="テキスト ボックス 313"/>
        <xdr:cNvSpPr txBox="1"/>
      </xdr:nvSpPr>
      <xdr:spPr>
        <a:xfrm>
          <a:off x="9372111" y="65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104859</xdr:rowOff>
    </xdr:from>
    <xdr:to>
      <xdr:col>46</xdr:col>
      <xdr:colOff>38100</xdr:colOff>
      <xdr:row>36</xdr:row>
      <xdr:rowOff>35009</xdr:rowOff>
    </xdr:to>
    <xdr:sp macro="" textlink="">
      <xdr:nvSpPr>
        <xdr:cNvPr id="315" name="楕円 314"/>
        <xdr:cNvSpPr/>
      </xdr:nvSpPr>
      <xdr:spPr>
        <a:xfrm>
          <a:off x="8699500" y="61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26136</xdr:rowOff>
    </xdr:from>
    <xdr:ext cx="599010" cy="259045"/>
    <xdr:sp macro="" textlink="">
      <xdr:nvSpPr>
        <xdr:cNvPr id="316" name="テキスト ボックス 315"/>
        <xdr:cNvSpPr txBox="1"/>
      </xdr:nvSpPr>
      <xdr:spPr>
        <a:xfrm>
          <a:off x="8450795" y="61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137226</xdr:rowOff>
    </xdr:from>
    <xdr:to>
      <xdr:col>41</xdr:col>
      <xdr:colOff>101600</xdr:colOff>
      <xdr:row>38</xdr:row>
      <xdr:rowOff>67376</xdr:rowOff>
    </xdr:to>
    <xdr:sp macro="" textlink="">
      <xdr:nvSpPr>
        <xdr:cNvPr id="317" name="楕円 316"/>
        <xdr:cNvSpPr/>
      </xdr:nvSpPr>
      <xdr:spPr>
        <a:xfrm>
          <a:off x="7810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83903</xdr:rowOff>
    </xdr:from>
    <xdr:ext cx="534377" cy="259045"/>
    <xdr:sp macro="" textlink="">
      <xdr:nvSpPr>
        <xdr:cNvPr id="318" name="テキスト ボックス 317"/>
        <xdr:cNvSpPr txBox="1"/>
      </xdr:nvSpPr>
      <xdr:spPr>
        <a:xfrm>
          <a:off x="7594111" y="62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119532</xdr:rowOff>
    </xdr:from>
    <xdr:to>
      <xdr:col>36</xdr:col>
      <xdr:colOff>165100</xdr:colOff>
      <xdr:row>38</xdr:row>
      <xdr:rowOff>49682</xdr:rowOff>
    </xdr:to>
    <xdr:sp macro="" textlink="">
      <xdr:nvSpPr>
        <xdr:cNvPr id="319" name="楕円 318"/>
        <xdr:cNvSpPr/>
      </xdr:nvSpPr>
      <xdr:spPr>
        <a:xfrm>
          <a:off x="6921500" y="64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66209</xdr:rowOff>
    </xdr:from>
    <xdr:ext cx="534377" cy="259045"/>
    <xdr:sp macro="" textlink="">
      <xdr:nvSpPr>
        <xdr:cNvPr id="320" name="テキスト ボックス 319"/>
        <xdr:cNvSpPr txBox="1"/>
      </xdr:nvSpPr>
      <xdr:spPr>
        <a:xfrm>
          <a:off x="6705111" y="62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46" name="直線コネクタ 345"/>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47"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48" name="直線コネクタ 347"/>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49"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0" name="直線コネクタ 349"/>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75780</xdr:rowOff>
    </xdr:from>
    <xdr:to>
      <xdr:col>55</xdr:col>
      <xdr:colOff>0</xdr:colOff>
      <xdr:row>57</xdr:row>
      <xdr:rowOff>98852</xdr:rowOff>
    </xdr:to>
    <xdr:cxnSp macro="">
      <xdr:nvCxnSpPr>
        <xdr:cNvPr id="351" name="直線コネクタ 350"/>
        <xdr:cNvCxnSpPr/>
      </xdr:nvCxnSpPr>
      <xdr:spPr>
        <a:xfrm flipV="1">
          <a:off x="9639300" y="9848430"/>
          <a:ext cx="838200" cy="2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2"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3" name="フローチャート: 判断 352"/>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98852</xdr:rowOff>
    </xdr:from>
    <xdr:to>
      <xdr:col>50</xdr:col>
      <xdr:colOff>114300</xdr:colOff>
      <xdr:row>58</xdr:row>
      <xdr:rowOff>46437</xdr:rowOff>
    </xdr:to>
    <xdr:cxnSp macro="">
      <xdr:nvCxnSpPr>
        <xdr:cNvPr id="354" name="直線コネクタ 353"/>
        <xdr:cNvCxnSpPr/>
      </xdr:nvCxnSpPr>
      <xdr:spPr>
        <a:xfrm flipV="1">
          <a:off x="8750300" y="9871502"/>
          <a:ext cx="889000" cy="1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5" name="フローチャート: 判断 354"/>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56" name="テキスト ボックス 355"/>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25390</xdr:rowOff>
    </xdr:from>
    <xdr:to>
      <xdr:col>45</xdr:col>
      <xdr:colOff>177800</xdr:colOff>
      <xdr:row>58</xdr:row>
      <xdr:rowOff>46437</xdr:rowOff>
    </xdr:to>
    <xdr:cxnSp macro="">
      <xdr:nvCxnSpPr>
        <xdr:cNvPr id="357" name="直線コネクタ 356"/>
        <xdr:cNvCxnSpPr/>
      </xdr:nvCxnSpPr>
      <xdr:spPr>
        <a:xfrm>
          <a:off x="7861300" y="9626590"/>
          <a:ext cx="889000" cy="36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58" name="フローチャート: 判断 357"/>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89386</xdr:rowOff>
    </xdr:from>
    <xdr:ext cx="599010" cy="259045"/>
    <xdr:sp macro="" textlink="">
      <xdr:nvSpPr>
        <xdr:cNvPr id="359" name="テキスト ボックス 358"/>
        <xdr:cNvSpPr txBox="1"/>
      </xdr:nvSpPr>
      <xdr:spPr>
        <a:xfrm>
          <a:off x="8450795" y="951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25390</xdr:rowOff>
    </xdr:from>
    <xdr:to>
      <xdr:col>41</xdr:col>
      <xdr:colOff>50800</xdr:colOff>
      <xdr:row>56</xdr:row>
      <xdr:rowOff>170313</xdr:rowOff>
    </xdr:to>
    <xdr:cxnSp macro="">
      <xdr:nvCxnSpPr>
        <xdr:cNvPr id="360" name="直線コネクタ 359"/>
        <xdr:cNvCxnSpPr/>
      </xdr:nvCxnSpPr>
      <xdr:spPr>
        <a:xfrm flipV="1">
          <a:off x="6972300" y="9626590"/>
          <a:ext cx="889000" cy="14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1" name="フローチャート: 判断 360"/>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49427</xdr:rowOff>
    </xdr:from>
    <xdr:ext cx="599010" cy="259045"/>
    <xdr:sp macro="" textlink="">
      <xdr:nvSpPr>
        <xdr:cNvPr id="362" name="テキスト ボックス 361"/>
        <xdr:cNvSpPr txBox="1"/>
      </xdr:nvSpPr>
      <xdr:spPr>
        <a:xfrm>
          <a:off x="7561795" y="982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3" name="フローチャート: 判断 362"/>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38674</xdr:rowOff>
    </xdr:from>
    <xdr:ext cx="534377" cy="259045"/>
    <xdr:sp macro="" textlink="">
      <xdr:nvSpPr>
        <xdr:cNvPr id="364" name="テキスト ボックス 363"/>
        <xdr:cNvSpPr txBox="1"/>
      </xdr:nvSpPr>
      <xdr:spPr>
        <a:xfrm>
          <a:off x="6705111" y="99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24980</xdr:rowOff>
    </xdr:from>
    <xdr:to>
      <xdr:col>55</xdr:col>
      <xdr:colOff>50800</xdr:colOff>
      <xdr:row>57</xdr:row>
      <xdr:rowOff>126580</xdr:rowOff>
    </xdr:to>
    <xdr:sp macro="" textlink="">
      <xdr:nvSpPr>
        <xdr:cNvPr id="370" name="楕円 369"/>
        <xdr:cNvSpPr/>
      </xdr:nvSpPr>
      <xdr:spPr>
        <a:xfrm>
          <a:off x="10426700" y="97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47857</xdr:rowOff>
    </xdr:from>
    <xdr:ext cx="599010" cy="259045"/>
    <xdr:sp macro="" textlink="">
      <xdr:nvSpPr>
        <xdr:cNvPr id="371" name="普通建設事業費該当値テキスト"/>
        <xdr:cNvSpPr txBox="1"/>
      </xdr:nvSpPr>
      <xdr:spPr>
        <a:xfrm>
          <a:off x="10528300" y="964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48052</xdr:rowOff>
    </xdr:from>
    <xdr:to>
      <xdr:col>50</xdr:col>
      <xdr:colOff>165100</xdr:colOff>
      <xdr:row>57</xdr:row>
      <xdr:rowOff>149652</xdr:rowOff>
    </xdr:to>
    <xdr:sp macro="" textlink="">
      <xdr:nvSpPr>
        <xdr:cNvPr id="372" name="楕円 371"/>
        <xdr:cNvSpPr/>
      </xdr:nvSpPr>
      <xdr:spPr>
        <a:xfrm>
          <a:off x="9588500" y="98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166179</xdr:rowOff>
    </xdr:from>
    <xdr:ext cx="599010" cy="259045"/>
    <xdr:sp macro="" textlink="">
      <xdr:nvSpPr>
        <xdr:cNvPr id="373" name="テキスト ボックス 372"/>
        <xdr:cNvSpPr txBox="1"/>
      </xdr:nvSpPr>
      <xdr:spPr>
        <a:xfrm>
          <a:off x="9339795" y="95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167087</xdr:rowOff>
    </xdr:from>
    <xdr:to>
      <xdr:col>46</xdr:col>
      <xdr:colOff>38100</xdr:colOff>
      <xdr:row>58</xdr:row>
      <xdr:rowOff>97237</xdr:rowOff>
    </xdr:to>
    <xdr:sp macro="" textlink="">
      <xdr:nvSpPr>
        <xdr:cNvPr id="374" name="楕円 373"/>
        <xdr:cNvSpPr/>
      </xdr:nvSpPr>
      <xdr:spPr>
        <a:xfrm>
          <a:off x="8699500" y="993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88364</xdr:rowOff>
    </xdr:from>
    <xdr:ext cx="534377" cy="259045"/>
    <xdr:sp macro="" textlink="">
      <xdr:nvSpPr>
        <xdr:cNvPr id="375" name="テキスト ボックス 374"/>
        <xdr:cNvSpPr txBox="1"/>
      </xdr:nvSpPr>
      <xdr:spPr>
        <a:xfrm>
          <a:off x="8483111" y="100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146040</xdr:rowOff>
    </xdr:from>
    <xdr:to>
      <xdr:col>41</xdr:col>
      <xdr:colOff>101600</xdr:colOff>
      <xdr:row>56</xdr:row>
      <xdr:rowOff>76190</xdr:rowOff>
    </xdr:to>
    <xdr:sp macro="" textlink="">
      <xdr:nvSpPr>
        <xdr:cNvPr id="376" name="楕円 375"/>
        <xdr:cNvSpPr/>
      </xdr:nvSpPr>
      <xdr:spPr>
        <a:xfrm>
          <a:off x="7810500" y="9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92717</xdr:rowOff>
    </xdr:from>
    <xdr:ext cx="599010" cy="259045"/>
    <xdr:sp macro="" textlink="">
      <xdr:nvSpPr>
        <xdr:cNvPr id="377" name="テキスト ボックス 376"/>
        <xdr:cNvSpPr txBox="1"/>
      </xdr:nvSpPr>
      <xdr:spPr>
        <a:xfrm>
          <a:off x="7561795" y="935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119513</xdr:rowOff>
    </xdr:from>
    <xdr:to>
      <xdr:col>36</xdr:col>
      <xdr:colOff>165100</xdr:colOff>
      <xdr:row>57</xdr:row>
      <xdr:rowOff>49663</xdr:rowOff>
    </xdr:to>
    <xdr:sp macro="" textlink="">
      <xdr:nvSpPr>
        <xdr:cNvPr id="378" name="楕円 377"/>
        <xdr:cNvSpPr/>
      </xdr:nvSpPr>
      <xdr:spPr>
        <a:xfrm>
          <a:off x="6921500" y="97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66190</xdr:rowOff>
    </xdr:from>
    <xdr:ext cx="599010" cy="259045"/>
    <xdr:sp macro="" textlink="">
      <xdr:nvSpPr>
        <xdr:cNvPr id="379" name="テキスト ボックス 378"/>
        <xdr:cNvSpPr txBox="1"/>
      </xdr:nvSpPr>
      <xdr:spPr>
        <a:xfrm>
          <a:off x="6672795" y="949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3" name="直線コネクタ 402"/>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06"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07" name="直線コネクタ 406"/>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158865</xdr:rowOff>
    </xdr:from>
    <xdr:to>
      <xdr:col>55</xdr:col>
      <xdr:colOff>0</xdr:colOff>
      <xdr:row>79</xdr:row>
      <xdr:rowOff>25819</xdr:rowOff>
    </xdr:to>
    <xdr:cxnSp macro="">
      <xdr:nvCxnSpPr>
        <xdr:cNvPr id="408" name="直線コネクタ 407"/>
        <xdr:cNvCxnSpPr/>
      </xdr:nvCxnSpPr>
      <xdr:spPr>
        <a:xfrm flipV="1">
          <a:off x="9639300" y="13531965"/>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09"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0" name="フローチャート: 判断 409"/>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22885</xdr:rowOff>
    </xdr:from>
    <xdr:to>
      <xdr:col>50</xdr:col>
      <xdr:colOff>114300</xdr:colOff>
      <xdr:row>79</xdr:row>
      <xdr:rowOff>25819</xdr:rowOff>
    </xdr:to>
    <xdr:cxnSp macro="">
      <xdr:nvCxnSpPr>
        <xdr:cNvPr id="411" name="直線コネクタ 410"/>
        <xdr:cNvCxnSpPr/>
      </xdr:nvCxnSpPr>
      <xdr:spPr>
        <a:xfrm>
          <a:off x="8750300" y="13567435"/>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2" name="フローチャート: 判断 411"/>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3" name="テキスト ボックス 412"/>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22885</xdr:rowOff>
    </xdr:from>
    <xdr:to>
      <xdr:col>45</xdr:col>
      <xdr:colOff>177800</xdr:colOff>
      <xdr:row>79</xdr:row>
      <xdr:rowOff>24194</xdr:rowOff>
    </xdr:to>
    <xdr:cxnSp macro="">
      <xdr:nvCxnSpPr>
        <xdr:cNvPr id="414" name="直線コネクタ 413"/>
        <xdr:cNvCxnSpPr/>
      </xdr:nvCxnSpPr>
      <xdr:spPr>
        <a:xfrm flipV="1">
          <a:off x="7861300" y="13567435"/>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5" name="フローチャート: 判断 414"/>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16" name="テキスト ボックス 415"/>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6071</xdr:rowOff>
    </xdr:from>
    <xdr:to>
      <xdr:col>41</xdr:col>
      <xdr:colOff>50800</xdr:colOff>
      <xdr:row>79</xdr:row>
      <xdr:rowOff>24194</xdr:rowOff>
    </xdr:to>
    <xdr:cxnSp macro="">
      <xdr:nvCxnSpPr>
        <xdr:cNvPr id="417" name="直線コネクタ 416"/>
        <xdr:cNvCxnSpPr/>
      </xdr:nvCxnSpPr>
      <xdr:spPr>
        <a:xfrm>
          <a:off x="6972300" y="13550621"/>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18" name="フローチャート: 判断 417"/>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9580</xdr:rowOff>
    </xdr:from>
    <xdr:ext cx="534377" cy="259045"/>
    <xdr:sp macro="" textlink="">
      <xdr:nvSpPr>
        <xdr:cNvPr id="419" name="テキスト ボックス 418"/>
        <xdr:cNvSpPr txBox="1"/>
      </xdr:nvSpPr>
      <xdr:spPr>
        <a:xfrm>
          <a:off x="7594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0" name="フローチャート: 判断 419"/>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37710</xdr:rowOff>
    </xdr:from>
    <xdr:ext cx="534377" cy="259045"/>
    <xdr:sp macro="" textlink="">
      <xdr:nvSpPr>
        <xdr:cNvPr id="421" name="テキスト ボックス 420"/>
        <xdr:cNvSpPr txBox="1"/>
      </xdr:nvSpPr>
      <xdr:spPr>
        <a:xfrm>
          <a:off x="6705111"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108065</xdr:rowOff>
    </xdr:from>
    <xdr:to>
      <xdr:col>55</xdr:col>
      <xdr:colOff>50800</xdr:colOff>
      <xdr:row>79</xdr:row>
      <xdr:rowOff>38215</xdr:rowOff>
    </xdr:to>
    <xdr:sp macro="" textlink="">
      <xdr:nvSpPr>
        <xdr:cNvPr id="427" name="楕円 426"/>
        <xdr:cNvSpPr/>
      </xdr:nvSpPr>
      <xdr:spPr>
        <a:xfrm>
          <a:off x="10426700" y="134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22992</xdr:rowOff>
    </xdr:from>
    <xdr:ext cx="469744" cy="259045"/>
    <xdr:sp macro="" textlink="">
      <xdr:nvSpPr>
        <xdr:cNvPr id="428" name="普通建設事業費 （ うち新規整備　）該当値テキスト"/>
        <xdr:cNvSpPr txBox="1"/>
      </xdr:nvSpPr>
      <xdr:spPr>
        <a:xfrm>
          <a:off x="10528300" y="133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146469</xdr:rowOff>
    </xdr:from>
    <xdr:to>
      <xdr:col>50</xdr:col>
      <xdr:colOff>165100</xdr:colOff>
      <xdr:row>79</xdr:row>
      <xdr:rowOff>76619</xdr:rowOff>
    </xdr:to>
    <xdr:sp macro="" textlink="">
      <xdr:nvSpPr>
        <xdr:cNvPr id="429" name="楕円 428"/>
        <xdr:cNvSpPr/>
      </xdr:nvSpPr>
      <xdr:spPr>
        <a:xfrm>
          <a:off x="9588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67746</xdr:rowOff>
    </xdr:from>
    <xdr:ext cx="469744" cy="259045"/>
    <xdr:sp macro="" textlink="">
      <xdr:nvSpPr>
        <xdr:cNvPr id="430" name="テキスト ボックス 429"/>
        <xdr:cNvSpPr txBox="1"/>
      </xdr:nvSpPr>
      <xdr:spPr>
        <a:xfrm>
          <a:off x="9404428" y="1361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143535</xdr:rowOff>
    </xdr:from>
    <xdr:to>
      <xdr:col>46</xdr:col>
      <xdr:colOff>38100</xdr:colOff>
      <xdr:row>79</xdr:row>
      <xdr:rowOff>73685</xdr:rowOff>
    </xdr:to>
    <xdr:sp macro="" textlink="">
      <xdr:nvSpPr>
        <xdr:cNvPr id="431" name="楕円 430"/>
        <xdr:cNvSpPr/>
      </xdr:nvSpPr>
      <xdr:spPr>
        <a:xfrm>
          <a:off x="86995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64812</xdr:rowOff>
    </xdr:from>
    <xdr:ext cx="469744" cy="259045"/>
    <xdr:sp macro="" textlink="">
      <xdr:nvSpPr>
        <xdr:cNvPr id="432" name="テキスト ボックス 431"/>
        <xdr:cNvSpPr txBox="1"/>
      </xdr:nvSpPr>
      <xdr:spPr>
        <a:xfrm>
          <a:off x="8515428" y="1360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144844</xdr:rowOff>
    </xdr:from>
    <xdr:to>
      <xdr:col>41</xdr:col>
      <xdr:colOff>101600</xdr:colOff>
      <xdr:row>79</xdr:row>
      <xdr:rowOff>74994</xdr:rowOff>
    </xdr:to>
    <xdr:sp macro="" textlink="">
      <xdr:nvSpPr>
        <xdr:cNvPr id="433" name="楕円 432"/>
        <xdr:cNvSpPr/>
      </xdr:nvSpPr>
      <xdr:spPr>
        <a:xfrm>
          <a:off x="78105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66121</xdr:rowOff>
    </xdr:from>
    <xdr:ext cx="469744" cy="259045"/>
    <xdr:sp macro="" textlink="">
      <xdr:nvSpPr>
        <xdr:cNvPr id="434" name="テキスト ボックス 433"/>
        <xdr:cNvSpPr txBox="1"/>
      </xdr:nvSpPr>
      <xdr:spPr>
        <a:xfrm>
          <a:off x="7626428" y="1361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126721</xdr:rowOff>
    </xdr:from>
    <xdr:to>
      <xdr:col>36</xdr:col>
      <xdr:colOff>165100</xdr:colOff>
      <xdr:row>79</xdr:row>
      <xdr:rowOff>56871</xdr:rowOff>
    </xdr:to>
    <xdr:sp macro="" textlink="">
      <xdr:nvSpPr>
        <xdr:cNvPr id="435" name="楕円 434"/>
        <xdr:cNvSpPr/>
      </xdr:nvSpPr>
      <xdr:spPr>
        <a:xfrm>
          <a:off x="6921500" y="134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47998</xdr:rowOff>
    </xdr:from>
    <xdr:ext cx="469744" cy="259045"/>
    <xdr:sp macro="" textlink="">
      <xdr:nvSpPr>
        <xdr:cNvPr id="436" name="テキスト ボックス 435"/>
        <xdr:cNvSpPr txBox="1"/>
      </xdr:nvSpPr>
      <xdr:spPr>
        <a:xfrm>
          <a:off x="6737428" y="135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2" name="直線コネクタ 461"/>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3"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4" name="直線コネクタ 463"/>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5"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6" name="直線コネクタ 465"/>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158471</xdr:rowOff>
    </xdr:from>
    <xdr:to>
      <xdr:col>55</xdr:col>
      <xdr:colOff>0</xdr:colOff>
      <xdr:row>98</xdr:row>
      <xdr:rowOff>2680</xdr:rowOff>
    </xdr:to>
    <xdr:cxnSp macro="">
      <xdr:nvCxnSpPr>
        <xdr:cNvPr id="467" name="直線コネクタ 466"/>
        <xdr:cNvCxnSpPr/>
      </xdr:nvCxnSpPr>
      <xdr:spPr>
        <a:xfrm flipV="1">
          <a:off x="9639300" y="16789121"/>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68"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69" name="フローチャート: 判断 468"/>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2680</xdr:rowOff>
    </xdr:from>
    <xdr:to>
      <xdr:col>50</xdr:col>
      <xdr:colOff>114300</xdr:colOff>
      <xdr:row>98</xdr:row>
      <xdr:rowOff>108761</xdr:rowOff>
    </xdr:to>
    <xdr:cxnSp macro="">
      <xdr:nvCxnSpPr>
        <xdr:cNvPr id="470" name="直線コネクタ 469"/>
        <xdr:cNvCxnSpPr/>
      </xdr:nvCxnSpPr>
      <xdr:spPr>
        <a:xfrm flipV="1">
          <a:off x="8750300" y="16804780"/>
          <a:ext cx="889000" cy="10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1" name="フローチャート: 判断 470"/>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2" name="テキスト ボックス 471"/>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86576</xdr:rowOff>
    </xdr:from>
    <xdr:to>
      <xdr:col>45</xdr:col>
      <xdr:colOff>177800</xdr:colOff>
      <xdr:row>98</xdr:row>
      <xdr:rowOff>108761</xdr:rowOff>
    </xdr:to>
    <xdr:cxnSp macro="">
      <xdr:nvCxnSpPr>
        <xdr:cNvPr id="473" name="直線コネクタ 472"/>
        <xdr:cNvCxnSpPr/>
      </xdr:nvCxnSpPr>
      <xdr:spPr>
        <a:xfrm>
          <a:off x="7861300" y="16545776"/>
          <a:ext cx="889000" cy="36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4" name="フローチャート: 判断 473"/>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160920</xdr:rowOff>
    </xdr:from>
    <xdr:ext cx="534377" cy="259045"/>
    <xdr:sp macro="" textlink="">
      <xdr:nvSpPr>
        <xdr:cNvPr id="475" name="テキスト ボックス 474"/>
        <xdr:cNvSpPr txBox="1"/>
      </xdr:nvSpPr>
      <xdr:spPr>
        <a:xfrm>
          <a:off x="8483111" y="169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86576</xdr:rowOff>
    </xdr:from>
    <xdr:to>
      <xdr:col>41</xdr:col>
      <xdr:colOff>50800</xdr:colOff>
      <xdr:row>97</xdr:row>
      <xdr:rowOff>59240</xdr:rowOff>
    </xdr:to>
    <xdr:cxnSp macro="">
      <xdr:nvCxnSpPr>
        <xdr:cNvPr id="476" name="直線コネクタ 475"/>
        <xdr:cNvCxnSpPr/>
      </xdr:nvCxnSpPr>
      <xdr:spPr>
        <a:xfrm flipV="1">
          <a:off x="6972300" y="16545776"/>
          <a:ext cx="889000" cy="14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77" name="フローチャート: 判断 476"/>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153888</xdr:rowOff>
    </xdr:from>
    <xdr:ext cx="534377" cy="259045"/>
    <xdr:sp macro="" textlink="">
      <xdr:nvSpPr>
        <xdr:cNvPr id="478" name="テキスト ボックス 477"/>
        <xdr:cNvSpPr txBox="1"/>
      </xdr:nvSpPr>
      <xdr:spPr>
        <a:xfrm>
          <a:off x="7594111" y="16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79" name="フローチャート: 判断 478"/>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155139</xdr:rowOff>
    </xdr:from>
    <xdr:ext cx="534377" cy="259045"/>
    <xdr:sp macro="" textlink="">
      <xdr:nvSpPr>
        <xdr:cNvPr id="480" name="テキスト ボックス 479"/>
        <xdr:cNvSpPr txBox="1"/>
      </xdr:nvSpPr>
      <xdr:spPr>
        <a:xfrm>
          <a:off x="6705111" y="169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107671</xdr:rowOff>
    </xdr:from>
    <xdr:to>
      <xdr:col>55</xdr:col>
      <xdr:colOff>50800</xdr:colOff>
      <xdr:row>98</xdr:row>
      <xdr:rowOff>37821</xdr:rowOff>
    </xdr:to>
    <xdr:sp macro="" textlink="">
      <xdr:nvSpPr>
        <xdr:cNvPr id="486" name="楕円 485"/>
        <xdr:cNvSpPr/>
      </xdr:nvSpPr>
      <xdr:spPr>
        <a:xfrm>
          <a:off x="10426700" y="167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130548</xdr:rowOff>
    </xdr:from>
    <xdr:ext cx="534377" cy="259045"/>
    <xdr:sp macro="" textlink="">
      <xdr:nvSpPr>
        <xdr:cNvPr id="487" name="普通建設事業費 （ うち更新整備　）該当値テキスト"/>
        <xdr:cNvSpPr txBox="1"/>
      </xdr:nvSpPr>
      <xdr:spPr>
        <a:xfrm>
          <a:off x="10528300" y="165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123330</xdr:rowOff>
    </xdr:from>
    <xdr:to>
      <xdr:col>50</xdr:col>
      <xdr:colOff>165100</xdr:colOff>
      <xdr:row>98</xdr:row>
      <xdr:rowOff>53480</xdr:rowOff>
    </xdr:to>
    <xdr:sp macro="" textlink="">
      <xdr:nvSpPr>
        <xdr:cNvPr id="488" name="楕円 487"/>
        <xdr:cNvSpPr/>
      </xdr:nvSpPr>
      <xdr:spPr>
        <a:xfrm>
          <a:off x="9588500" y="167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70007</xdr:rowOff>
    </xdr:from>
    <xdr:ext cx="534377" cy="259045"/>
    <xdr:sp macro="" textlink="">
      <xdr:nvSpPr>
        <xdr:cNvPr id="489" name="テキスト ボックス 488"/>
        <xdr:cNvSpPr txBox="1"/>
      </xdr:nvSpPr>
      <xdr:spPr>
        <a:xfrm>
          <a:off x="9372111" y="165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57961</xdr:rowOff>
    </xdr:from>
    <xdr:to>
      <xdr:col>46</xdr:col>
      <xdr:colOff>38100</xdr:colOff>
      <xdr:row>98</xdr:row>
      <xdr:rowOff>159561</xdr:rowOff>
    </xdr:to>
    <xdr:sp macro="" textlink="">
      <xdr:nvSpPr>
        <xdr:cNvPr id="490" name="楕円 489"/>
        <xdr:cNvSpPr/>
      </xdr:nvSpPr>
      <xdr:spPr>
        <a:xfrm>
          <a:off x="8699500" y="168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4638</xdr:rowOff>
    </xdr:from>
    <xdr:ext cx="534377" cy="259045"/>
    <xdr:sp macro="" textlink="">
      <xdr:nvSpPr>
        <xdr:cNvPr id="491" name="テキスト ボックス 490"/>
        <xdr:cNvSpPr txBox="1"/>
      </xdr:nvSpPr>
      <xdr:spPr>
        <a:xfrm>
          <a:off x="8483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35776</xdr:rowOff>
    </xdr:from>
    <xdr:to>
      <xdr:col>41</xdr:col>
      <xdr:colOff>101600</xdr:colOff>
      <xdr:row>96</xdr:row>
      <xdr:rowOff>137376</xdr:rowOff>
    </xdr:to>
    <xdr:sp macro="" textlink="">
      <xdr:nvSpPr>
        <xdr:cNvPr id="492" name="楕円 491"/>
        <xdr:cNvSpPr/>
      </xdr:nvSpPr>
      <xdr:spPr>
        <a:xfrm>
          <a:off x="7810500" y="164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153903</xdr:rowOff>
    </xdr:from>
    <xdr:ext cx="599010" cy="259045"/>
    <xdr:sp macro="" textlink="">
      <xdr:nvSpPr>
        <xdr:cNvPr id="493" name="テキスト ボックス 492"/>
        <xdr:cNvSpPr txBox="1"/>
      </xdr:nvSpPr>
      <xdr:spPr>
        <a:xfrm>
          <a:off x="7561795" y="1627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8440</xdr:rowOff>
    </xdr:from>
    <xdr:to>
      <xdr:col>36</xdr:col>
      <xdr:colOff>165100</xdr:colOff>
      <xdr:row>97</xdr:row>
      <xdr:rowOff>110040</xdr:rowOff>
    </xdr:to>
    <xdr:sp macro="" textlink="">
      <xdr:nvSpPr>
        <xdr:cNvPr id="494" name="楕円 493"/>
        <xdr:cNvSpPr/>
      </xdr:nvSpPr>
      <xdr:spPr>
        <a:xfrm>
          <a:off x="6921500" y="166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126567</xdr:rowOff>
    </xdr:from>
    <xdr:ext cx="599010" cy="259045"/>
    <xdr:sp macro="" textlink="">
      <xdr:nvSpPr>
        <xdr:cNvPr id="495" name="テキスト ボックス 494"/>
        <xdr:cNvSpPr txBox="1"/>
      </xdr:nvSpPr>
      <xdr:spPr>
        <a:xfrm>
          <a:off x="6672795" y="1641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1" name="直線コネクタ 520"/>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4"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5" name="直線コネクタ 524"/>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27"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28" name="フローチャート: 判断 527"/>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0" name="フローチャート: 判断 529"/>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1" name="テキスト ボックス 530"/>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3" name="フローチャート: 判断 532"/>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4" name="テキスト ボックス 533"/>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91956</xdr:rowOff>
    </xdr:from>
    <xdr:to>
      <xdr:col>71</xdr:col>
      <xdr:colOff>177800</xdr:colOff>
      <xdr:row>39</xdr:row>
      <xdr:rowOff>98878</xdr:rowOff>
    </xdr:to>
    <xdr:cxnSp macro="">
      <xdr:nvCxnSpPr>
        <xdr:cNvPr id="535" name="直線コネクタ 534"/>
        <xdr:cNvCxnSpPr/>
      </xdr:nvCxnSpPr>
      <xdr:spPr>
        <a:xfrm>
          <a:off x="12814300" y="6778506"/>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36" name="フローチャート: 判断 535"/>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72284</xdr:rowOff>
    </xdr:from>
    <xdr:ext cx="534377" cy="259045"/>
    <xdr:sp macro="" textlink="">
      <xdr:nvSpPr>
        <xdr:cNvPr id="537" name="テキスト ボックス 536"/>
        <xdr:cNvSpPr txBox="1"/>
      </xdr:nvSpPr>
      <xdr:spPr>
        <a:xfrm>
          <a:off x="13436111" y="62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38" name="フローチャート: 判断 537"/>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112354</xdr:rowOff>
    </xdr:from>
    <xdr:ext cx="469744" cy="259045"/>
    <xdr:sp macro="" textlink="">
      <xdr:nvSpPr>
        <xdr:cNvPr id="539" name="テキスト ボックス 538"/>
        <xdr:cNvSpPr txBox="1"/>
      </xdr:nvSpPr>
      <xdr:spPr>
        <a:xfrm>
          <a:off x="12579428" y="64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41156</xdr:rowOff>
    </xdr:from>
    <xdr:to>
      <xdr:col>67</xdr:col>
      <xdr:colOff>101600</xdr:colOff>
      <xdr:row>39</xdr:row>
      <xdr:rowOff>142756</xdr:rowOff>
    </xdr:to>
    <xdr:sp macro="" textlink="">
      <xdr:nvSpPr>
        <xdr:cNvPr id="553" name="楕円 552"/>
        <xdr:cNvSpPr/>
      </xdr:nvSpPr>
      <xdr:spPr>
        <a:xfrm>
          <a:off x="127635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133883</xdr:rowOff>
    </xdr:from>
    <xdr:ext cx="378565" cy="259045"/>
    <xdr:sp macro="" textlink="">
      <xdr:nvSpPr>
        <xdr:cNvPr id="554" name="テキスト ボックス 553"/>
        <xdr:cNvSpPr txBox="1"/>
      </xdr:nvSpPr>
      <xdr:spPr>
        <a:xfrm>
          <a:off x="12625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29" name="直線コネクタ 628"/>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0"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1" name="直線コネクタ 630"/>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2"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3" name="直線コネクタ 632"/>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124533</xdr:rowOff>
    </xdr:from>
    <xdr:to>
      <xdr:col>85</xdr:col>
      <xdr:colOff>127000</xdr:colOff>
      <xdr:row>78</xdr:row>
      <xdr:rowOff>15018</xdr:rowOff>
    </xdr:to>
    <xdr:cxnSp macro="">
      <xdr:nvCxnSpPr>
        <xdr:cNvPr id="634" name="直線コネクタ 633"/>
        <xdr:cNvCxnSpPr/>
      </xdr:nvCxnSpPr>
      <xdr:spPr>
        <a:xfrm flipV="1">
          <a:off x="15481300" y="13326183"/>
          <a:ext cx="838200" cy="6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5"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6" name="フローチャート: 判断 635"/>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137643</xdr:rowOff>
    </xdr:from>
    <xdr:to>
      <xdr:col>81</xdr:col>
      <xdr:colOff>50800</xdr:colOff>
      <xdr:row>78</xdr:row>
      <xdr:rowOff>15018</xdr:rowOff>
    </xdr:to>
    <xdr:cxnSp macro="">
      <xdr:nvCxnSpPr>
        <xdr:cNvPr id="637" name="直線コネクタ 636"/>
        <xdr:cNvCxnSpPr/>
      </xdr:nvCxnSpPr>
      <xdr:spPr>
        <a:xfrm>
          <a:off x="14592300" y="13339293"/>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38" name="フローチャート: 判断 637"/>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39" name="テキスト ボックス 638"/>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137643</xdr:rowOff>
    </xdr:from>
    <xdr:to>
      <xdr:col>76</xdr:col>
      <xdr:colOff>114300</xdr:colOff>
      <xdr:row>78</xdr:row>
      <xdr:rowOff>63674</xdr:rowOff>
    </xdr:to>
    <xdr:cxnSp macro="">
      <xdr:nvCxnSpPr>
        <xdr:cNvPr id="640" name="直線コネクタ 639"/>
        <xdr:cNvCxnSpPr/>
      </xdr:nvCxnSpPr>
      <xdr:spPr>
        <a:xfrm flipV="1">
          <a:off x="13703300" y="13339293"/>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1" name="フローチャート: 判断 640"/>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75154</xdr:rowOff>
    </xdr:from>
    <xdr:ext cx="534377" cy="259045"/>
    <xdr:sp macro="" textlink="">
      <xdr:nvSpPr>
        <xdr:cNvPr id="642" name="テキスト ボックス 641"/>
        <xdr:cNvSpPr txBox="1"/>
      </xdr:nvSpPr>
      <xdr:spPr>
        <a:xfrm>
          <a:off x="14325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63674</xdr:rowOff>
    </xdr:from>
    <xdr:to>
      <xdr:col>71</xdr:col>
      <xdr:colOff>177800</xdr:colOff>
      <xdr:row>78</xdr:row>
      <xdr:rowOff>84799</xdr:rowOff>
    </xdr:to>
    <xdr:cxnSp macro="">
      <xdr:nvCxnSpPr>
        <xdr:cNvPr id="643" name="直線コネクタ 642"/>
        <xdr:cNvCxnSpPr/>
      </xdr:nvCxnSpPr>
      <xdr:spPr>
        <a:xfrm flipV="1">
          <a:off x="12814300" y="13436774"/>
          <a:ext cx="889000" cy="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4" name="フローチャート: 判断 643"/>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114597</xdr:rowOff>
    </xdr:from>
    <xdr:ext cx="534377" cy="259045"/>
    <xdr:sp macro="" textlink="">
      <xdr:nvSpPr>
        <xdr:cNvPr id="645" name="テキスト ボックス 644"/>
        <xdr:cNvSpPr txBox="1"/>
      </xdr:nvSpPr>
      <xdr:spPr>
        <a:xfrm>
          <a:off x="13436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46" name="フローチャート: 判断 645"/>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117857</xdr:rowOff>
    </xdr:from>
    <xdr:ext cx="534377" cy="259045"/>
    <xdr:sp macro="" textlink="">
      <xdr:nvSpPr>
        <xdr:cNvPr id="647" name="テキスト ボックス 646"/>
        <xdr:cNvSpPr txBox="1"/>
      </xdr:nvSpPr>
      <xdr:spPr>
        <a:xfrm>
          <a:off x="12547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73733</xdr:rowOff>
    </xdr:from>
    <xdr:to>
      <xdr:col>85</xdr:col>
      <xdr:colOff>177800</xdr:colOff>
      <xdr:row>78</xdr:row>
      <xdr:rowOff>3883</xdr:rowOff>
    </xdr:to>
    <xdr:sp macro="" textlink="">
      <xdr:nvSpPr>
        <xdr:cNvPr id="653" name="楕円 652"/>
        <xdr:cNvSpPr/>
      </xdr:nvSpPr>
      <xdr:spPr>
        <a:xfrm>
          <a:off x="16268700" y="132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96610</xdr:rowOff>
    </xdr:from>
    <xdr:ext cx="534377" cy="259045"/>
    <xdr:sp macro="" textlink="">
      <xdr:nvSpPr>
        <xdr:cNvPr id="654" name="公債費該当値テキスト"/>
        <xdr:cNvSpPr txBox="1"/>
      </xdr:nvSpPr>
      <xdr:spPr>
        <a:xfrm>
          <a:off x="16370300" y="1312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135668</xdr:rowOff>
    </xdr:from>
    <xdr:to>
      <xdr:col>81</xdr:col>
      <xdr:colOff>101600</xdr:colOff>
      <xdr:row>78</xdr:row>
      <xdr:rowOff>65818</xdr:rowOff>
    </xdr:to>
    <xdr:sp macro="" textlink="">
      <xdr:nvSpPr>
        <xdr:cNvPr id="655" name="楕円 654"/>
        <xdr:cNvSpPr/>
      </xdr:nvSpPr>
      <xdr:spPr>
        <a:xfrm>
          <a:off x="15430500" y="133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82345</xdr:rowOff>
    </xdr:from>
    <xdr:ext cx="534377" cy="259045"/>
    <xdr:sp macro="" textlink="">
      <xdr:nvSpPr>
        <xdr:cNvPr id="656" name="テキスト ボックス 655"/>
        <xdr:cNvSpPr txBox="1"/>
      </xdr:nvSpPr>
      <xdr:spPr>
        <a:xfrm>
          <a:off x="15214111" y="131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86843</xdr:rowOff>
    </xdr:from>
    <xdr:to>
      <xdr:col>76</xdr:col>
      <xdr:colOff>165100</xdr:colOff>
      <xdr:row>78</xdr:row>
      <xdr:rowOff>16993</xdr:rowOff>
    </xdr:to>
    <xdr:sp macro="" textlink="">
      <xdr:nvSpPr>
        <xdr:cNvPr id="657" name="楕円 656"/>
        <xdr:cNvSpPr/>
      </xdr:nvSpPr>
      <xdr:spPr>
        <a:xfrm>
          <a:off x="14541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33520</xdr:rowOff>
    </xdr:from>
    <xdr:ext cx="534377" cy="259045"/>
    <xdr:sp macro="" textlink="">
      <xdr:nvSpPr>
        <xdr:cNvPr id="658" name="テキスト ボックス 657"/>
        <xdr:cNvSpPr txBox="1"/>
      </xdr:nvSpPr>
      <xdr:spPr>
        <a:xfrm>
          <a:off x="1432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12874</xdr:rowOff>
    </xdr:from>
    <xdr:to>
      <xdr:col>72</xdr:col>
      <xdr:colOff>38100</xdr:colOff>
      <xdr:row>78</xdr:row>
      <xdr:rowOff>114474</xdr:rowOff>
    </xdr:to>
    <xdr:sp macro="" textlink="">
      <xdr:nvSpPr>
        <xdr:cNvPr id="659" name="楕円 658"/>
        <xdr:cNvSpPr/>
      </xdr:nvSpPr>
      <xdr:spPr>
        <a:xfrm>
          <a:off x="13652500" y="133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105601</xdr:rowOff>
    </xdr:from>
    <xdr:ext cx="534377" cy="259045"/>
    <xdr:sp macro="" textlink="">
      <xdr:nvSpPr>
        <xdr:cNvPr id="660" name="テキスト ボックス 659"/>
        <xdr:cNvSpPr txBox="1"/>
      </xdr:nvSpPr>
      <xdr:spPr>
        <a:xfrm>
          <a:off x="13436111" y="134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33999</xdr:rowOff>
    </xdr:from>
    <xdr:to>
      <xdr:col>67</xdr:col>
      <xdr:colOff>101600</xdr:colOff>
      <xdr:row>78</xdr:row>
      <xdr:rowOff>135599</xdr:rowOff>
    </xdr:to>
    <xdr:sp macro="" textlink="">
      <xdr:nvSpPr>
        <xdr:cNvPr id="661" name="楕円 660"/>
        <xdr:cNvSpPr/>
      </xdr:nvSpPr>
      <xdr:spPr>
        <a:xfrm>
          <a:off x="12763500" y="13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126726</xdr:rowOff>
    </xdr:from>
    <xdr:ext cx="534377" cy="259045"/>
    <xdr:sp macro="" textlink="">
      <xdr:nvSpPr>
        <xdr:cNvPr id="662" name="テキスト ボックス 661"/>
        <xdr:cNvSpPr txBox="1"/>
      </xdr:nvSpPr>
      <xdr:spPr>
        <a:xfrm>
          <a:off x="12547111" y="134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86" name="直線コネクタ 685"/>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87"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88" name="直線コネクタ 687"/>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89"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0" name="直線コネクタ 689"/>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164928</xdr:rowOff>
    </xdr:from>
    <xdr:to>
      <xdr:col>85</xdr:col>
      <xdr:colOff>127000</xdr:colOff>
      <xdr:row>98</xdr:row>
      <xdr:rowOff>165852</xdr:rowOff>
    </xdr:to>
    <xdr:cxnSp macro="">
      <xdr:nvCxnSpPr>
        <xdr:cNvPr id="691" name="直線コネクタ 690"/>
        <xdr:cNvCxnSpPr/>
      </xdr:nvCxnSpPr>
      <xdr:spPr>
        <a:xfrm>
          <a:off x="15481300" y="16967028"/>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2"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3" name="フローチャート: 判断 692"/>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74492</xdr:rowOff>
    </xdr:from>
    <xdr:to>
      <xdr:col>81</xdr:col>
      <xdr:colOff>50800</xdr:colOff>
      <xdr:row>98</xdr:row>
      <xdr:rowOff>164928</xdr:rowOff>
    </xdr:to>
    <xdr:cxnSp macro="">
      <xdr:nvCxnSpPr>
        <xdr:cNvPr id="694" name="直線コネクタ 693"/>
        <xdr:cNvCxnSpPr/>
      </xdr:nvCxnSpPr>
      <xdr:spPr>
        <a:xfrm>
          <a:off x="14592300" y="16876592"/>
          <a:ext cx="889000" cy="9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5" name="フローチャート: 判断 694"/>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696" name="テキスト ボックス 695"/>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74492</xdr:rowOff>
    </xdr:from>
    <xdr:to>
      <xdr:col>76</xdr:col>
      <xdr:colOff>114300</xdr:colOff>
      <xdr:row>98</xdr:row>
      <xdr:rowOff>133206</xdr:rowOff>
    </xdr:to>
    <xdr:cxnSp macro="">
      <xdr:nvCxnSpPr>
        <xdr:cNvPr id="697" name="直線コネクタ 696"/>
        <xdr:cNvCxnSpPr/>
      </xdr:nvCxnSpPr>
      <xdr:spPr>
        <a:xfrm flipV="1">
          <a:off x="13703300" y="16876592"/>
          <a:ext cx="889000" cy="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698" name="フローチャート: 判断 697"/>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20459</xdr:rowOff>
    </xdr:from>
    <xdr:ext cx="534377" cy="259045"/>
    <xdr:sp macro="" textlink="">
      <xdr:nvSpPr>
        <xdr:cNvPr id="699" name="テキスト ボックス 698"/>
        <xdr:cNvSpPr txBox="1"/>
      </xdr:nvSpPr>
      <xdr:spPr>
        <a:xfrm>
          <a:off x="14325111" y="16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130124</xdr:rowOff>
    </xdr:from>
    <xdr:to>
      <xdr:col>71</xdr:col>
      <xdr:colOff>177800</xdr:colOff>
      <xdr:row>98</xdr:row>
      <xdr:rowOff>133206</xdr:rowOff>
    </xdr:to>
    <xdr:cxnSp macro="">
      <xdr:nvCxnSpPr>
        <xdr:cNvPr id="700" name="直線コネクタ 699"/>
        <xdr:cNvCxnSpPr/>
      </xdr:nvCxnSpPr>
      <xdr:spPr>
        <a:xfrm>
          <a:off x="12814300" y="16932224"/>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1" name="フローチャート: 判断 700"/>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7631</xdr:rowOff>
    </xdr:from>
    <xdr:ext cx="534377" cy="259045"/>
    <xdr:sp macro="" textlink="">
      <xdr:nvSpPr>
        <xdr:cNvPr id="702" name="テキスト ボックス 701"/>
        <xdr:cNvSpPr txBox="1"/>
      </xdr:nvSpPr>
      <xdr:spPr>
        <a:xfrm>
          <a:off x="13436111" y="169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3" name="フローチャート: 判断 702"/>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37842</xdr:rowOff>
    </xdr:from>
    <xdr:ext cx="534377" cy="259045"/>
    <xdr:sp macro="" textlink="">
      <xdr:nvSpPr>
        <xdr:cNvPr id="704" name="テキスト ボックス 703"/>
        <xdr:cNvSpPr txBox="1"/>
      </xdr:nvSpPr>
      <xdr:spPr>
        <a:xfrm>
          <a:off x="12547111" y="170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115052</xdr:rowOff>
    </xdr:from>
    <xdr:to>
      <xdr:col>85</xdr:col>
      <xdr:colOff>177800</xdr:colOff>
      <xdr:row>99</xdr:row>
      <xdr:rowOff>45202</xdr:rowOff>
    </xdr:to>
    <xdr:sp macro="" textlink="">
      <xdr:nvSpPr>
        <xdr:cNvPr id="710" name="楕円 709"/>
        <xdr:cNvSpPr/>
      </xdr:nvSpPr>
      <xdr:spPr>
        <a:xfrm>
          <a:off x="16268700" y="169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1"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114128</xdr:rowOff>
    </xdr:from>
    <xdr:to>
      <xdr:col>81</xdr:col>
      <xdr:colOff>101600</xdr:colOff>
      <xdr:row>99</xdr:row>
      <xdr:rowOff>44278</xdr:rowOff>
    </xdr:to>
    <xdr:sp macro="" textlink="">
      <xdr:nvSpPr>
        <xdr:cNvPr id="712" name="楕円 711"/>
        <xdr:cNvSpPr/>
      </xdr:nvSpPr>
      <xdr:spPr>
        <a:xfrm>
          <a:off x="15430500" y="169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35405</xdr:rowOff>
    </xdr:from>
    <xdr:ext cx="534377" cy="259045"/>
    <xdr:sp macro="" textlink="">
      <xdr:nvSpPr>
        <xdr:cNvPr id="713" name="テキスト ボックス 712"/>
        <xdr:cNvSpPr txBox="1"/>
      </xdr:nvSpPr>
      <xdr:spPr>
        <a:xfrm>
          <a:off x="15214111" y="1700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23692</xdr:rowOff>
    </xdr:from>
    <xdr:to>
      <xdr:col>76</xdr:col>
      <xdr:colOff>165100</xdr:colOff>
      <xdr:row>98</xdr:row>
      <xdr:rowOff>125292</xdr:rowOff>
    </xdr:to>
    <xdr:sp macro="" textlink="">
      <xdr:nvSpPr>
        <xdr:cNvPr id="714" name="楕円 713"/>
        <xdr:cNvSpPr/>
      </xdr:nvSpPr>
      <xdr:spPr>
        <a:xfrm>
          <a:off x="14541500" y="16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141819</xdr:rowOff>
    </xdr:from>
    <xdr:ext cx="534377" cy="259045"/>
    <xdr:sp macro="" textlink="">
      <xdr:nvSpPr>
        <xdr:cNvPr id="715" name="テキスト ボックス 714"/>
        <xdr:cNvSpPr txBox="1"/>
      </xdr:nvSpPr>
      <xdr:spPr>
        <a:xfrm>
          <a:off x="14325111" y="166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82406</xdr:rowOff>
    </xdr:from>
    <xdr:to>
      <xdr:col>72</xdr:col>
      <xdr:colOff>38100</xdr:colOff>
      <xdr:row>99</xdr:row>
      <xdr:rowOff>12556</xdr:rowOff>
    </xdr:to>
    <xdr:sp macro="" textlink="">
      <xdr:nvSpPr>
        <xdr:cNvPr id="716" name="楕円 715"/>
        <xdr:cNvSpPr/>
      </xdr:nvSpPr>
      <xdr:spPr>
        <a:xfrm>
          <a:off x="13652500" y="16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29083</xdr:rowOff>
    </xdr:from>
    <xdr:ext cx="534377" cy="259045"/>
    <xdr:sp macro="" textlink="">
      <xdr:nvSpPr>
        <xdr:cNvPr id="717" name="テキスト ボックス 716"/>
        <xdr:cNvSpPr txBox="1"/>
      </xdr:nvSpPr>
      <xdr:spPr>
        <a:xfrm>
          <a:off x="13436111" y="166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79324</xdr:rowOff>
    </xdr:from>
    <xdr:to>
      <xdr:col>67</xdr:col>
      <xdr:colOff>101600</xdr:colOff>
      <xdr:row>99</xdr:row>
      <xdr:rowOff>9474</xdr:rowOff>
    </xdr:to>
    <xdr:sp macro="" textlink="">
      <xdr:nvSpPr>
        <xdr:cNvPr id="718" name="楕円 717"/>
        <xdr:cNvSpPr/>
      </xdr:nvSpPr>
      <xdr:spPr>
        <a:xfrm>
          <a:off x="12763500" y="168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26001</xdr:rowOff>
    </xdr:from>
    <xdr:ext cx="534377" cy="259045"/>
    <xdr:sp macro="" textlink="">
      <xdr:nvSpPr>
        <xdr:cNvPr id="719" name="テキスト ボックス 718"/>
        <xdr:cNvSpPr txBox="1"/>
      </xdr:nvSpPr>
      <xdr:spPr>
        <a:xfrm>
          <a:off x="12547111" y="166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5" name="直線コネクタ 744"/>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48"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49" name="直線コネクタ 748"/>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6165</xdr:rowOff>
    </xdr:from>
    <xdr:to>
      <xdr:col>116</xdr:col>
      <xdr:colOff>63500</xdr:colOff>
      <xdr:row>38</xdr:row>
      <xdr:rowOff>31278</xdr:rowOff>
    </xdr:to>
    <xdr:cxnSp macro="">
      <xdr:nvCxnSpPr>
        <xdr:cNvPr id="750" name="直線コネクタ 749"/>
        <xdr:cNvCxnSpPr/>
      </xdr:nvCxnSpPr>
      <xdr:spPr>
        <a:xfrm flipV="1">
          <a:off x="21323300" y="6349815"/>
          <a:ext cx="838200" cy="19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1"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2" name="フローチャート: 判断 751"/>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31278</xdr:rowOff>
    </xdr:from>
    <xdr:to>
      <xdr:col>111</xdr:col>
      <xdr:colOff>177800</xdr:colOff>
      <xdr:row>38</xdr:row>
      <xdr:rowOff>43362</xdr:rowOff>
    </xdr:to>
    <xdr:cxnSp macro="">
      <xdr:nvCxnSpPr>
        <xdr:cNvPr id="753" name="直線コネクタ 752"/>
        <xdr:cNvCxnSpPr/>
      </xdr:nvCxnSpPr>
      <xdr:spPr>
        <a:xfrm flipV="1">
          <a:off x="20434300" y="6546378"/>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4" name="フローチャート: 判断 753"/>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5" name="テキスト ボックス 754"/>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43362</xdr:rowOff>
    </xdr:from>
    <xdr:to>
      <xdr:col>107</xdr:col>
      <xdr:colOff>50800</xdr:colOff>
      <xdr:row>38</xdr:row>
      <xdr:rowOff>59820</xdr:rowOff>
    </xdr:to>
    <xdr:cxnSp macro="">
      <xdr:nvCxnSpPr>
        <xdr:cNvPr id="756" name="直線コネクタ 755"/>
        <xdr:cNvCxnSpPr/>
      </xdr:nvCxnSpPr>
      <xdr:spPr>
        <a:xfrm flipV="1">
          <a:off x="19545300" y="6558462"/>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57" name="フローチャート: 判断 756"/>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136527</xdr:rowOff>
    </xdr:from>
    <xdr:ext cx="469744" cy="259045"/>
    <xdr:sp macro="" textlink="">
      <xdr:nvSpPr>
        <xdr:cNvPr id="758" name="テキスト ボックス 757"/>
        <xdr:cNvSpPr txBox="1"/>
      </xdr:nvSpPr>
      <xdr:spPr>
        <a:xfrm>
          <a:off x="20199428" y="66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59820</xdr:rowOff>
    </xdr:from>
    <xdr:to>
      <xdr:col>102</xdr:col>
      <xdr:colOff>114300</xdr:colOff>
      <xdr:row>38</xdr:row>
      <xdr:rowOff>140451</xdr:rowOff>
    </xdr:to>
    <xdr:cxnSp macro="">
      <xdr:nvCxnSpPr>
        <xdr:cNvPr id="759" name="直線コネクタ 758"/>
        <xdr:cNvCxnSpPr/>
      </xdr:nvCxnSpPr>
      <xdr:spPr>
        <a:xfrm flipV="1">
          <a:off x="18656300" y="6574920"/>
          <a:ext cx="889000" cy="8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0" name="フローチャート: 判断 759"/>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162980</xdr:rowOff>
    </xdr:from>
    <xdr:ext cx="469744" cy="259045"/>
    <xdr:sp macro="" textlink="">
      <xdr:nvSpPr>
        <xdr:cNvPr id="761" name="テキスト ボックス 760"/>
        <xdr:cNvSpPr txBox="1"/>
      </xdr:nvSpPr>
      <xdr:spPr>
        <a:xfrm>
          <a:off x="19310428" y="667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2" name="フローチャート: 判断 761"/>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43356</xdr:rowOff>
    </xdr:from>
    <xdr:ext cx="469744" cy="259045"/>
    <xdr:sp macro="" textlink="">
      <xdr:nvSpPr>
        <xdr:cNvPr id="763" name="テキスト ボックス 762"/>
        <xdr:cNvSpPr txBox="1"/>
      </xdr:nvSpPr>
      <xdr:spPr>
        <a:xfrm>
          <a:off x="18421428" y="67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126815</xdr:rowOff>
    </xdr:from>
    <xdr:to>
      <xdr:col>116</xdr:col>
      <xdr:colOff>114300</xdr:colOff>
      <xdr:row>37</xdr:row>
      <xdr:rowOff>56965</xdr:rowOff>
    </xdr:to>
    <xdr:sp macro="" textlink="">
      <xdr:nvSpPr>
        <xdr:cNvPr id="769" name="楕円 768"/>
        <xdr:cNvSpPr/>
      </xdr:nvSpPr>
      <xdr:spPr>
        <a:xfrm>
          <a:off x="22110700" y="62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149692</xdr:rowOff>
    </xdr:from>
    <xdr:ext cx="534377" cy="259045"/>
    <xdr:sp macro="" textlink="">
      <xdr:nvSpPr>
        <xdr:cNvPr id="770" name="投資及び出資金該当値テキスト"/>
        <xdr:cNvSpPr txBox="1"/>
      </xdr:nvSpPr>
      <xdr:spPr>
        <a:xfrm>
          <a:off x="22212300" y="61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151928</xdr:rowOff>
    </xdr:from>
    <xdr:to>
      <xdr:col>112</xdr:col>
      <xdr:colOff>38100</xdr:colOff>
      <xdr:row>38</xdr:row>
      <xdr:rowOff>82079</xdr:rowOff>
    </xdr:to>
    <xdr:sp macro="" textlink="">
      <xdr:nvSpPr>
        <xdr:cNvPr id="771" name="楕円 770"/>
        <xdr:cNvSpPr/>
      </xdr:nvSpPr>
      <xdr:spPr>
        <a:xfrm>
          <a:off x="21272500" y="64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98605</xdr:rowOff>
    </xdr:from>
    <xdr:ext cx="469744" cy="259045"/>
    <xdr:sp macro="" textlink="">
      <xdr:nvSpPr>
        <xdr:cNvPr id="772" name="テキスト ボックス 771"/>
        <xdr:cNvSpPr txBox="1"/>
      </xdr:nvSpPr>
      <xdr:spPr>
        <a:xfrm>
          <a:off x="21088428" y="627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164012</xdr:rowOff>
    </xdr:from>
    <xdr:to>
      <xdr:col>107</xdr:col>
      <xdr:colOff>101600</xdr:colOff>
      <xdr:row>38</xdr:row>
      <xdr:rowOff>94162</xdr:rowOff>
    </xdr:to>
    <xdr:sp macro="" textlink="">
      <xdr:nvSpPr>
        <xdr:cNvPr id="773" name="楕円 772"/>
        <xdr:cNvSpPr/>
      </xdr:nvSpPr>
      <xdr:spPr>
        <a:xfrm>
          <a:off x="20383500" y="6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110688</xdr:rowOff>
    </xdr:from>
    <xdr:ext cx="469744" cy="259045"/>
    <xdr:sp macro="" textlink="">
      <xdr:nvSpPr>
        <xdr:cNvPr id="774" name="テキスト ボックス 773"/>
        <xdr:cNvSpPr txBox="1"/>
      </xdr:nvSpPr>
      <xdr:spPr>
        <a:xfrm>
          <a:off x="20199428" y="62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9020</xdr:rowOff>
    </xdr:from>
    <xdr:to>
      <xdr:col>102</xdr:col>
      <xdr:colOff>165100</xdr:colOff>
      <xdr:row>38</xdr:row>
      <xdr:rowOff>110620</xdr:rowOff>
    </xdr:to>
    <xdr:sp macro="" textlink="">
      <xdr:nvSpPr>
        <xdr:cNvPr id="775" name="楕円 774"/>
        <xdr:cNvSpPr/>
      </xdr:nvSpPr>
      <xdr:spPr>
        <a:xfrm>
          <a:off x="19494500" y="65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127148</xdr:rowOff>
    </xdr:from>
    <xdr:ext cx="469744" cy="259045"/>
    <xdr:sp macro="" textlink="">
      <xdr:nvSpPr>
        <xdr:cNvPr id="776" name="テキスト ボックス 775"/>
        <xdr:cNvSpPr txBox="1"/>
      </xdr:nvSpPr>
      <xdr:spPr>
        <a:xfrm>
          <a:off x="19310428" y="629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89651</xdr:rowOff>
    </xdr:from>
    <xdr:to>
      <xdr:col>98</xdr:col>
      <xdr:colOff>38100</xdr:colOff>
      <xdr:row>39</xdr:row>
      <xdr:rowOff>19801</xdr:rowOff>
    </xdr:to>
    <xdr:sp macro="" textlink="">
      <xdr:nvSpPr>
        <xdr:cNvPr id="777" name="楕円 776"/>
        <xdr:cNvSpPr/>
      </xdr:nvSpPr>
      <xdr:spPr>
        <a:xfrm>
          <a:off x="18605500" y="66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36328</xdr:rowOff>
    </xdr:from>
    <xdr:ext cx="469744" cy="259045"/>
    <xdr:sp macro="" textlink="">
      <xdr:nvSpPr>
        <xdr:cNvPr id="778" name="テキスト ボックス 777"/>
        <xdr:cNvSpPr txBox="1"/>
      </xdr:nvSpPr>
      <xdr:spPr>
        <a:xfrm>
          <a:off x="18421428" y="637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0" name="直線コネクタ 799"/>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3"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4" name="直線コネクタ 803"/>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06"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07" name="フローチャート: 判断 806"/>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09" name="フローチャート: 判断 808"/>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0" name="テキスト ボックス 809"/>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2" name="フローチャート: 判断 811"/>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98510</xdr:rowOff>
    </xdr:from>
    <xdr:ext cx="469744" cy="259045"/>
    <xdr:sp macro="" textlink="">
      <xdr:nvSpPr>
        <xdr:cNvPr id="813" name="テキスト ボックス 812"/>
        <xdr:cNvSpPr txBox="1"/>
      </xdr:nvSpPr>
      <xdr:spPr>
        <a:xfrm>
          <a:off x="20199428" y="96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5" name="フローチャート: 判断 814"/>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105003</xdr:rowOff>
    </xdr:from>
    <xdr:ext cx="469744" cy="259045"/>
    <xdr:sp macro="" textlink="">
      <xdr:nvSpPr>
        <xdr:cNvPr id="816" name="テキスト ボックス 815"/>
        <xdr:cNvSpPr txBox="1"/>
      </xdr:nvSpPr>
      <xdr:spPr>
        <a:xfrm>
          <a:off x="19310428" y="97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17" name="フローチャート: 判断 816"/>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106718</xdr:rowOff>
    </xdr:from>
    <xdr:ext cx="469744" cy="259045"/>
    <xdr:sp macro="" textlink="">
      <xdr:nvSpPr>
        <xdr:cNvPr id="818" name="テキスト ボックス 817"/>
        <xdr:cNvSpPr txBox="1"/>
      </xdr:nvSpPr>
      <xdr:spPr>
        <a:xfrm>
          <a:off x="18421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7" name="テキスト ボックス 82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3" name="テキスト ボックス 83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4" name="テキスト ボックス 85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6" name="テキスト ボックス 85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0" name="直線コネクタ 859"/>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1"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2" name="直線コネクタ 861"/>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3"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4" name="直線コネクタ 863"/>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75120</xdr:rowOff>
    </xdr:from>
    <xdr:to>
      <xdr:col>116</xdr:col>
      <xdr:colOff>63500</xdr:colOff>
      <xdr:row>75</xdr:row>
      <xdr:rowOff>88934</xdr:rowOff>
    </xdr:to>
    <xdr:cxnSp macro="">
      <xdr:nvCxnSpPr>
        <xdr:cNvPr id="865" name="直線コネクタ 864"/>
        <xdr:cNvCxnSpPr/>
      </xdr:nvCxnSpPr>
      <xdr:spPr>
        <a:xfrm flipV="1">
          <a:off x="21323300" y="12933870"/>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66"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67" name="フローチャート: 判断 866"/>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88934</xdr:rowOff>
    </xdr:from>
    <xdr:to>
      <xdr:col>111</xdr:col>
      <xdr:colOff>177800</xdr:colOff>
      <xdr:row>75</xdr:row>
      <xdr:rowOff>149366</xdr:rowOff>
    </xdr:to>
    <xdr:cxnSp macro="">
      <xdr:nvCxnSpPr>
        <xdr:cNvPr id="868" name="直線コネクタ 867"/>
        <xdr:cNvCxnSpPr/>
      </xdr:nvCxnSpPr>
      <xdr:spPr>
        <a:xfrm flipV="1">
          <a:off x="20434300" y="12947684"/>
          <a:ext cx="889000" cy="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69" name="フローチャート: 判断 868"/>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0" name="テキスト ボックス 869"/>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149366</xdr:rowOff>
    </xdr:from>
    <xdr:to>
      <xdr:col>107</xdr:col>
      <xdr:colOff>50800</xdr:colOff>
      <xdr:row>76</xdr:row>
      <xdr:rowOff>28877</xdr:rowOff>
    </xdr:to>
    <xdr:cxnSp macro="">
      <xdr:nvCxnSpPr>
        <xdr:cNvPr id="871" name="直線コネクタ 870"/>
        <xdr:cNvCxnSpPr/>
      </xdr:nvCxnSpPr>
      <xdr:spPr>
        <a:xfrm flipV="1">
          <a:off x="19545300" y="13008116"/>
          <a:ext cx="8890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2" name="フローチャート: 判断 871"/>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9247</xdr:rowOff>
    </xdr:from>
    <xdr:ext cx="534377" cy="259045"/>
    <xdr:sp macro="" textlink="">
      <xdr:nvSpPr>
        <xdr:cNvPr id="873" name="テキスト ボックス 872"/>
        <xdr:cNvSpPr txBox="1"/>
      </xdr:nvSpPr>
      <xdr:spPr>
        <a:xfrm>
          <a:off x="20167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28877</xdr:rowOff>
    </xdr:from>
    <xdr:to>
      <xdr:col>102</xdr:col>
      <xdr:colOff>114300</xdr:colOff>
      <xdr:row>76</xdr:row>
      <xdr:rowOff>68425</xdr:rowOff>
    </xdr:to>
    <xdr:cxnSp macro="">
      <xdr:nvCxnSpPr>
        <xdr:cNvPr id="874" name="直線コネクタ 873"/>
        <xdr:cNvCxnSpPr/>
      </xdr:nvCxnSpPr>
      <xdr:spPr>
        <a:xfrm flipV="1">
          <a:off x="18656300" y="13059077"/>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5" name="フローチャート: 判断 874"/>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90840</xdr:rowOff>
    </xdr:from>
    <xdr:ext cx="534377" cy="259045"/>
    <xdr:sp macro="" textlink="">
      <xdr:nvSpPr>
        <xdr:cNvPr id="876" name="テキスト ボックス 875"/>
        <xdr:cNvSpPr txBox="1"/>
      </xdr:nvSpPr>
      <xdr:spPr>
        <a:xfrm>
          <a:off x="19278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77" name="フローチャート: 判断 876"/>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108778</xdr:rowOff>
    </xdr:from>
    <xdr:ext cx="534377" cy="259045"/>
    <xdr:sp macro="" textlink="">
      <xdr:nvSpPr>
        <xdr:cNvPr id="878" name="テキスト ボックス 877"/>
        <xdr:cNvSpPr txBox="1"/>
      </xdr:nvSpPr>
      <xdr:spPr>
        <a:xfrm>
          <a:off x="18389111" y="127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24320</xdr:rowOff>
    </xdr:from>
    <xdr:to>
      <xdr:col>116</xdr:col>
      <xdr:colOff>114300</xdr:colOff>
      <xdr:row>75</xdr:row>
      <xdr:rowOff>125920</xdr:rowOff>
    </xdr:to>
    <xdr:sp macro="" textlink="">
      <xdr:nvSpPr>
        <xdr:cNvPr id="884" name="楕円 883"/>
        <xdr:cNvSpPr/>
      </xdr:nvSpPr>
      <xdr:spPr>
        <a:xfrm>
          <a:off x="22110700" y="128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47197</xdr:rowOff>
    </xdr:from>
    <xdr:ext cx="534377" cy="259045"/>
    <xdr:sp macro="" textlink="">
      <xdr:nvSpPr>
        <xdr:cNvPr id="885" name="繰出金該当値テキスト"/>
        <xdr:cNvSpPr txBox="1"/>
      </xdr:nvSpPr>
      <xdr:spPr>
        <a:xfrm>
          <a:off x="22212300" y="127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38134</xdr:rowOff>
    </xdr:from>
    <xdr:to>
      <xdr:col>112</xdr:col>
      <xdr:colOff>38100</xdr:colOff>
      <xdr:row>75</xdr:row>
      <xdr:rowOff>139734</xdr:rowOff>
    </xdr:to>
    <xdr:sp macro="" textlink="">
      <xdr:nvSpPr>
        <xdr:cNvPr id="886" name="楕円 885"/>
        <xdr:cNvSpPr/>
      </xdr:nvSpPr>
      <xdr:spPr>
        <a:xfrm>
          <a:off x="21272500" y="128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156261</xdr:rowOff>
    </xdr:from>
    <xdr:ext cx="534377" cy="259045"/>
    <xdr:sp macro="" textlink="">
      <xdr:nvSpPr>
        <xdr:cNvPr id="887" name="テキスト ボックス 886"/>
        <xdr:cNvSpPr txBox="1"/>
      </xdr:nvSpPr>
      <xdr:spPr>
        <a:xfrm>
          <a:off x="21056111" y="126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98567</xdr:rowOff>
    </xdr:from>
    <xdr:to>
      <xdr:col>107</xdr:col>
      <xdr:colOff>101600</xdr:colOff>
      <xdr:row>76</xdr:row>
      <xdr:rowOff>28718</xdr:rowOff>
    </xdr:to>
    <xdr:sp macro="" textlink="">
      <xdr:nvSpPr>
        <xdr:cNvPr id="888" name="楕円 887"/>
        <xdr:cNvSpPr/>
      </xdr:nvSpPr>
      <xdr:spPr>
        <a:xfrm>
          <a:off x="20383500" y="1295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45244</xdr:rowOff>
    </xdr:from>
    <xdr:ext cx="534377" cy="259045"/>
    <xdr:sp macro="" textlink="">
      <xdr:nvSpPr>
        <xdr:cNvPr id="889" name="テキスト ボックス 888"/>
        <xdr:cNvSpPr txBox="1"/>
      </xdr:nvSpPr>
      <xdr:spPr>
        <a:xfrm>
          <a:off x="20167111" y="12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149527</xdr:rowOff>
    </xdr:from>
    <xdr:to>
      <xdr:col>102</xdr:col>
      <xdr:colOff>165100</xdr:colOff>
      <xdr:row>76</xdr:row>
      <xdr:rowOff>79677</xdr:rowOff>
    </xdr:to>
    <xdr:sp macro="" textlink="">
      <xdr:nvSpPr>
        <xdr:cNvPr id="890" name="楕円 889"/>
        <xdr:cNvSpPr/>
      </xdr:nvSpPr>
      <xdr:spPr>
        <a:xfrm>
          <a:off x="19494500" y="1300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96205</xdr:rowOff>
    </xdr:from>
    <xdr:ext cx="534377" cy="259045"/>
    <xdr:sp macro="" textlink="">
      <xdr:nvSpPr>
        <xdr:cNvPr id="891" name="テキスト ボックス 890"/>
        <xdr:cNvSpPr txBox="1"/>
      </xdr:nvSpPr>
      <xdr:spPr>
        <a:xfrm>
          <a:off x="19278111" y="127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17625</xdr:rowOff>
    </xdr:from>
    <xdr:to>
      <xdr:col>98</xdr:col>
      <xdr:colOff>38100</xdr:colOff>
      <xdr:row>76</xdr:row>
      <xdr:rowOff>119225</xdr:rowOff>
    </xdr:to>
    <xdr:sp macro="" textlink="">
      <xdr:nvSpPr>
        <xdr:cNvPr id="892" name="楕円 891"/>
        <xdr:cNvSpPr/>
      </xdr:nvSpPr>
      <xdr:spPr>
        <a:xfrm>
          <a:off x="18605500" y="130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110352</xdr:rowOff>
    </xdr:from>
    <xdr:ext cx="534377" cy="259045"/>
    <xdr:sp macro="" textlink="">
      <xdr:nvSpPr>
        <xdr:cNvPr id="893" name="テキスト ボックス 892"/>
        <xdr:cNvSpPr txBox="1"/>
      </xdr:nvSpPr>
      <xdr:spPr>
        <a:xfrm>
          <a:off x="18389111" y="131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4" name="直線コネクタ 903"/>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5" name="テキスト ボックス 904"/>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06" name="直線コネクタ 905"/>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07" name="テキスト ボックス 906"/>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08" name="直線コネクタ 907"/>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09" name="テキスト ボックス 908"/>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0" name="直線コネクタ 909"/>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1" name="テキスト ボックス 910"/>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2" name="直線コネクタ 911"/>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3" name="テキスト ボックス 912"/>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4" name="直線コネクタ 913"/>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5" name="テキスト ボックス 914"/>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6" name="直線コネクタ 91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7" name="テキスト ボックス 91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19" name="直線コネクタ 918"/>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0"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1" name="直線コネクタ 920"/>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2"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3" name="直線コネクタ 922"/>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4" name="直線コネクタ 923"/>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5"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26" name="フローチャート: 判断 925"/>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27" name="直線コネクタ 926"/>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28" name="フローチャート: 判断 927"/>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29" name="テキスト ボックス 928"/>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0" name="直線コネクタ 929"/>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1" name="フローチャート: 判断 930"/>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2" name="テキスト ボックス 931"/>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3" name="直線コネクタ 932"/>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4" name="フローチャート: 判断 933"/>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5" name="テキスト ボックス 934"/>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36" name="フローチャート: 判断 935"/>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37" name="テキスト ボックス 936"/>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8" name="テキスト ボックス 93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9" name="テキスト ボックス 93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0" name="テキスト ボックス 93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1" name="テキスト ボックス 94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2" name="テキスト ボックス 94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3" name="楕円 942"/>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4"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5" name="楕円 944"/>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46" name="テキスト ボックス 945"/>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47" name="楕円 946"/>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48" name="テキスト ボックス 947"/>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49" name="楕円 948"/>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0" name="テキスト ボックス 949"/>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1" name="楕円 950"/>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2" name="テキスト ボックス 951"/>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3" name="正方形/長方形 95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4" name="正方形/長方形 95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5" name="テキスト ボックス 95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・住民一人当たりの人件費は、類似団体内平均を下回っているが、前年度より増加している。これは会計年度任用職員の報酬や時間外勤務手当等が増加したためである。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・住民一人当たりの物件費は、類似団体内平均を下回っているが、前年度より増加している。これは新型コロナウイルス感染症対策事業に係る事業費の増加や光熱水費の高騰により増加したためである。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・住民一人当たりの補助費等は、類似団体内平均を下回っているが、前年度より増加している。これは大川広域行政組合消防施設整備等の一部事務組合負担金等が増加したためである。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・住民一人当たりの普通建設事業費は、類似団体内平均を上回っており、前年度より増加している。これは温水プール整備事業や企業立地促進補助金が増加したためである。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・住民一人当たりの公債費は、類似団体内平均を上回っており、前年度より大きく増加している。これは市債の繰上償還を実施したためである。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・住民一人当たりの投資及び出資金は、類似団体内平均を上回っており、前年度より大きく増加している。これは香川県広域水道企業団出資金が増加したためである。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28,498
28,175
152.86
20,780,065
19,279,227
1,315,499
10,719,130
18,932,967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140843</xdr:rowOff>
    </xdr:from>
    <xdr:to>
      <xdr:col>24</xdr:col>
      <xdr:colOff>63500</xdr:colOff>
      <xdr:row>34</xdr:row>
      <xdr:rowOff>58357</xdr:rowOff>
    </xdr:to>
    <xdr:cxnSp macro="">
      <xdr:nvCxnSpPr>
        <xdr:cNvPr id="61" name="直線コネクタ 60"/>
        <xdr:cNvCxnSpPr/>
      </xdr:nvCxnSpPr>
      <xdr:spPr>
        <a:xfrm flipV="1">
          <a:off x="3797300" y="5798693"/>
          <a:ext cx="8382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58357</xdr:rowOff>
    </xdr:from>
    <xdr:to>
      <xdr:col>19</xdr:col>
      <xdr:colOff>177800</xdr:colOff>
      <xdr:row>34</xdr:row>
      <xdr:rowOff>67310</xdr:rowOff>
    </xdr:to>
    <xdr:cxnSp macro="">
      <xdr:nvCxnSpPr>
        <xdr:cNvPr id="64" name="直線コネクタ 63"/>
        <xdr:cNvCxnSpPr/>
      </xdr:nvCxnSpPr>
      <xdr:spPr>
        <a:xfrm flipV="1">
          <a:off x="2908300" y="588765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67310</xdr:rowOff>
    </xdr:from>
    <xdr:to>
      <xdr:col>15</xdr:col>
      <xdr:colOff>50800</xdr:colOff>
      <xdr:row>34</xdr:row>
      <xdr:rowOff>75121</xdr:rowOff>
    </xdr:to>
    <xdr:cxnSp macro="">
      <xdr:nvCxnSpPr>
        <xdr:cNvPr id="67" name="直線コネクタ 66"/>
        <xdr:cNvCxnSpPr/>
      </xdr:nvCxnSpPr>
      <xdr:spPr>
        <a:xfrm flipV="1">
          <a:off x="2019300" y="589661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75121</xdr:rowOff>
    </xdr:from>
    <xdr:to>
      <xdr:col>10</xdr:col>
      <xdr:colOff>114300</xdr:colOff>
      <xdr:row>34</xdr:row>
      <xdr:rowOff>90932</xdr:rowOff>
    </xdr:to>
    <xdr:cxnSp macro="">
      <xdr:nvCxnSpPr>
        <xdr:cNvPr id="70" name="直線コネクタ 69"/>
        <xdr:cNvCxnSpPr/>
      </xdr:nvCxnSpPr>
      <xdr:spPr>
        <a:xfrm flipV="1">
          <a:off x="1130300" y="5904421"/>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90043</xdr:rowOff>
    </xdr:from>
    <xdr:to>
      <xdr:col>24</xdr:col>
      <xdr:colOff>114300</xdr:colOff>
      <xdr:row>34</xdr:row>
      <xdr:rowOff>20193</xdr:rowOff>
    </xdr:to>
    <xdr:sp macro="" textlink="">
      <xdr:nvSpPr>
        <xdr:cNvPr id="80" name="楕円 79"/>
        <xdr:cNvSpPr/>
      </xdr:nvSpPr>
      <xdr:spPr>
        <a:xfrm>
          <a:off x="4584700" y="57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112920</xdr:rowOff>
    </xdr:from>
    <xdr:ext cx="469744" cy="259045"/>
    <xdr:sp macro="" textlink="">
      <xdr:nvSpPr>
        <xdr:cNvPr id="81" name="議会費該当値テキスト"/>
        <xdr:cNvSpPr txBox="1"/>
      </xdr:nvSpPr>
      <xdr:spPr>
        <a:xfrm>
          <a:off x="4686300" y="55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7557</xdr:rowOff>
    </xdr:from>
    <xdr:to>
      <xdr:col>20</xdr:col>
      <xdr:colOff>38100</xdr:colOff>
      <xdr:row>34</xdr:row>
      <xdr:rowOff>109157</xdr:rowOff>
    </xdr:to>
    <xdr:sp macro="" textlink="">
      <xdr:nvSpPr>
        <xdr:cNvPr id="82" name="楕円 81"/>
        <xdr:cNvSpPr/>
      </xdr:nvSpPr>
      <xdr:spPr>
        <a:xfrm>
          <a:off x="3746500" y="58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125684</xdr:rowOff>
    </xdr:from>
    <xdr:ext cx="469744" cy="259045"/>
    <xdr:sp macro="" textlink="">
      <xdr:nvSpPr>
        <xdr:cNvPr id="83" name="テキスト ボックス 82"/>
        <xdr:cNvSpPr txBox="1"/>
      </xdr:nvSpPr>
      <xdr:spPr>
        <a:xfrm>
          <a:off x="3562428" y="561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16510</xdr:rowOff>
    </xdr:from>
    <xdr:to>
      <xdr:col>15</xdr:col>
      <xdr:colOff>101600</xdr:colOff>
      <xdr:row>34</xdr:row>
      <xdr:rowOff>118110</xdr:rowOff>
    </xdr:to>
    <xdr:sp macro="" textlink="">
      <xdr:nvSpPr>
        <xdr:cNvPr id="84" name="楕円 83"/>
        <xdr:cNvSpPr/>
      </xdr:nvSpPr>
      <xdr:spPr>
        <a:xfrm>
          <a:off x="2857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134637</xdr:rowOff>
    </xdr:from>
    <xdr:ext cx="469744" cy="259045"/>
    <xdr:sp macro="" textlink="">
      <xdr:nvSpPr>
        <xdr:cNvPr id="85" name="テキスト ボックス 84"/>
        <xdr:cNvSpPr txBox="1"/>
      </xdr:nvSpPr>
      <xdr:spPr>
        <a:xfrm>
          <a:off x="2673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24321</xdr:rowOff>
    </xdr:from>
    <xdr:to>
      <xdr:col>10</xdr:col>
      <xdr:colOff>165100</xdr:colOff>
      <xdr:row>34</xdr:row>
      <xdr:rowOff>125921</xdr:rowOff>
    </xdr:to>
    <xdr:sp macro="" textlink="">
      <xdr:nvSpPr>
        <xdr:cNvPr id="86" name="楕円 85"/>
        <xdr:cNvSpPr/>
      </xdr:nvSpPr>
      <xdr:spPr>
        <a:xfrm>
          <a:off x="19685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142448</xdr:rowOff>
    </xdr:from>
    <xdr:ext cx="469744" cy="259045"/>
    <xdr:sp macro="" textlink="">
      <xdr:nvSpPr>
        <xdr:cNvPr id="87" name="テキスト ボックス 86"/>
        <xdr:cNvSpPr txBox="1"/>
      </xdr:nvSpPr>
      <xdr:spPr>
        <a:xfrm>
          <a:off x="1784428" y="56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40132</xdr:rowOff>
    </xdr:from>
    <xdr:to>
      <xdr:col>6</xdr:col>
      <xdr:colOff>38100</xdr:colOff>
      <xdr:row>34</xdr:row>
      <xdr:rowOff>141732</xdr:rowOff>
    </xdr:to>
    <xdr:sp macro="" textlink="">
      <xdr:nvSpPr>
        <xdr:cNvPr id="88" name="楕円 87"/>
        <xdr:cNvSpPr/>
      </xdr:nvSpPr>
      <xdr:spPr>
        <a:xfrm>
          <a:off x="1079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158259</xdr:rowOff>
    </xdr:from>
    <xdr:ext cx="469744" cy="259045"/>
    <xdr:sp macro="" textlink="">
      <xdr:nvSpPr>
        <xdr:cNvPr id="89" name="テキスト ボックス 88"/>
        <xdr:cNvSpPr txBox="1"/>
      </xdr:nvSpPr>
      <xdr:spPr>
        <a:xfrm>
          <a:off x="895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136397</xdr:rowOff>
    </xdr:from>
    <xdr:to>
      <xdr:col>24</xdr:col>
      <xdr:colOff>63500</xdr:colOff>
      <xdr:row>58</xdr:row>
      <xdr:rowOff>142785</xdr:rowOff>
    </xdr:to>
    <xdr:cxnSp macro="">
      <xdr:nvCxnSpPr>
        <xdr:cNvPr id="120" name="直線コネクタ 119"/>
        <xdr:cNvCxnSpPr/>
      </xdr:nvCxnSpPr>
      <xdr:spPr>
        <a:xfrm flipV="1">
          <a:off x="3797300" y="10080497"/>
          <a:ext cx="8382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167877</xdr:rowOff>
    </xdr:from>
    <xdr:to>
      <xdr:col>19</xdr:col>
      <xdr:colOff>177800</xdr:colOff>
      <xdr:row>58</xdr:row>
      <xdr:rowOff>142785</xdr:rowOff>
    </xdr:to>
    <xdr:cxnSp macro="">
      <xdr:nvCxnSpPr>
        <xdr:cNvPr id="123" name="直線コネクタ 122"/>
        <xdr:cNvCxnSpPr/>
      </xdr:nvCxnSpPr>
      <xdr:spPr>
        <a:xfrm>
          <a:off x="2908300" y="9940527"/>
          <a:ext cx="889000" cy="14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167877</xdr:rowOff>
    </xdr:from>
    <xdr:to>
      <xdr:col>15</xdr:col>
      <xdr:colOff>50800</xdr:colOff>
      <xdr:row>58</xdr:row>
      <xdr:rowOff>141150</xdr:rowOff>
    </xdr:to>
    <xdr:cxnSp macro="">
      <xdr:nvCxnSpPr>
        <xdr:cNvPr id="126" name="直線コネクタ 125"/>
        <xdr:cNvCxnSpPr/>
      </xdr:nvCxnSpPr>
      <xdr:spPr>
        <a:xfrm flipV="1">
          <a:off x="2019300" y="9940527"/>
          <a:ext cx="889000" cy="1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86309</xdr:rowOff>
    </xdr:from>
    <xdr:ext cx="599010" cy="259045"/>
    <xdr:sp macro="" textlink="">
      <xdr:nvSpPr>
        <xdr:cNvPr id="128" name="テキスト ボックス 127"/>
        <xdr:cNvSpPr txBox="1"/>
      </xdr:nvSpPr>
      <xdr:spPr>
        <a:xfrm>
          <a:off x="2608795" y="1003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105027</xdr:rowOff>
    </xdr:from>
    <xdr:to>
      <xdr:col>10</xdr:col>
      <xdr:colOff>114300</xdr:colOff>
      <xdr:row>58</xdr:row>
      <xdr:rowOff>141150</xdr:rowOff>
    </xdr:to>
    <xdr:cxnSp macro="">
      <xdr:nvCxnSpPr>
        <xdr:cNvPr id="129" name="直線コネクタ 128"/>
        <xdr:cNvCxnSpPr/>
      </xdr:nvCxnSpPr>
      <xdr:spPr>
        <a:xfrm>
          <a:off x="1130300" y="10049127"/>
          <a:ext cx="889000" cy="3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20834</xdr:rowOff>
    </xdr:from>
    <xdr:ext cx="599010" cy="259045"/>
    <xdr:sp macro="" textlink="">
      <xdr:nvSpPr>
        <xdr:cNvPr id="131" name="テキスト ボックス 130"/>
        <xdr:cNvSpPr txBox="1"/>
      </xdr:nvSpPr>
      <xdr:spPr>
        <a:xfrm>
          <a:off x="1719795" y="1013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44761</xdr:rowOff>
    </xdr:from>
    <xdr:ext cx="534377" cy="259045"/>
    <xdr:sp macro="" textlink="">
      <xdr:nvSpPr>
        <xdr:cNvPr id="133" name="テキスト ボックス 132"/>
        <xdr:cNvSpPr txBox="1"/>
      </xdr:nvSpPr>
      <xdr:spPr>
        <a:xfrm>
          <a:off x="863111" y="101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85597</xdr:rowOff>
    </xdr:from>
    <xdr:to>
      <xdr:col>24</xdr:col>
      <xdr:colOff>114300</xdr:colOff>
      <xdr:row>59</xdr:row>
      <xdr:rowOff>15747</xdr:rowOff>
    </xdr:to>
    <xdr:sp macro="" textlink="">
      <xdr:nvSpPr>
        <xdr:cNvPr id="139" name="楕円 138"/>
        <xdr:cNvSpPr/>
      </xdr:nvSpPr>
      <xdr:spPr>
        <a:xfrm>
          <a:off x="4584700" y="100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91985</xdr:rowOff>
    </xdr:from>
    <xdr:to>
      <xdr:col>20</xdr:col>
      <xdr:colOff>38100</xdr:colOff>
      <xdr:row>59</xdr:row>
      <xdr:rowOff>22135</xdr:rowOff>
    </xdr:to>
    <xdr:sp macro="" textlink="">
      <xdr:nvSpPr>
        <xdr:cNvPr id="141" name="楕円 140"/>
        <xdr:cNvSpPr/>
      </xdr:nvSpPr>
      <xdr:spPr>
        <a:xfrm>
          <a:off x="3746500" y="100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13262</xdr:rowOff>
    </xdr:from>
    <xdr:ext cx="599010" cy="259045"/>
    <xdr:sp macro="" textlink="">
      <xdr:nvSpPr>
        <xdr:cNvPr id="142" name="テキスト ボックス 141"/>
        <xdr:cNvSpPr txBox="1"/>
      </xdr:nvSpPr>
      <xdr:spPr>
        <a:xfrm>
          <a:off x="3497795" y="1012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117077</xdr:rowOff>
    </xdr:from>
    <xdr:to>
      <xdr:col>15</xdr:col>
      <xdr:colOff>101600</xdr:colOff>
      <xdr:row>58</xdr:row>
      <xdr:rowOff>47227</xdr:rowOff>
    </xdr:to>
    <xdr:sp macro="" textlink="">
      <xdr:nvSpPr>
        <xdr:cNvPr id="143" name="楕円 142"/>
        <xdr:cNvSpPr/>
      </xdr:nvSpPr>
      <xdr:spPr>
        <a:xfrm>
          <a:off x="2857500" y="98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63754</xdr:rowOff>
    </xdr:from>
    <xdr:ext cx="599010" cy="259045"/>
    <xdr:sp macro="" textlink="">
      <xdr:nvSpPr>
        <xdr:cNvPr id="144" name="テキスト ボックス 143"/>
        <xdr:cNvSpPr txBox="1"/>
      </xdr:nvSpPr>
      <xdr:spPr>
        <a:xfrm>
          <a:off x="2608795" y="966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90350</xdr:rowOff>
    </xdr:from>
    <xdr:to>
      <xdr:col>10</xdr:col>
      <xdr:colOff>165100</xdr:colOff>
      <xdr:row>59</xdr:row>
      <xdr:rowOff>20500</xdr:rowOff>
    </xdr:to>
    <xdr:sp macro="" textlink="">
      <xdr:nvSpPr>
        <xdr:cNvPr id="145" name="楕円 144"/>
        <xdr:cNvSpPr/>
      </xdr:nvSpPr>
      <xdr:spPr>
        <a:xfrm>
          <a:off x="1968500" y="100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37027</xdr:rowOff>
    </xdr:from>
    <xdr:ext cx="599010" cy="259045"/>
    <xdr:sp macro="" textlink="">
      <xdr:nvSpPr>
        <xdr:cNvPr id="146" name="テキスト ボックス 145"/>
        <xdr:cNvSpPr txBox="1"/>
      </xdr:nvSpPr>
      <xdr:spPr>
        <a:xfrm>
          <a:off x="1719795" y="980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54227</xdr:rowOff>
    </xdr:from>
    <xdr:to>
      <xdr:col>6</xdr:col>
      <xdr:colOff>38100</xdr:colOff>
      <xdr:row>58</xdr:row>
      <xdr:rowOff>155827</xdr:rowOff>
    </xdr:to>
    <xdr:sp macro="" textlink="">
      <xdr:nvSpPr>
        <xdr:cNvPr id="147" name="楕円 146"/>
        <xdr:cNvSpPr/>
      </xdr:nvSpPr>
      <xdr:spPr>
        <a:xfrm>
          <a:off x="1079500" y="99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904</xdr:rowOff>
    </xdr:from>
    <xdr:ext cx="599010" cy="259045"/>
    <xdr:sp macro="" textlink="">
      <xdr:nvSpPr>
        <xdr:cNvPr id="148" name="テキスト ボックス 147"/>
        <xdr:cNvSpPr txBox="1"/>
      </xdr:nvSpPr>
      <xdr:spPr>
        <a:xfrm>
          <a:off x="830795" y="977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68752</xdr:rowOff>
    </xdr:from>
    <xdr:to>
      <xdr:col>24</xdr:col>
      <xdr:colOff>63500</xdr:colOff>
      <xdr:row>76</xdr:row>
      <xdr:rowOff>89317</xdr:rowOff>
    </xdr:to>
    <xdr:cxnSp macro="">
      <xdr:nvCxnSpPr>
        <xdr:cNvPr id="176" name="直線コネクタ 175"/>
        <xdr:cNvCxnSpPr/>
      </xdr:nvCxnSpPr>
      <xdr:spPr>
        <a:xfrm>
          <a:off x="3797300" y="13098952"/>
          <a:ext cx="8382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68752</xdr:rowOff>
    </xdr:from>
    <xdr:to>
      <xdr:col>19</xdr:col>
      <xdr:colOff>177800</xdr:colOff>
      <xdr:row>77</xdr:row>
      <xdr:rowOff>23078</xdr:rowOff>
    </xdr:to>
    <xdr:cxnSp macro="">
      <xdr:nvCxnSpPr>
        <xdr:cNvPr id="179" name="直線コネクタ 178"/>
        <xdr:cNvCxnSpPr/>
      </xdr:nvCxnSpPr>
      <xdr:spPr>
        <a:xfrm flipV="1">
          <a:off x="2908300" y="13098952"/>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23078</xdr:rowOff>
    </xdr:from>
    <xdr:to>
      <xdr:col>15</xdr:col>
      <xdr:colOff>50800</xdr:colOff>
      <xdr:row>77</xdr:row>
      <xdr:rowOff>35179</xdr:rowOff>
    </xdr:to>
    <xdr:cxnSp macro="">
      <xdr:nvCxnSpPr>
        <xdr:cNvPr id="182" name="直線コネクタ 181"/>
        <xdr:cNvCxnSpPr/>
      </xdr:nvCxnSpPr>
      <xdr:spPr>
        <a:xfrm flipV="1">
          <a:off x="2019300" y="13224728"/>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11638</xdr:rowOff>
    </xdr:from>
    <xdr:ext cx="599010" cy="259045"/>
    <xdr:sp macro="" textlink="">
      <xdr:nvSpPr>
        <xdr:cNvPr id="184" name="テキスト ボックス 183"/>
        <xdr:cNvSpPr txBox="1"/>
      </xdr:nvSpPr>
      <xdr:spPr>
        <a:xfrm>
          <a:off x="2608795" y="128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18241</xdr:rowOff>
    </xdr:from>
    <xdr:to>
      <xdr:col>10</xdr:col>
      <xdr:colOff>114300</xdr:colOff>
      <xdr:row>77</xdr:row>
      <xdr:rowOff>35179</xdr:rowOff>
    </xdr:to>
    <xdr:cxnSp macro="">
      <xdr:nvCxnSpPr>
        <xdr:cNvPr id="185" name="直線コネクタ 184"/>
        <xdr:cNvCxnSpPr/>
      </xdr:nvCxnSpPr>
      <xdr:spPr>
        <a:xfrm>
          <a:off x="1130300" y="13219891"/>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42005</xdr:rowOff>
    </xdr:from>
    <xdr:ext cx="599010" cy="259045"/>
    <xdr:sp macro="" textlink="">
      <xdr:nvSpPr>
        <xdr:cNvPr id="187" name="テキスト ボックス 186"/>
        <xdr:cNvSpPr txBox="1"/>
      </xdr:nvSpPr>
      <xdr:spPr>
        <a:xfrm>
          <a:off x="1719795" y="12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64592</xdr:rowOff>
    </xdr:from>
    <xdr:ext cx="599010" cy="259045"/>
    <xdr:sp macro="" textlink="">
      <xdr:nvSpPr>
        <xdr:cNvPr id="189" name="テキスト ボックス 188"/>
        <xdr:cNvSpPr txBox="1"/>
      </xdr:nvSpPr>
      <xdr:spPr>
        <a:xfrm>
          <a:off x="830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38517</xdr:rowOff>
    </xdr:from>
    <xdr:to>
      <xdr:col>24</xdr:col>
      <xdr:colOff>114300</xdr:colOff>
      <xdr:row>76</xdr:row>
      <xdr:rowOff>140117</xdr:rowOff>
    </xdr:to>
    <xdr:sp macro="" textlink="">
      <xdr:nvSpPr>
        <xdr:cNvPr id="195" name="楕円 194"/>
        <xdr:cNvSpPr/>
      </xdr:nvSpPr>
      <xdr:spPr>
        <a:xfrm>
          <a:off x="4584700" y="13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16944</xdr:rowOff>
    </xdr:from>
    <xdr:ext cx="599010" cy="259045"/>
    <xdr:sp macro="" textlink="">
      <xdr:nvSpPr>
        <xdr:cNvPr id="196" name="民生費該当値テキスト"/>
        <xdr:cNvSpPr txBox="1"/>
      </xdr:nvSpPr>
      <xdr:spPr>
        <a:xfrm>
          <a:off x="4686300" y="130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17952</xdr:rowOff>
    </xdr:from>
    <xdr:to>
      <xdr:col>20</xdr:col>
      <xdr:colOff>38100</xdr:colOff>
      <xdr:row>76</xdr:row>
      <xdr:rowOff>119552</xdr:rowOff>
    </xdr:to>
    <xdr:sp macro="" textlink="">
      <xdr:nvSpPr>
        <xdr:cNvPr id="197" name="楕円 196"/>
        <xdr:cNvSpPr/>
      </xdr:nvSpPr>
      <xdr:spPr>
        <a:xfrm>
          <a:off x="3746500" y="130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110679</xdr:rowOff>
    </xdr:from>
    <xdr:ext cx="599010" cy="259045"/>
    <xdr:sp macro="" textlink="">
      <xdr:nvSpPr>
        <xdr:cNvPr id="198" name="テキスト ボックス 197"/>
        <xdr:cNvSpPr txBox="1"/>
      </xdr:nvSpPr>
      <xdr:spPr>
        <a:xfrm>
          <a:off x="3497795" y="1314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143728</xdr:rowOff>
    </xdr:from>
    <xdr:to>
      <xdr:col>15</xdr:col>
      <xdr:colOff>101600</xdr:colOff>
      <xdr:row>77</xdr:row>
      <xdr:rowOff>73878</xdr:rowOff>
    </xdr:to>
    <xdr:sp macro="" textlink="">
      <xdr:nvSpPr>
        <xdr:cNvPr id="199" name="楕円 198"/>
        <xdr:cNvSpPr/>
      </xdr:nvSpPr>
      <xdr:spPr>
        <a:xfrm>
          <a:off x="2857500" y="13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65005</xdr:rowOff>
    </xdr:from>
    <xdr:ext cx="599010" cy="259045"/>
    <xdr:sp macro="" textlink="">
      <xdr:nvSpPr>
        <xdr:cNvPr id="200" name="テキスト ボックス 199"/>
        <xdr:cNvSpPr txBox="1"/>
      </xdr:nvSpPr>
      <xdr:spPr>
        <a:xfrm>
          <a:off x="2608795" y="1326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155829</xdr:rowOff>
    </xdr:from>
    <xdr:to>
      <xdr:col>10</xdr:col>
      <xdr:colOff>165100</xdr:colOff>
      <xdr:row>77</xdr:row>
      <xdr:rowOff>85979</xdr:rowOff>
    </xdr:to>
    <xdr:sp macro="" textlink="">
      <xdr:nvSpPr>
        <xdr:cNvPr id="201" name="楕円 200"/>
        <xdr:cNvSpPr/>
      </xdr:nvSpPr>
      <xdr:spPr>
        <a:xfrm>
          <a:off x="1968500" y="131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77106</xdr:rowOff>
    </xdr:from>
    <xdr:ext cx="599010" cy="259045"/>
    <xdr:sp macro="" textlink="">
      <xdr:nvSpPr>
        <xdr:cNvPr id="202" name="テキスト ボックス 201"/>
        <xdr:cNvSpPr txBox="1"/>
      </xdr:nvSpPr>
      <xdr:spPr>
        <a:xfrm>
          <a:off x="1719795" y="1327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138891</xdr:rowOff>
    </xdr:from>
    <xdr:to>
      <xdr:col>6</xdr:col>
      <xdr:colOff>38100</xdr:colOff>
      <xdr:row>77</xdr:row>
      <xdr:rowOff>69041</xdr:rowOff>
    </xdr:to>
    <xdr:sp macro="" textlink="">
      <xdr:nvSpPr>
        <xdr:cNvPr id="203" name="楕円 202"/>
        <xdr:cNvSpPr/>
      </xdr:nvSpPr>
      <xdr:spPr>
        <a:xfrm>
          <a:off x="1079500" y="131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85567</xdr:rowOff>
    </xdr:from>
    <xdr:ext cx="599010" cy="259045"/>
    <xdr:sp macro="" textlink="">
      <xdr:nvSpPr>
        <xdr:cNvPr id="204" name="テキスト ボックス 203"/>
        <xdr:cNvSpPr txBox="1"/>
      </xdr:nvSpPr>
      <xdr:spPr>
        <a:xfrm>
          <a:off x="830795" y="129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83125</xdr:rowOff>
    </xdr:from>
    <xdr:to>
      <xdr:col>24</xdr:col>
      <xdr:colOff>63500</xdr:colOff>
      <xdr:row>98</xdr:row>
      <xdr:rowOff>104195</xdr:rowOff>
    </xdr:to>
    <xdr:cxnSp macro="">
      <xdr:nvCxnSpPr>
        <xdr:cNvPr id="235" name="直線コネクタ 234"/>
        <xdr:cNvCxnSpPr/>
      </xdr:nvCxnSpPr>
      <xdr:spPr>
        <a:xfrm flipV="1">
          <a:off x="3797300" y="16885225"/>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104195</xdr:rowOff>
    </xdr:from>
    <xdr:to>
      <xdr:col>19</xdr:col>
      <xdr:colOff>177800</xdr:colOff>
      <xdr:row>98</xdr:row>
      <xdr:rowOff>135677</xdr:rowOff>
    </xdr:to>
    <xdr:cxnSp macro="">
      <xdr:nvCxnSpPr>
        <xdr:cNvPr id="238" name="直線コネクタ 237"/>
        <xdr:cNvCxnSpPr/>
      </xdr:nvCxnSpPr>
      <xdr:spPr>
        <a:xfrm flipV="1">
          <a:off x="2908300" y="16906295"/>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135677</xdr:rowOff>
    </xdr:from>
    <xdr:to>
      <xdr:col>15</xdr:col>
      <xdr:colOff>50800</xdr:colOff>
      <xdr:row>98</xdr:row>
      <xdr:rowOff>149292</xdr:rowOff>
    </xdr:to>
    <xdr:cxnSp macro="">
      <xdr:nvCxnSpPr>
        <xdr:cNvPr id="241" name="直線コネクタ 240"/>
        <xdr:cNvCxnSpPr/>
      </xdr:nvCxnSpPr>
      <xdr:spPr>
        <a:xfrm flipV="1">
          <a:off x="2019300" y="16937777"/>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159929</xdr:rowOff>
    </xdr:from>
    <xdr:ext cx="534377" cy="259045"/>
    <xdr:sp macro="" textlink="">
      <xdr:nvSpPr>
        <xdr:cNvPr id="243" name="テキスト ボックス 242"/>
        <xdr:cNvSpPr txBox="1"/>
      </xdr:nvSpPr>
      <xdr:spPr>
        <a:xfrm>
          <a:off x="2641111" y="166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149292</xdr:rowOff>
    </xdr:from>
    <xdr:to>
      <xdr:col>10</xdr:col>
      <xdr:colOff>114300</xdr:colOff>
      <xdr:row>98</xdr:row>
      <xdr:rowOff>164480</xdr:rowOff>
    </xdr:to>
    <xdr:cxnSp macro="">
      <xdr:nvCxnSpPr>
        <xdr:cNvPr id="244" name="直線コネクタ 243"/>
        <xdr:cNvCxnSpPr/>
      </xdr:nvCxnSpPr>
      <xdr:spPr>
        <a:xfrm flipV="1">
          <a:off x="1130300" y="16951392"/>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1799</xdr:rowOff>
    </xdr:from>
    <xdr:ext cx="534377" cy="259045"/>
    <xdr:sp macro="" textlink="">
      <xdr:nvSpPr>
        <xdr:cNvPr id="246" name="テキスト ボックス 245"/>
        <xdr:cNvSpPr txBox="1"/>
      </xdr:nvSpPr>
      <xdr:spPr>
        <a:xfrm>
          <a:off x="1752111" y="166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9924</xdr:rowOff>
    </xdr:from>
    <xdr:ext cx="534377" cy="259045"/>
    <xdr:sp macro="" textlink="">
      <xdr:nvSpPr>
        <xdr:cNvPr id="248" name="テキスト ボックス 247"/>
        <xdr:cNvSpPr txBox="1"/>
      </xdr:nvSpPr>
      <xdr:spPr>
        <a:xfrm>
          <a:off x="863111" y="16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32325</xdr:rowOff>
    </xdr:from>
    <xdr:to>
      <xdr:col>24</xdr:col>
      <xdr:colOff>114300</xdr:colOff>
      <xdr:row>98</xdr:row>
      <xdr:rowOff>133925</xdr:rowOff>
    </xdr:to>
    <xdr:sp macro="" textlink="">
      <xdr:nvSpPr>
        <xdr:cNvPr id="254" name="楕円 253"/>
        <xdr:cNvSpPr/>
      </xdr:nvSpPr>
      <xdr:spPr>
        <a:xfrm>
          <a:off x="45847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53395</xdr:rowOff>
    </xdr:from>
    <xdr:to>
      <xdr:col>20</xdr:col>
      <xdr:colOff>38100</xdr:colOff>
      <xdr:row>98</xdr:row>
      <xdr:rowOff>154995</xdr:rowOff>
    </xdr:to>
    <xdr:sp macro="" textlink="">
      <xdr:nvSpPr>
        <xdr:cNvPr id="256" name="楕円 255"/>
        <xdr:cNvSpPr/>
      </xdr:nvSpPr>
      <xdr:spPr>
        <a:xfrm>
          <a:off x="3746500" y="168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146122</xdr:rowOff>
    </xdr:from>
    <xdr:ext cx="534377" cy="259045"/>
    <xdr:sp macro="" textlink="">
      <xdr:nvSpPr>
        <xdr:cNvPr id="257" name="テキスト ボックス 256"/>
        <xdr:cNvSpPr txBox="1"/>
      </xdr:nvSpPr>
      <xdr:spPr>
        <a:xfrm>
          <a:off x="3530111" y="169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84877</xdr:rowOff>
    </xdr:from>
    <xdr:to>
      <xdr:col>15</xdr:col>
      <xdr:colOff>101600</xdr:colOff>
      <xdr:row>99</xdr:row>
      <xdr:rowOff>15027</xdr:rowOff>
    </xdr:to>
    <xdr:sp macro="" textlink="">
      <xdr:nvSpPr>
        <xdr:cNvPr id="258" name="楕円 257"/>
        <xdr:cNvSpPr/>
      </xdr:nvSpPr>
      <xdr:spPr>
        <a:xfrm>
          <a:off x="2857500" y="16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6154</xdr:rowOff>
    </xdr:from>
    <xdr:ext cx="534377" cy="259045"/>
    <xdr:sp macro="" textlink="">
      <xdr:nvSpPr>
        <xdr:cNvPr id="259" name="テキスト ボックス 258"/>
        <xdr:cNvSpPr txBox="1"/>
      </xdr:nvSpPr>
      <xdr:spPr>
        <a:xfrm>
          <a:off x="2641111" y="1697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98492</xdr:rowOff>
    </xdr:from>
    <xdr:to>
      <xdr:col>10</xdr:col>
      <xdr:colOff>165100</xdr:colOff>
      <xdr:row>99</xdr:row>
      <xdr:rowOff>28642</xdr:rowOff>
    </xdr:to>
    <xdr:sp macro="" textlink="">
      <xdr:nvSpPr>
        <xdr:cNvPr id="260" name="楕円 259"/>
        <xdr:cNvSpPr/>
      </xdr:nvSpPr>
      <xdr:spPr>
        <a:xfrm>
          <a:off x="1968500" y="1690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19769</xdr:rowOff>
    </xdr:from>
    <xdr:ext cx="534377" cy="259045"/>
    <xdr:sp macro="" textlink="">
      <xdr:nvSpPr>
        <xdr:cNvPr id="261" name="テキスト ボックス 260"/>
        <xdr:cNvSpPr txBox="1"/>
      </xdr:nvSpPr>
      <xdr:spPr>
        <a:xfrm>
          <a:off x="1752111" y="169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113680</xdr:rowOff>
    </xdr:from>
    <xdr:to>
      <xdr:col>6</xdr:col>
      <xdr:colOff>38100</xdr:colOff>
      <xdr:row>99</xdr:row>
      <xdr:rowOff>43830</xdr:rowOff>
    </xdr:to>
    <xdr:sp macro="" textlink="">
      <xdr:nvSpPr>
        <xdr:cNvPr id="262" name="楕円 261"/>
        <xdr:cNvSpPr/>
      </xdr:nvSpPr>
      <xdr:spPr>
        <a:xfrm>
          <a:off x="1079500" y="169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34957</xdr:rowOff>
    </xdr:from>
    <xdr:ext cx="534377" cy="259045"/>
    <xdr:sp macro="" textlink="">
      <xdr:nvSpPr>
        <xdr:cNvPr id="263" name="テキスト ボックス 262"/>
        <xdr:cNvSpPr txBox="1"/>
      </xdr:nvSpPr>
      <xdr:spPr>
        <a:xfrm>
          <a:off x="863111" y="170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33858</xdr:rowOff>
    </xdr:from>
    <xdr:to>
      <xdr:col>54</xdr:col>
      <xdr:colOff>189865</xdr:colOff>
      <xdr:row>38</xdr:row>
      <xdr:rowOff>139700</xdr:rowOff>
    </xdr:to>
    <xdr:cxnSp macro="">
      <xdr:nvCxnSpPr>
        <xdr:cNvPr id="285" name="直線コネクタ 284"/>
        <xdr:cNvCxnSpPr/>
      </xdr:nvCxnSpPr>
      <xdr:spPr>
        <a:xfrm flipV="1">
          <a:off x="10475595" y="5520258"/>
          <a:ext cx="1270" cy="113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151985</xdr:rowOff>
    </xdr:from>
    <xdr:ext cx="469744" cy="259045"/>
    <xdr:sp macro="" textlink="">
      <xdr:nvSpPr>
        <xdr:cNvPr id="288" name="労働費最大値テキスト"/>
        <xdr:cNvSpPr txBox="1"/>
      </xdr:nvSpPr>
      <xdr:spPr>
        <a:xfrm>
          <a:off x="10528300" y="52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33858</xdr:rowOff>
    </xdr:from>
    <xdr:to>
      <xdr:col>55</xdr:col>
      <xdr:colOff>88900</xdr:colOff>
      <xdr:row>32</xdr:row>
      <xdr:rowOff>33858</xdr:rowOff>
    </xdr:to>
    <xdr:cxnSp macro="">
      <xdr:nvCxnSpPr>
        <xdr:cNvPr id="289" name="直線コネクタ 288"/>
        <xdr:cNvCxnSpPr/>
      </xdr:nvCxnSpPr>
      <xdr:spPr>
        <a:xfrm>
          <a:off x="10388600" y="552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110668</xdr:rowOff>
    </xdr:from>
    <xdr:to>
      <xdr:col>55</xdr:col>
      <xdr:colOff>0</xdr:colOff>
      <xdr:row>38</xdr:row>
      <xdr:rowOff>70663</xdr:rowOff>
    </xdr:to>
    <xdr:cxnSp macro="">
      <xdr:nvCxnSpPr>
        <xdr:cNvPr id="290" name="直線コネクタ 289"/>
        <xdr:cNvCxnSpPr/>
      </xdr:nvCxnSpPr>
      <xdr:spPr>
        <a:xfrm>
          <a:off x="9639300" y="5425618"/>
          <a:ext cx="838200" cy="11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1" name="労働費平均値テキスト"/>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2" name="フローチャート: 判断 291"/>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110668</xdr:rowOff>
    </xdr:from>
    <xdr:to>
      <xdr:col>50</xdr:col>
      <xdr:colOff>114300</xdr:colOff>
      <xdr:row>38</xdr:row>
      <xdr:rowOff>90780</xdr:rowOff>
    </xdr:to>
    <xdr:cxnSp macro="">
      <xdr:nvCxnSpPr>
        <xdr:cNvPr id="293" name="直線コネクタ 292"/>
        <xdr:cNvCxnSpPr/>
      </xdr:nvCxnSpPr>
      <xdr:spPr>
        <a:xfrm flipV="1">
          <a:off x="8750300" y="5425618"/>
          <a:ext cx="889000" cy="11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79756</xdr:rowOff>
    </xdr:from>
    <xdr:to>
      <xdr:col>50</xdr:col>
      <xdr:colOff>165100</xdr:colOff>
      <xdr:row>38</xdr:row>
      <xdr:rowOff>9906</xdr:rowOff>
    </xdr:to>
    <xdr:sp macro="" textlink="">
      <xdr:nvSpPr>
        <xdr:cNvPr id="294" name="フローチャート: 判断 293"/>
        <xdr:cNvSpPr/>
      </xdr:nvSpPr>
      <xdr:spPr>
        <a:xfrm>
          <a:off x="9588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1033</xdr:rowOff>
    </xdr:from>
    <xdr:ext cx="378565" cy="259045"/>
    <xdr:sp macro="" textlink="">
      <xdr:nvSpPr>
        <xdr:cNvPr id="295" name="テキスト ボックス 294"/>
        <xdr:cNvSpPr txBox="1"/>
      </xdr:nvSpPr>
      <xdr:spPr>
        <a:xfrm>
          <a:off x="9450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90780</xdr:rowOff>
    </xdr:from>
    <xdr:to>
      <xdr:col>45</xdr:col>
      <xdr:colOff>177800</xdr:colOff>
      <xdr:row>38</xdr:row>
      <xdr:rowOff>110439</xdr:rowOff>
    </xdr:to>
    <xdr:cxnSp macro="">
      <xdr:nvCxnSpPr>
        <xdr:cNvPr id="296" name="直線コネクタ 295"/>
        <xdr:cNvCxnSpPr/>
      </xdr:nvCxnSpPr>
      <xdr:spPr>
        <a:xfrm flipV="1">
          <a:off x="7861300" y="66058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24435</xdr:rowOff>
    </xdr:from>
    <xdr:to>
      <xdr:col>46</xdr:col>
      <xdr:colOff>38100</xdr:colOff>
      <xdr:row>37</xdr:row>
      <xdr:rowOff>126035</xdr:rowOff>
    </xdr:to>
    <xdr:sp macro="" textlink="">
      <xdr:nvSpPr>
        <xdr:cNvPr id="297" name="フローチャート: 判断 296"/>
        <xdr:cNvSpPr/>
      </xdr:nvSpPr>
      <xdr:spPr>
        <a:xfrm>
          <a:off x="8699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142562</xdr:rowOff>
    </xdr:from>
    <xdr:ext cx="469744" cy="259045"/>
    <xdr:sp macro="" textlink="">
      <xdr:nvSpPr>
        <xdr:cNvPr id="298" name="テキスト ボックス 297"/>
        <xdr:cNvSpPr txBox="1"/>
      </xdr:nvSpPr>
      <xdr:spPr>
        <a:xfrm>
          <a:off x="8515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110210</xdr:rowOff>
    </xdr:from>
    <xdr:to>
      <xdr:col>41</xdr:col>
      <xdr:colOff>50800</xdr:colOff>
      <xdr:row>38</xdr:row>
      <xdr:rowOff>110439</xdr:rowOff>
    </xdr:to>
    <xdr:cxnSp macro="">
      <xdr:nvCxnSpPr>
        <xdr:cNvPr id="299" name="直線コネクタ 298"/>
        <xdr:cNvCxnSpPr/>
      </xdr:nvCxnSpPr>
      <xdr:spPr>
        <a:xfrm>
          <a:off x="6972300" y="66253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55067</xdr:rowOff>
    </xdr:from>
    <xdr:to>
      <xdr:col>41</xdr:col>
      <xdr:colOff>101600</xdr:colOff>
      <xdr:row>37</xdr:row>
      <xdr:rowOff>156667</xdr:rowOff>
    </xdr:to>
    <xdr:sp macro="" textlink="">
      <xdr:nvSpPr>
        <xdr:cNvPr id="300" name="フローチャート: 判断 299"/>
        <xdr:cNvSpPr/>
      </xdr:nvSpPr>
      <xdr:spPr>
        <a:xfrm>
          <a:off x="7810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1744</xdr:rowOff>
    </xdr:from>
    <xdr:ext cx="378565" cy="259045"/>
    <xdr:sp macro="" textlink="">
      <xdr:nvSpPr>
        <xdr:cNvPr id="301" name="テキスト ボックス 300"/>
        <xdr:cNvSpPr txBox="1"/>
      </xdr:nvSpPr>
      <xdr:spPr>
        <a:xfrm>
          <a:off x="7672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50267</xdr:rowOff>
    </xdr:from>
    <xdr:to>
      <xdr:col>36</xdr:col>
      <xdr:colOff>165100</xdr:colOff>
      <xdr:row>37</xdr:row>
      <xdr:rowOff>151867</xdr:rowOff>
    </xdr:to>
    <xdr:sp macro="" textlink="">
      <xdr:nvSpPr>
        <xdr:cNvPr id="302" name="フローチャート: 判断 301"/>
        <xdr:cNvSpPr/>
      </xdr:nvSpPr>
      <xdr:spPr>
        <a:xfrm>
          <a:off x="6921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168394</xdr:rowOff>
    </xdr:from>
    <xdr:ext cx="378565" cy="259045"/>
    <xdr:sp macro="" textlink="">
      <xdr:nvSpPr>
        <xdr:cNvPr id="303" name="テキスト ボックス 302"/>
        <xdr:cNvSpPr txBox="1"/>
      </xdr:nvSpPr>
      <xdr:spPr>
        <a:xfrm>
          <a:off x="6783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19863</xdr:rowOff>
    </xdr:from>
    <xdr:to>
      <xdr:col>55</xdr:col>
      <xdr:colOff>50800</xdr:colOff>
      <xdr:row>38</xdr:row>
      <xdr:rowOff>121463</xdr:rowOff>
    </xdr:to>
    <xdr:sp macro="" textlink="">
      <xdr:nvSpPr>
        <xdr:cNvPr id="309" name="楕円 308"/>
        <xdr:cNvSpPr/>
      </xdr:nvSpPr>
      <xdr:spPr>
        <a:xfrm>
          <a:off x="104267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106240</xdr:rowOff>
    </xdr:from>
    <xdr:ext cx="378565" cy="259045"/>
    <xdr:sp macro="" textlink="">
      <xdr:nvSpPr>
        <xdr:cNvPr id="310" name="労働費該当値テキスト"/>
        <xdr:cNvSpPr txBox="1"/>
      </xdr:nvSpPr>
      <xdr:spPr>
        <a:xfrm>
          <a:off x="10528300" y="64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59868</xdr:rowOff>
    </xdr:from>
    <xdr:to>
      <xdr:col>50</xdr:col>
      <xdr:colOff>165100</xdr:colOff>
      <xdr:row>31</xdr:row>
      <xdr:rowOff>161468</xdr:rowOff>
    </xdr:to>
    <xdr:sp macro="" textlink="">
      <xdr:nvSpPr>
        <xdr:cNvPr id="311" name="楕円 310"/>
        <xdr:cNvSpPr/>
      </xdr:nvSpPr>
      <xdr:spPr>
        <a:xfrm>
          <a:off x="9588500" y="53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6545</xdr:rowOff>
    </xdr:from>
    <xdr:ext cx="469744" cy="259045"/>
    <xdr:sp macro="" textlink="">
      <xdr:nvSpPr>
        <xdr:cNvPr id="312" name="テキスト ボックス 311"/>
        <xdr:cNvSpPr txBox="1"/>
      </xdr:nvSpPr>
      <xdr:spPr>
        <a:xfrm>
          <a:off x="9404428" y="51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39980</xdr:rowOff>
    </xdr:from>
    <xdr:to>
      <xdr:col>46</xdr:col>
      <xdr:colOff>38100</xdr:colOff>
      <xdr:row>38</xdr:row>
      <xdr:rowOff>141580</xdr:rowOff>
    </xdr:to>
    <xdr:sp macro="" textlink="">
      <xdr:nvSpPr>
        <xdr:cNvPr id="313" name="楕円 312"/>
        <xdr:cNvSpPr/>
      </xdr:nvSpPr>
      <xdr:spPr>
        <a:xfrm>
          <a:off x="8699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132707</xdr:rowOff>
    </xdr:from>
    <xdr:ext cx="378565" cy="259045"/>
    <xdr:sp macro="" textlink="">
      <xdr:nvSpPr>
        <xdr:cNvPr id="314" name="テキスト ボックス 313"/>
        <xdr:cNvSpPr txBox="1"/>
      </xdr:nvSpPr>
      <xdr:spPr>
        <a:xfrm>
          <a:off x="8561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59639</xdr:rowOff>
    </xdr:from>
    <xdr:to>
      <xdr:col>41</xdr:col>
      <xdr:colOff>101600</xdr:colOff>
      <xdr:row>38</xdr:row>
      <xdr:rowOff>161239</xdr:rowOff>
    </xdr:to>
    <xdr:sp macro="" textlink="">
      <xdr:nvSpPr>
        <xdr:cNvPr id="315" name="楕円 314"/>
        <xdr:cNvSpPr/>
      </xdr:nvSpPr>
      <xdr:spPr>
        <a:xfrm>
          <a:off x="7810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152366</xdr:rowOff>
    </xdr:from>
    <xdr:ext cx="378565" cy="259045"/>
    <xdr:sp macro="" textlink="">
      <xdr:nvSpPr>
        <xdr:cNvPr id="316" name="テキスト ボックス 315"/>
        <xdr:cNvSpPr txBox="1"/>
      </xdr:nvSpPr>
      <xdr:spPr>
        <a:xfrm>
          <a:off x="7672017" y="666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59410</xdr:rowOff>
    </xdr:from>
    <xdr:to>
      <xdr:col>36</xdr:col>
      <xdr:colOff>165100</xdr:colOff>
      <xdr:row>38</xdr:row>
      <xdr:rowOff>161010</xdr:rowOff>
    </xdr:to>
    <xdr:sp macro="" textlink="">
      <xdr:nvSpPr>
        <xdr:cNvPr id="317" name="楕円 316"/>
        <xdr:cNvSpPr/>
      </xdr:nvSpPr>
      <xdr:spPr>
        <a:xfrm>
          <a:off x="6921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152137</xdr:rowOff>
    </xdr:from>
    <xdr:ext cx="378565" cy="259045"/>
    <xdr:sp macro="" textlink="">
      <xdr:nvSpPr>
        <xdr:cNvPr id="318" name="テキスト ボックス 317"/>
        <xdr:cNvSpPr txBox="1"/>
      </xdr:nvSpPr>
      <xdr:spPr>
        <a:xfrm>
          <a:off x="6783017" y="666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4" name="直線コネクタ 343"/>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5"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46" name="直線コネクタ 345"/>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47"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48" name="直線コネクタ 347"/>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103940</xdr:rowOff>
    </xdr:from>
    <xdr:to>
      <xdr:col>55</xdr:col>
      <xdr:colOff>0</xdr:colOff>
      <xdr:row>57</xdr:row>
      <xdr:rowOff>154058</xdr:rowOff>
    </xdr:to>
    <xdr:cxnSp macro="">
      <xdr:nvCxnSpPr>
        <xdr:cNvPr id="349" name="直線コネクタ 348"/>
        <xdr:cNvCxnSpPr/>
      </xdr:nvCxnSpPr>
      <xdr:spPr>
        <a:xfrm>
          <a:off x="9639300" y="9876590"/>
          <a:ext cx="8382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0"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1" name="フローチャート: 判断 350"/>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103940</xdr:rowOff>
    </xdr:from>
    <xdr:to>
      <xdr:col>50</xdr:col>
      <xdr:colOff>114300</xdr:colOff>
      <xdr:row>57</xdr:row>
      <xdr:rowOff>122968</xdr:rowOff>
    </xdr:to>
    <xdr:cxnSp macro="">
      <xdr:nvCxnSpPr>
        <xdr:cNvPr id="352" name="直線コネクタ 351"/>
        <xdr:cNvCxnSpPr/>
      </xdr:nvCxnSpPr>
      <xdr:spPr>
        <a:xfrm flipV="1">
          <a:off x="8750300" y="9876590"/>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3" name="フローチャート: 判断 352"/>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4" name="テキスト ボックス 353"/>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122968</xdr:rowOff>
    </xdr:from>
    <xdr:to>
      <xdr:col>45</xdr:col>
      <xdr:colOff>177800</xdr:colOff>
      <xdr:row>57</xdr:row>
      <xdr:rowOff>167960</xdr:rowOff>
    </xdr:to>
    <xdr:cxnSp macro="">
      <xdr:nvCxnSpPr>
        <xdr:cNvPr id="355" name="直線コネクタ 354"/>
        <xdr:cNvCxnSpPr/>
      </xdr:nvCxnSpPr>
      <xdr:spPr>
        <a:xfrm flipV="1">
          <a:off x="7861300" y="9895618"/>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56" name="フローチャート: 判断 355"/>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58720</xdr:rowOff>
    </xdr:from>
    <xdr:ext cx="534377" cy="259045"/>
    <xdr:sp macro="" textlink="">
      <xdr:nvSpPr>
        <xdr:cNvPr id="357" name="テキスト ボックス 356"/>
        <xdr:cNvSpPr txBox="1"/>
      </xdr:nvSpPr>
      <xdr:spPr>
        <a:xfrm>
          <a:off x="8483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158804</xdr:rowOff>
    </xdr:from>
    <xdr:to>
      <xdr:col>41</xdr:col>
      <xdr:colOff>50800</xdr:colOff>
      <xdr:row>57</xdr:row>
      <xdr:rowOff>167960</xdr:rowOff>
    </xdr:to>
    <xdr:cxnSp macro="">
      <xdr:nvCxnSpPr>
        <xdr:cNvPr id="358" name="直線コネクタ 357"/>
        <xdr:cNvCxnSpPr/>
      </xdr:nvCxnSpPr>
      <xdr:spPr>
        <a:xfrm>
          <a:off x="6972300" y="9931454"/>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59" name="フローチャート: 判断 358"/>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69780</xdr:rowOff>
    </xdr:from>
    <xdr:ext cx="534377" cy="259045"/>
    <xdr:sp macro="" textlink="">
      <xdr:nvSpPr>
        <xdr:cNvPr id="360" name="テキスト ボックス 359"/>
        <xdr:cNvSpPr txBox="1"/>
      </xdr:nvSpPr>
      <xdr:spPr>
        <a:xfrm>
          <a:off x="7594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1" name="フローチャート: 判断 360"/>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131349</xdr:rowOff>
    </xdr:from>
    <xdr:ext cx="534377" cy="259045"/>
    <xdr:sp macro="" textlink="">
      <xdr:nvSpPr>
        <xdr:cNvPr id="362" name="テキスト ボックス 361"/>
        <xdr:cNvSpPr txBox="1"/>
      </xdr:nvSpPr>
      <xdr:spPr>
        <a:xfrm>
          <a:off x="6705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103258</xdr:rowOff>
    </xdr:from>
    <xdr:to>
      <xdr:col>55</xdr:col>
      <xdr:colOff>50800</xdr:colOff>
      <xdr:row>58</xdr:row>
      <xdr:rowOff>33408</xdr:rowOff>
    </xdr:to>
    <xdr:sp macro="" textlink="">
      <xdr:nvSpPr>
        <xdr:cNvPr id="368" name="楕円 367"/>
        <xdr:cNvSpPr/>
      </xdr:nvSpPr>
      <xdr:spPr>
        <a:xfrm>
          <a:off x="10426700" y="98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81685</xdr:rowOff>
    </xdr:from>
    <xdr:ext cx="534377" cy="259045"/>
    <xdr:sp macro="" textlink="">
      <xdr:nvSpPr>
        <xdr:cNvPr id="369" name="農林水産業費該当値テキスト"/>
        <xdr:cNvSpPr txBox="1"/>
      </xdr:nvSpPr>
      <xdr:spPr>
        <a:xfrm>
          <a:off x="10528300" y="98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53140</xdr:rowOff>
    </xdr:from>
    <xdr:to>
      <xdr:col>50</xdr:col>
      <xdr:colOff>165100</xdr:colOff>
      <xdr:row>57</xdr:row>
      <xdr:rowOff>154740</xdr:rowOff>
    </xdr:to>
    <xdr:sp macro="" textlink="">
      <xdr:nvSpPr>
        <xdr:cNvPr id="370" name="楕円 369"/>
        <xdr:cNvSpPr/>
      </xdr:nvSpPr>
      <xdr:spPr>
        <a:xfrm>
          <a:off x="9588500" y="98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145867</xdr:rowOff>
    </xdr:from>
    <xdr:ext cx="534377" cy="259045"/>
    <xdr:sp macro="" textlink="">
      <xdr:nvSpPr>
        <xdr:cNvPr id="371" name="テキスト ボックス 370"/>
        <xdr:cNvSpPr txBox="1"/>
      </xdr:nvSpPr>
      <xdr:spPr>
        <a:xfrm>
          <a:off x="9372111" y="991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72168</xdr:rowOff>
    </xdr:from>
    <xdr:to>
      <xdr:col>46</xdr:col>
      <xdr:colOff>38100</xdr:colOff>
      <xdr:row>58</xdr:row>
      <xdr:rowOff>2318</xdr:rowOff>
    </xdr:to>
    <xdr:sp macro="" textlink="">
      <xdr:nvSpPr>
        <xdr:cNvPr id="372" name="楕円 371"/>
        <xdr:cNvSpPr/>
      </xdr:nvSpPr>
      <xdr:spPr>
        <a:xfrm>
          <a:off x="8699500" y="98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164895</xdr:rowOff>
    </xdr:from>
    <xdr:ext cx="534377" cy="259045"/>
    <xdr:sp macro="" textlink="">
      <xdr:nvSpPr>
        <xdr:cNvPr id="373" name="テキスト ボックス 372"/>
        <xdr:cNvSpPr txBox="1"/>
      </xdr:nvSpPr>
      <xdr:spPr>
        <a:xfrm>
          <a:off x="8483111" y="99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117160</xdr:rowOff>
    </xdr:from>
    <xdr:to>
      <xdr:col>41</xdr:col>
      <xdr:colOff>101600</xdr:colOff>
      <xdr:row>58</xdr:row>
      <xdr:rowOff>47310</xdr:rowOff>
    </xdr:to>
    <xdr:sp macro="" textlink="">
      <xdr:nvSpPr>
        <xdr:cNvPr id="374" name="楕円 373"/>
        <xdr:cNvSpPr/>
      </xdr:nvSpPr>
      <xdr:spPr>
        <a:xfrm>
          <a:off x="7810500" y="98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38437</xdr:rowOff>
    </xdr:from>
    <xdr:ext cx="534377" cy="259045"/>
    <xdr:sp macro="" textlink="">
      <xdr:nvSpPr>
        <xdr:cNvPr id="375" name="テキスト ボックス 374"/>
        <xdr:cNvSpPr txBox="1"/>
      </xdr:nvSpPr>
      <xdr:spPr>
        <a:xfrm>
          <a:off x="7594111" y="99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108004</xdr:rowOff>
    </xdr:from>
    <xdr:to>
      <xdr:col>36</xdr:col>
      <xdr:colOff>165100</xdr:colOff>
      <xdr:row>58</xdr:row>
      <xdr:rowOff>38154</xdr:rowOff>
    </xdr:to>
    <xdr:sp macro="" textlink="">
      <xdr:nvSpPr>
        <xdr:cNvPr id="376" name="楕円 375"/>
        <xdr:cNvSpPr/>
      </xdr:nvSpPr>
      <xdr:spPr>
        <a:xfrm>
          <a:off x="6921500" y="98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29281</xdr:rowOff>
    </xdr:from>
    <xdr:ext cx="534377" cy="259045"/>
    <xdr:sp macro="" textlink="">
      <xdr:nvSpPr>
        <xdr:cNvPr id="377" name="テキスト ボックス 376"/>
        <xdr:cNvSpPr txBox="1"/>
      </xdr:nvSpPr>
      <xdr:spPr>
        <a:xfrm>
          <a:off x="6705111" y="99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399" name="直線コネクタ 398"/>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0"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1" name="直線コネクタ 400"/>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2"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3" name="直線コネクタ 402"/>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58868</xdr:rowOff>
    </xdr:from>
    <xdr:to>
      <xdr:col>55</xdr:col>
      <xdr:colOff>0</xdr:colOff>
      <xdr:row>78</xdr:row>
      <xdr:rowOff>69611</xdr:rowOff>
    </xdr:to>
    <xdr:cxnSp macro="">
      <xdr:nvCxnSpPr>
        <xdr:cNvPr id="404" name="直線コネクタ 403"/>
        <xdr:cNvCxnSpPr/>
      </xdr:nvCxnSpPr>
      <xdr:spPr>
        <a:xfrm flipV="1">
          <a:off x="9639300" y="13431968"/>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5"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06" name="フローチャート: 判断 405"/>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15370</xdr:rowOff>
    </xdr:from>
    <xdr:to>
      <xdr:col>50</xdr:col>
      <xdr:colOff>114300</xdr:colOff>
      <xdr:row>78</xdr:row>
      <xdr:rowOff>69611</xdr:rowOff>
    </xdr:to>
    <xdr:cxnSp macro="">
      <xdr:nvCxnSpPr>
        <xdr:cNvPr id="407" name="直線コネクタ 406"/>
        <xdr:cNvCxnSpPr/>
      </xdr:nvCxnSpPr>
      <xdr:spPr>
        <a:xfrm>
          <a:off x="8750300" y="13388470"/>
          <a:ext cx="8890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08" name="フローチャート: 判断 407"/>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09" name="テキスト ボックス 408"/>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15370</xdr:rowOff>
    </xdr:from>
    <xdr:to>
      <xdr:col>45</xdr:col>
      <xdr:colOff>177800</xdr:colOff>
      <xdr:row>78</xdr:row>
      <xdr:rowOff>83172</xdr:rowOff>
    </xdr:to>
    <xdr:cxnSp macro="">
      <xdr:nvCxnSpPr>
        <xdr:cNvPr id="410" name="直線コネクタ 409"/>
        <xdr:cNvCxnSpPr/>
      </xdr:nvCxnSpPr>
      <xdr:spPr>
        <a:xfrm flipV="1">
          <a:off x="7861300" y="13388470"/>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1" name="フローチャート: 判断 410"/>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71116</xdr:rowOff>
    </xdr:from>
    <xdr:ext cx="534377" cy="259045"/>
    <xdr:sp macro="" textlink="">
      <xdr:nvSpPr>
        <xdr:cNvPr id="412" name="テキスト ボックス 411"/>
        <xdr:cNvSpPr txBox="1"/>
      </xdr:nvSpPr>
      <xdr:spPr>
        <a:xfrm>
          <a:off x="8483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76547</xdr:rowOff>
    </xdr:from>
    <xdr:to>
      <xdr:col>41</xdr:col>
      <xdr:colOff>50800</xdr:colOff>
      <xdr:row>78</xdr:row>
      <xdr:rowOff>83172</xdr:rowOff>
    </xdr:to>
    <xdr:cxnSp macro="">
      <xdr:nvCxnSpPr>
        <xdr:cNvPr id="413" name="直線コネクタ 412"/>
        <xdr:cNvCxnSpPr/>
      </xdr:nvCxnSpPr>
      <xdr:spPr>
        <a:xfrm>
          <a:off x="6972300" y="13449647"/>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4" name="フローチャート: 判断 413"/>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5" name="テキスト ボックス 414"/>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16" name="フローチャート: 判断 415"/>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17" name="テキスト ボックス 416"/>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8068</xdr:rowOff>
    </xdr:from>
    <xdr:to>
      <xdr:col>55</xdr:col>
      <xdr:colOff>50800</xdr:colOff>
      <xdr:row>78</xdr:row>
      <xdr:rowOff>109668</xdr:rowOff>
    </xdr:to>
    <xdr:sp macro="" textlink="">
      <xdr:nvSpPr>
        <xdr:cNvPr id="423" name="楕円 422"/>
        <xdr:cNvSpPr/>
      </xdr:nvSpPr>
      <xdr:spPr>
        <a:xfrm>
          <a:off x="104267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4"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18811</xdr:rowOff>
    </xdr:from>
    <xdr:to>
      <xdr:col>50</xdr:col>
      <xdr:colOff>165100</xdr:colOff>
      <xdr:row>78</xdr:row>
      <xdr:rowOff>120411</xdr:rowOff>
    </xdr:to>
    <xdr:sp macro="" textlink="">
      <xdr:nvSpPr>
        <xdr:cNvPr id="425" name="楕円 424"/>
        <xdr:cNvSpPr/>
      </xdr:nvSpPr>
      <xdr:spPr>
        <a:xfrm>
          <a:off x="9588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111538</xdr:rowOff>
    </xdr:from>
    <xdr:ext cx="534377" cy="259045"/>
    <xdr:sp macro="" textlink="">
      <xdr:nvSpPr>
        <xdr:cNvPr id="426" name="テキスト ボックス 425"/>
        <xdr:cNvSpPr txBox="1"/>
      </xdr:nvSpPr>
      <xdr:spPr>
        <a:xfrm>
          <a:off x="9372111" y="134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136020</xdr:rowOff>
    </xdr:from>
    <xdr:to>
      <xdr:col>46</xdr:col>
      <xdr:colOff>38100</xdr:colOff>
      <xdr:row>78</xdr:row>
      <xdr:rowOff>66170</xdr:rowOff>
    </xdr:to>
    <xdr:sp macro="" textlink="">
      <xdr:nvSpPr>
        <xdr:cNvPr id="427" name="楕円 426"/>
        <xdr:cNvSpPr/>
      </xdr:nvSpPr>
      <xdr:spPr>
        <a:xfrm>
          <a:off x="8699500" y="13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57297</xdr:rowOff>
    </xdr:from>
    <xdr:ext cx="534377" cy="259045"/>
    <xdr:sp macro="" textlink="">
      <xdr:nvSpPr>
        <xdr:cNvPr id="428" name="テキスト ボックス 427"/>
        <xdr:cNvSpPr txBox="1"/>
      </xdr:nvSpPr>
      <xdr:spPr>
        <a:xfrm>
          <a:off x="8483111" y="134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32372</xdr:rowOff>
    </xdr:from>
    <xdr:to>
      <xdr:col>41</xdr:col>
      <xdr:colOff>101600</xdr:colOff>
      <xdr:row>78</xdr:row>
      <xdr:rowOff>133972</xdr:rowOff>
    </xdr:to>
    <xdr:sp macro="" textlink="">
      <xdr:nvSpPr>
        <xdr:cNvPr id="429" name="楕円 428"/>
        <xdr:cNvSpPr/>
      </xdr:nvSpPr>
      <xdr:spPr>
        <a:xfrm>
          <a:off x="7810500" y="134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125099</xdr:rowOff>
    </xdr:from>
    <xdr:ext cx="534377" cy="259045"/>
    <xdr:sp macro="" textlink="">
      <xdr:nvSpPr>
        <xdr:cNvPr id="430" name="テキスト ボックス 429"/>
        <xdr:cNvSpPr txBox="1"/>
      </xdr:nvSpPr>
      <xdr:spPr>
        <a:xfrm>
          <a:off x="7594111" y="13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25747</xdr:rowOff>
    </xdr:from>
    <xdr:to>
      <xdr:col>36</xdr:col>
      <xdr:colOff>165100</xdr:colOff>
      <xdr:row>78</xdr:row>
      <xdr:rowOff>127347</xdr:rowOff>
    </xdr:to>
    <xdr:sp macro="" textlink="">
      <xdr:nvSpPr>
        <xdr:cNvPr id="431" name="楕円 430"/>
        <xdr:cNvSpPr/>
      </xdr:nvSpPr>
      <xdr:spPr>
        <a:xfrm>
          <a:off x="6921500" y="133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118474</xdr:rowOff>
    </xdr:from>
    <xdr:ext cx="534377" cy="259045"/>
    <xdr:sp macro="" textlink="">
      <xdr:nvSpPr>
        <xdr:cNvPr id="432" name="テキスト ボックス 431"/>
        <xdr:cNvSpPr txBox="1"/>
      </xdr:nvSpPr>
      <xdr:spPr>
        <a:xfrm>
          <a:off x="6705111" y="134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0" name="直線コネクタ 459"/>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1"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2" name="直線コネクタ 461"/>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3"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4" name="直線コネクタ 463"/>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66948</xdr:rowOff>
    </xdr:from>
    <xdr:to>
      <xdr:col>55</xdr:col>
      <xdr:colOff>0</xdr:colOff>
      <xdr:row>97</xdr:row>
      <xdr:rowOff>102257</xdr:rowOff>
    </xdr:to>
    <xdr:cxnSp macro="">
      <xdr:nvCxnSpPr>
        <xdr:cNvPr id="465" name="直線コネクタ 464"/>
        <xdr:cNvCxnSpPr/>
      </xdr:nvCxnSpPr>
      <xdr:spPr>
        <a:xfrm flipV="1">
          <a:off x="9639300" y="16697598"/>
          <a:ext cx="838200" cy="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66"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67" name="フローチャート: 判断 466"/>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55938</xdr:rowOff>
    </xdr:from>
    <xdr:to>
      <xdr:col>50</xdr:col>
      <xdr:colOff>114300</xdr:colOff>
      <xdr:row>97</xdr:row>
      <xdr:rowOff>102257</xdr:rowOff>
    </xdr:to>
    <xdr:cxnSp macro="">
      <xdr:nvCxnSpPr>
        <xdr:cNvPr id="468" name="直線コネクタ 467"/>
        <xdr:cNvCxnSpPr/>
      </xdr:nvCxnSpPr>
      <xdr:spPr>
        <a:xfrm>
          <a:off x="8750300" y="16686588"/>
          <a:ext cx="889000" cy="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69" name="フローチャート: 判断 468"/>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0" name="テキスト ボックス 469"/>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55938</xdr:rowOff>
    </xdr:from>
    <xdr:to>
      <xdr:col>45</xdr:col>
      <xdr:colOff>177800</xdr:colOff>
      <xdr:row>97</xdr:row>
      <xdr:rowOff>94495</xdr:rowOff>
    </xdr:to>
    <xdr:cxnSp macro="">
      <xdr:nvCxnSpPr>
        <xdr:cNvPr id="471" name="直線コネクタ 470"/>
        <xdr:cNvCxnSpPr/>
      </xdr:nvCxnSpPr>
      <xdr:spPr>
        <a:xfrm flipV="1">
          <a:off x="7861300" y="16686588"/>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2" name="フローチャート: 判断 471"/>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27128</xdr:rowOff>
    </xdr:from>
    <xdr:ext cx="534377" cy="259045"/>
    <xdr:sp macro="" textlink="">
      <xdr:nvSpPr>
        <xdr:cNvPr id="473" name="テキスト ボックス 472"/>
        <xdr:cNvSpPr txBox="1"/>
      </xdr:nvSpPr>
      <xdr:spPr>
        <a:xfrm>
          <a:off x="8483111" y="159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94495</xdr:rowOff>
    </xdr:from>
    <xdr:to>
      <xdr:col>41</xdr:col>
      <xdr:colOff>50800</xdr:colOff>
      <xdr:row>97</xdr:row>
      <xdr:rowOff>124783</xdr:rowOff>
    </xdr:to>
    <xdr:cxnSp macro="">
      <xdr:nvCxnSpPr>
        <xdr:cNvPr id="474" name="直線コネクタ 473"/>
        <xdr:cNvCxnSpPr/>
      </xdr:nvCxnSpPr>
      <xdr:spPr>
        <a:xfrm flipV="1">
          <a:off x="6972300" y="16725145"/>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5" name="フローチャート: 判断 474"/>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113234</xdr:rowOff>
    </xdr:from>
    <xdr:ext cx="534377" cy="259045"/>
    <xdr:sp macro="" textlink="">
      <xdr:nvSpPr>
        <xdr:cNvPr id="476" name="テキスト ボックス 475"/>
        <xdr:cNvSpPr txBox="1"/>
      </xdr:nvSpPr>
      <xdr:spPr>
        <a:xfrm>
          <a:off x="7594111" y="160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77" name="フローチャート: 判断 476"/>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54360</xdr:rowOff>
    </xdr:from>
    <xdr:ext cx="534377" cy="259045"/>
    <xdr:sp macro="" textlink="">
      <xdr:nvSpPr>
        <xdr:cNvPr id="478" name="テキスト ボックス 477"/>
        <xdr:cNvSpPr txBox="1"/>
      </xdr:nvSpPr>
      <xdr:spPr>
        <a:xfrm>
          <a:off x="6705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xdr:rowOff>
    </xdr:from>
    <xdr:to>
      <xdr:col>55</xdr:col>
      <xdr:colOff>50800</xdr:colOff>
      <xdr:row>97</xdr:row>
      <xdr:rowOff>117748</xdr:rowOff>
    </xdr:to>
    <xdr:sp macro="" textlink="">
      <xdr:nvSpPr>
        <xdr:cNvPr id="484" name="楕円 483"/>
        <xdr:cNvSpPr/>
      </xdr:nvSpPr>
      <xdr:spPr>
        <a:xfrm>
          <a:off x="10426700" y="166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166025</xdr:rowOff>
    </xdr:from>
    <xdr:ext cx="534377" cy="259045"/>
    <xdr:sp macro="" textlink="">
      <xdr:nvSpPr>
        <xdr:cNvPr id="485" name="土木費該当値テキスト"/>
        <xdr:cNvSpPr txBox="1"/>
      </xdr:nvSpPr>
      <xdr:spPr>
        <a:xfrm>
          <a:off x="10528300" y="166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51457</xdr:rowOff>
    </xdr:from>
    <xdr:to>
      <xdr:col>50</xdr:col>
      <xdr:colOff>165100</xdr:colOff>
      <xdr:row>97</xdr:row>
      <xdr:rowOff>153057</xdr:rowOff>
    </xdr:to>
    <xdr:sp macro="" textlink="">
      <xdr:nvSpPr>
        <xdr:cNvPr id="486" name="楕円 485"/>
        <xdr:cNvSpPr/>
      </xdr:nvSpPr>
      <xdr:spPr>
        <a:xfrm>
          <a:off x="9588500" y="166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144184</xdr:rowOff>
    </xdr:from>
    <xdr:ext cx="534377" cy="259045"/>
    <xdr:sp macro="" textlink="">
      <xdr:nvSpPr>
        <xdr:cNvPr id="487" name="テキスト ボックス 486"/>
        <xdr:cNvSpPr txBox="1"/>
      </xdr:nvSpPr>
      <xdr:spPr>
        <a:xfrm>
          <a:off x="9372111" y="167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5138</xdr:rowOff>
    </xdr:from>
    <xdr:to>
      <xdr:col>46</xdr:col>
      <xdr:colOff>38100</xdr:colOff>
      <xdr:row>97</xdr:row>
      <xdr:rowOff>106738</xdr:rowOff>
    </xdr:to>
    <xdr:sp macro="" textlink="">
      <xdr:nvSpPr>
        <xdr:cNvPr id="488" name="楕円 487"/>
        <xdr:cNvSpPr/>
      </xdr:nvSpPr>
      <xdr:spPr>
        <a:xfrm>
          <a:off x="8699500" y="166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97865</xdr:rowOff>
    </xdr:from>
    <xdr:ext cx="534377" cy="259045"/>
    <xdr:sp macro="" textlink="">
      <xdr:nvSpPr>
        <xdr:cNvPr id="489" name="テキスト ボックス 488"/>
        <xdr:cNvSpPr txBox="1"/>
      </xdr:nvSpPr>
      <xdr:spPr>
        <a:xfrm>
          <a:off x="8483111" y="167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43695</xdr:rowOff>
    </xdr:from>
    <xdr:to>
      <xdr:col>41</xdr:col>
      <xdr:colOff>101600</xdr:colOff>
      <xdr:row>97</xdr:row>
      <xdr:rowOff>145295</xdr:rowOff>
    </xdr:to>
    <xdr:sp macro="" textlink="">
      <xdr:nvSpPr>
        <xdr:cNvPr id="490" name="楕円 489"/>
        <xdr:cNvSpPr/>
      </xdr:nvSpPr>
      <xdr:spPr>
        <a:xfrm>
          <a:off x="7810500" y="166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136422</xdr:rowOff>
    </xdr:from>
    <xdr:ext cx="534377" cy="259045"/>
    <xdr:sp macro="" textlink="">
      <xdr:nvSpPr>
        <xdr:cNvPr id="491" name="テキスト ボックス 490"/>
        <xdr:cNvSpPr txBox="1"/>
      </xdr:nvSpPr>
      <xdr:spPr>
        <a:xfrm>
          <a:off x="7594111" y="167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73983</xdr:rowOff>
    </xdr:from>
    <xdr:to>
      <xdr:col>36</xdr:col>
      <xdr:colOff>165100</xdr:colOff>
      <xdr:row>98</xdr:row>
      <xdr:rowOff>4133</xdr:rowOff>
    </xdr:to>
    <xdr:sp macro="" textlink="">
      <xdr:nvSpPr>
        <xdr:cNvPr id="492" name="楕円 491"/>
        <xdr:cNvSpPr/>
      </xdr:nvSpPr>
      <xdr:spPr>
        <a:xfrm>
          <a:off x="6921500" y="167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166710</xdr:rowOff>
    </xdr:from>
    <xdr:ext cx="534377" cy="259045"/>
    <xdr:sp macro="" textlink="">
      <xdr:nvSpPr>
        <xdr:cNvPr id="493" name="テキスト ボックス 492"/>
        <xdr:cNvSpPr txBox="1"/>
      </xdr:nvSpPr>
      <xdr:spPr>
        <a:xfrm>
          <a:off x="6705111" y="167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17" name="直線コネクタ 516"/>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18"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19" name="直線コネクタ 518"/>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0"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1" name="直線コネクタ 520"/>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106781</xdr:rowOff>
    </xdr:from>
    <xdr:to>
      <xdr:col>85</xdr:col>
      <xdr:colOff>127000</xdr:colOff>
      <xdr:row>36</xdr:row>
      <xdr:rowOff>6902</xdr:rowOff>
    </xdr:to>
    <xdr:cxnSp macro="">
      <xdr:nvCxnSpPr>
        <xdr:cNvPr id="522" name="直線コネクタ 521"/>
        <xdr:cNvCxnSpPr/>
      </xdr:nvCxnSpPr>
      <xdr:spPr>
        <a:xfrm>
          <a:off x="15481300" y="5936081"/>
          <a:ext cx="838200" cy="2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3"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4" name="フローチャート: 判断 523"/>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106781</xdr:rowOff>
    </xdr:from>
    <xdr:to>
      <xdr:col>81</xdr:col>
      <xdr:colOff>50800</xdr:colOff>
      <xdr:row>37</xdr:row>
      <xdr:rowOff>4026</xdr:rowOff>
    </xdr:to>
    <xdr:cxnSp macro="">
      <xdr:nvCxnSpPr>
        <xdr:cNvPr id="525" name="直線コネクタ 524"/>
        <xdr:cNvCxnSpPr/>
      </xdr:nvCxnSpPr>
      <xdr:spPr>
        <a:xfrm flipV="1">
          <a:off x="14592300" y="5936081"/>
          <a:ext cx="889000" cy="4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26" name="フローチャート: 判断 525"/>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27" name="テキスト ボックス 526"/>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4026</xdr:rowOff>
    </xdr:from>
    <xdr:to>
      <xdr:col>76</xdr:col>
      <xdr:colOff>114300</xdr:colOff>
      <xdr:row>37</xdr:row>
      <xdr:rowOff>31686</xdr:rowOff>
    </xdr:to>
    <xdr:cxnSp macro="">
      <xdr:nvCxnSpPr>
        <xdr:cNvPr id="528" name="直線コネクタ 527"/>
        <xdr:cNvCxnSpPr/>
      </xdr:nvCxnSpPr>
      <xdr:spPr>
        <a:xfrm flipV="1">
          <a:off x="13703300" y="634767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29" name="フローチャート: 判断 528"/>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0" name="テキスト ボックス 529"/>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157874</xdr:rowOff>
    </xdr:from>
    <xdr:to>
      <xdr:col>71</xdr:col>
      <xdr:colOff>177800</xdr:colOff>
      <xdr:row>37</xdr:row>
      <xdr:rowOff>31686</xdr:rowOff>
    </xdr:to>
    <xdr:cxnSp macro="">
      <xdr:nvCxnSpPr>
        <xdr:cNvPr id="531" name="直線コネクタ 530"/>
        <xdr:cNvCxnSpPr/>
      </xdr:nvCxnSpPr>
      <xdr:spPr>
        <a:xfrm>
          <a:off x="12814300" y="6158624"/>
          <a:ext cx="8890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2" name="フローチャート: 判断 531"/>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122445</xdr:rowOff>
    </xdr:from>
    <xdr:ext cx="534377" cy="259045"/>
    <xdr:sp macro="" textlink="">
      <xdr:nvSpPr>
        <xdr:cNvPr id="533" name="テキスト ボックス 532"/>
        <xdr:cNvSpPr txBox="1"/>
      </xdr:nvSpPr>
      <xdr:spPr>
        <a:xfrm>
          <a:off x="13436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4" name="フローチャート: 判断 533"/>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135640</xdr:rowOff>
    </xdr:from>
    <xdr:ext cx="534377" cy="259045"/>
    <xdr:sp macro="" textlink="">
      <xdr:nvSpPr>
        <xdr:cNvPr id="535" name="テキスト ボックス 534"/>
        <xdr:cNvSpPr txBox="1"/>
      </xdr:nvSpPr>
      <xdr:spPr>
        <a:xfrm>
          <a:off x="12547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127552</xdr:rowOff>
    </xdr:from>
    <xdr:to>
      <xdr:col>85</xdr:col>
      <xdr:colOff>177800</xdr:colOff>
      <xdr:row>36</xdr:row>
      <xdr:rowOff>57702</xdr:rowOff>
    </xdr:to>
    <xdr:sp macro="" textlink="">
      <xdr:nvSpPr>
        <xdr:cNvPr id="541" name="楕円 540"/>
        <xdr:cNvSpPr/>
      </xdr:nvSpPr>
      <xdr:spPr>
        <a:xfrm>
          <a:off x="16268700" y="61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150429</xdr:rowOff>
    </xdr:from>
    <xdr:ext cx="534377" cy="259045"/>
    <xdr:sp macro="" textlink="">
      <xdr:nvSpPr>
        <xdr:cNvPr id="542" name="消防費該当値テキスト"/>
        <xdr:cNvSpPr txBox="1"/>
      </xdr:nvSpPr>
      <xdr:spPr>
        <a:xfrm>
          <a:off x="16370300" y="59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55981</xdr:rowOff>
    </xdr:from>
    <xdr:to>
      <xdr:col>81</xdr:col>
      <xdr:colOff>101600</xdr:colOff>
      <xdr:row>34</xdr:row>
      <xdr:rowOff>157581</xdr:rowOff>
    </xdr:to>
    <xdr:sp macro="" textlink="">
      <xdr:nvSpPr>
        <xdr:cNvPr id="543" name="楕円 542"/>
        <xdr:cNvSpPr/>
      </xdr:nvSpPr>
      <xdr:spPr>
        <a:xfrm>
          <a:off x="15430500" y="5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2658</xdr:rowOff>
    </xdr:from>
    <xdr:ext cx="534377" cy="259045"/>
    <xdr:sp macro="" textlink="">
      <xdr:nvSpPr>
        <xdr:cNvPr id="544" name="テキスト ボックス 543"/>
        <xdr:cNvSpPr txBox="1"/>
      </xdr:nvSpPr>
      <xdr:spPr>
        <a:xfrm>
          <a:off x="15214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124676</xdr:rowOff>
    </xdr:from>
    <xdr:to>
      <xdr:col>76</xdr:col>
      <xdr:colOff>165100</xdr:colOff>
      <xdr:row>37</xdr:row>
      <xdr:rowOff>54826</xdr:rowOff>
    </xdr:to>
    <xdr:sp macro="" textlink="">
      <xdr:nvSpPr>
        <xdr:cNvPr id="545" name="楕円 544"/>
        <xdr:cNvSpPr/>
      </xdr:nvSpPr>
      <xdr:spPr>
        <a:xfrm>
          <a:off x="145415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45953</xdr:rowOff>
    </xdr:from>
    <xdr:ext cx="534377" cy="259045"/>
    <xdr:sp macro="" textlink="">
      <xdr:nvSpPr>
        <xdr:cNvPr id="546" name="テキスト ボックス 545"/>
        <xdr:cNvSpPr txBox="1"/>
      </xdr:nvSpPr>
      <xdr:spPr>
        <a:xfrm>
          <a:off x="14325111" y="63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152336</xdr:rowOff>
    </xdr:from>
    <xdr:to>
      <xdr:col>72</xdr:col>
      <xdr:colOff>38100</xdr:colOff>
      <xdr:row>37</xdr:row>
      <xdr:rowOff>82486</xdr:rowOff>
    </xdr:to>
    <xdr:sp macro="" textlink="">
      <xdr:nvSpPr>
        <xdr:cNvPr id="547" name="楕円 546"/>
        <xdr:cNvSpPr/>
      </xdr:nvSpPr>
      <xdr:spPr>
        <a:xfrm>
          <a:off x="13652500" y="6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73613</xdr:rowOff>
    </xdr:from>
    <xdr:ext cx="534377" cy="259045"/>
    <xdr:sp macro="" textlink="">
      <xdr:nvSpPr>
        <xdr:cNvPr id="548" name="テキスト ボックス 547"/>
        <xdr:cNvSpPr txBox="1"/>
      </xdr:nvSpPr>
      <xdr:spPr>
        <a:xfrm>
          <a:off x="13436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107074</xdr:rowOff>
    </xdr:from>
    <xdr:to>
      <xdr:col>67</xdr:col>
      <xdr:colOff>101600</xdr:colOff>
      <xdr:row>36</xdr:row>
      <xdr:rowOff>37224</xdr:rowOff>
    </xdr:to>
    <xdr:sp macro="" textlink="">
      <xdr:nvSpPr>
        <xdr:cNvPr id="549" name="楕円 548"/>
        <xdr:cNvSpPr/>
      </xdr:nvSpPr>
      <xdr:spPr>
        <a:xfrm>
          <a:off x="12763500" y="61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53751</xdr:rowOff>
    </xdr:from>
    <xdr:ext cx="534377" cy="259045"/>
    <xdr:sp macro="" textlink="">
      <xdr:nvSpPr>
        <xdr:cNvPr id="550" name="テキスト ボックス 549"/>
        <xdr:cNvSpPr txBox="1"/>
      </xdr:nvSpPr>
      <xdr:spPr>
        <a:xfrm>
          <a:off x="12547111" y="58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100937</xdr:rowOff>
    </xdr:from>
    <xdr:to>
      <xdr:col>85</xdr:col>
      <xdr:colOff>126364</xdr:colOff>
      <xdr:row>58</xdr:row>
      <xdr:rowOff>4011</xdr:rowOff>
    </xdr:to>
    <xdr:cxnSp macro="">
      <xdr:nvCxnSpPr>
        <xdr:cNvPr id="574" name="直線コネクタ 573"/>
        <xdr:cNvCxnSpPr/>
      </xdr:nvCxnSpPr>
      <xdr:spPr>
        <a:xfrm flipV="1">
          <a:off x="16317595" y="9016337"/>
          <a:ext cx="1269" cy="93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7838</xdr:rowOff>
    </xdr:from>
    <xdr:ext cx="534377" cy="259045"/>
    <xdr:sp macro="" textlink="">
      <xdr:nvSpPr>
        <xdr:cNvPr id="575" name="教育費最小値テキスト"/>
        <xdr:cNvSpPr txBox="1"/>
      </xdr:nvSpPr>
      <xdr:spPr>
        <a:xfrm>
          <a:off x="16370300" y="9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4011</xdr:rowOff>
    </xdr:from>
    <xdr:to>
      <xdr:col>86</xdr:col>
      <xdr:colOff>25400</xdr:colOff>
      <xdr:row>58</xdr:row>
      <xdr:rowOff>4011</xdr:rowOff>
    </xdr:to>
    <xdr:cxnSp macro="">
      <xdr:nvCxnSpPr>
        <xdr:cNvPr id="576" name="直線コネクタ 575"/>
        <xdr:cNvCxnSpPr/>
      </xdr:nvCxnSpPr>
      <xdr:spPr>
        <a:xfrm>
          <a:off x="16230600" y="9948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47614</xdr:rowOff>
    </xdr:from>
    <xdr:ext cx="599010" cy="259045"/>
    <xdr:sp macro="" textlink="">
      <xdr:nvSpPr>
        <xdr:cNvPr id="577" name="教育費最大値テキスト"/>
        <xdr:cNvSpPr txBox="1"/>
      </xdr:nvSpPr>
      <xdr:spPr>
        <a:xfrm>
          <a:off x="16370300" y="879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100937</xdr:rowOff>
    </xdr:from>
    <xdr:to>
      <xdr:col>86</xdr:col>
      <xdr:colOff>25400</xdr:colOff>
      <xdr:row>52</xdr:row>
      <xdr:rowOff>100937</xdr:rowOff>
    </xdr:to>
    <xdr:cxnSp macro="">
      <xdr:nvCxnSpPr>
        <xdr:cNvPr id="578" name="直線コネクタ 577"/>
        <xdr:cNvCxnSpPr/>
      </xdr:nvCxnSpPr>
      <xdr:spPr>
        <a:xfrm>
          <a:off x="16230600" y="901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51514</xdr:rowOff>
    </xdr:from>
    <xdr:to>
      <xdr:col>85</xdr:col>
      <xdr:colOff>127000</xdr:colOff>
      <xdr:row>56</xdr:row>
      <xdr:rowOff>99101</xdr:rowOff>
    </xdr:to>
    <xdr:cxnSp macro="">
      <xdr:nvCxnSpPr>
        <xdr:cNvPr id="579" name="直線コネクタ 578"/>
        <xdr:cNvCxnSpPr/>
      </xdr:nvCxnSpPr>
      <xdr:spPr>
        <a:xfrm flipV="1">
          <a:off x="15481300" y="9481264"/>
          <a:ext cx="838200" cy="2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168117</xdr:rowOff>
    </xdr:from>
    <xdr:ext cx="534377" cy="259045"/>
    <xdr:sp macro="" textlink="">
      <xdr:nvSpPr>
        <xdr:cNvPr id="580" name="教育費平均値テキスト"/>
        <xdr:cNvSpPr txBox="1"/>
      </xdr:nvSpPr>
      <xdr:spPr>
        <a:xfrm>
          <a:off x="16370300" y="959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18240</xdr:rowOff>
    </xdr:from>
    <xdr:to>
      <xdr:col>85</xdr:col>
      <xdr:colOff>177800</xdr:colOff>
      <xdr:row>56</xdr:row>
      <xdr:rowOff>119840</xdr:rowOff>
    </xdr:to>
    <xdr:sp macro="" textlink="">
      <xdr:nvSpPr>
        <xdr:cNvPr id="581" name="フローチャート: 判断 580"/>
        <xdr:cNvSpPr/>
      </xdr:nvSpPr>
      <xdr:spPr>
        <a:xfrm>
          <a:off x="16268700" y="961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83990</xdr:rowOff>
    </xdr:from>
    <xdr:to>
      <xdr:col>81</xdr:col>
      <xdr:colOff>50800</xdr:colOff>
      <xdr:row>56</xdr:row>
      <xdr:rowOff>99101</xdr:rowOff>
    </xdr:to>
    <xdr:cxnSp macro="">
      <xdr:nvCxnSpPr>
        <xdr:cNvPr id="582" name="直線コネクタ 581"/>
        <xdr:cNvCxnSpPr/>
      </xdr:nvCxnSpPr>
      <xdr:spPr>
        <a:xfrm>
          <a:off x="14592300" y="9685190"/>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6825</xdr:rowOff>
    </xdr:from>
    <xdr:to>
      <xdr:col>81</xdr:col>
      <xdr:colOff>101600</xdr:colOff>
      <xdr:row>56</xdr:row>
      <xdr:rowOff>108425</xdr:rowOff>
    </xdr:to>
    <xdr:sp macro="" textlink="">
      <xdr:nvSpPr>
        <xdr:cNvPr id="583" name="フローチャート: 判断 582"/>
        <xdr:cNvSpPr/>
      </xdr:nvSpPr>
      <xdr:spPr>
        <a:xfrm>
          <a:off x="15430500" y="96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124952</xdr:rowOff>
    </xdr:from>
    <xdr:ext cx="534377" cy="259045"/>
    <xdr:sp macro="" textlink="">
      <xdr:nvSpPr>
        <xdr:cNvPr id="584" name="テキスト ボックス 583"/>
        <xdr:cNvSpPr txBox="1"/>
      </xdr:nvSpPr>
      <xdr:spPr>
        <a:xfrm>
          <a:off x="15214111" y="93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42690</xdr:rowOff>
    </xdr:from>
    <xdr:to>
      <xdr:col>76</xdr:col>
      <xdr:colOff>114300</xdr:colOff>
      <xdr:row>56</xdr:row>
      <xdr:rowOff>83990</xdr:rowOff>
    </xdr:to>
    <xdr:cxnSp macro="">
      <xdr:nvCxnSpPr>
        <xdr:cNvPr id="585" name="直線コネクタ 584"/>
        <xdr:cNvCxnSpPr/>
      </xdr:nvCxnSpPr>
      <xdr:spPr>
        <a:xfrm>
          <a:off x="13703300" y="8786640"/>
          <a:ext cx="889000" cy="8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132974</xdr:rowOff>
    </xdr:from>
    <xdr:to>
      <xdr:col>76</xdr:col>
      <xdr:colOff>165100</xdr:colOff>
      <xdr:row>56</xdr:row>
      <xdr:rowOff>63124</xdr:rowOff>
    </xdr:to>
    <xdr:sp macro="" textlink="">
      <xdr:nvSpPr>
        <xdr:cNvPr id="586" name="フローチャート: 判断 585"/>
        <xdr:cNvSpPr/>
      </xdr:nvSpPr>
      <xdr:spPr>
        <a:xfrm>
          <a:off x="14541500" y="956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79651</xdr:rowOff>
    </xdr:from>
    <xdr:ext cx="534377" cy="259045"/>
    <xdr:sp macro="" textlink="">
      <xdr:nvSpPr>
        <xdr:cNvPr id="587" name="テキスト ボックス 586"/>
        <xdr:cNvSpPr txBox="1"/>
      </xdr:nvSpPr>
      <xdr:spPr>
        <a:xfrm>
          <a:off x="14325111" y="9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42690</xdr:rowOff>
    </xdr:from>
    <xdr:to>
      <xdr:col>71</xdr:col>
      <xdr:colOff>177800</xdr:colOff>
      <xdr:row>55</xdr:row>
      <xdr:rowOff>91397</xdr:rowOff>
    </xdr:to>
    <xdr:cxnSp macro="">
      <xdr:nvCxnSpPr>
        <xdr:cNvPr id="588" name="直線コネクタ 587"/>
        <xdr:cNvCxnSpPr/>
      </xdr:nvCxnSpPr>
      <xdr:spPr>
        <a:xfrm flipV="1">
          <a:off x="12814300" y="8786640"/>
          <a:ext cx="889000" cy="7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96444</xdr:rowOff>
    </xdr:from>
    <xdr:to>
      <xdr:col>72</xdr:col>
      <xdr:colOff>38100</xdr:colOff>
      <xdr:row>56</xdr:row>
      <xdr:rowOff>26594</xdr:rowOff>
    </xdr:to>
    <xdr:sp macro="" textlink="">
      <xdr:nvSpPr>
        <xdr:cNvPr id="589" name="フローチャート: 判断 588"/>
        <xdr:cNvSpPr/>
      </xdr:nvSpPr>
      <xdr:spPr>
        <a:xfrm>
          <a:off x="13652500" y="952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17721</xdr:rowOff>
    </xdr:from>
    <xdr:ext cx="534377" cy="259045"/>
    <xdr:sp macro="" textlink="">
      <xdr:nvSpPr>
        <xdr:cNvPr id="590" name="テキスト ボックス 589"/>
        <xdr:cNvSpPr txBox="1"/>
      </xdr:nvSpPr>
      <xdr:spPr>
        <a:xfrm>
          <a:off x="13436111" y="96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53528</xdr:rowOff>
    </xdr:from>
    <xdr:to>
      <xdr:col>67</xdr:col>
      <xdr:colOff>101600</xdr:colOff>
      <xdr:row>56</xdr:row>
      <xdr:rowOff>155128</xdr:rowOff>
    </xdr:to>
    <xdr:sp macro="" textlink="">
      <xdr:nvSpPr>
        <xdr:cNvPr id="591" name="フローチャート: 判断 590"/>
        <xdr:cNvSpPr/>
      </xdr:nvSpPr>
      <xdr:spPr>
        <a:xfrm>
          <a:off x="12763500" y="965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146255</xdr:rowOff>
    </xdr:from>
    <xdr:ext cx="534377" cy="259045"/>
    <xdr:sp macro="" textlink="">
      <xdr:nvSpPr>
        <xdr:cNvPr id="592" name="テキスト ボックス 591"/>
        <xdr:cNvSpPr txBox="1"/>
      </xdr:nvSpPr>
      <xdr:spPr>
        <a:xfrm>
          <a:off x="12547111" y="974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714</xdr:rowOff>
    </xdr:from>
    <xdr:to>
      <xdr:col>85</xdr:col>
      <xdr:colOff>177800</xdr:colOff>
      <xdr:row>55</xdr:row>
      <xdr:rowOff>102314</xdr:rowOff>
    </xdr:to>
    <xdr:sp macro="" textlink="">
      <xdr:nvSpPr>
        <xdr:cNvPr id="598" name="楕円 597"/>
        <xdr:cNvSpPr/>
      </xdr:nvSpPr>
      <xdr:spPr>
        <a:xfrm>
          <a:off x="16268700" y="94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23591</xdr:rowOff>
    </xdr:from>
    <xdr:ext cx="534377" cy="259045"/>
    <xdr:sp macro="" textlink="">
      <xdr:nvSpPr>
        <xdr:cNvPr id="599" name="教育費該当値テキスト"/>
        <xdr:cNvSpPr txBox="1"/>
      </xdr:nvSpPr>
      <xdr:spPr>
        <a:xfrm>
          <a:off x="16370300" y="92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48301</xdr:rowOff>
    </xdr:from>
    <xdr:to>
      <xdr:col>81</xdr:col>
      <xdr:colOff>101600</xdr:colOff>
      <xdr:row>56</xdr:row>
      <xdr:rowOff>149901</xdr:rowOff>
    </xdr:to>
    <xdr:sp macro="" textlink="">
      <xdr:nvSpPr>
        <xdr:cNvPr id="600" name="楕円 599"/>
        <xdr:cNvSpPr/>
      </xdr:nvSpPr>
      <xdr:spPr>
        <a:xfrm>
          <a:off x="15430500" y="96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141028</xdr:rowOff>
    </xdr:from>
    <xdr:ext cx="534377" cy="259045"/>
    <xdr:sp macro="" textlink="">
      <xdr:nvSpPr>
        <xdr:cNvPr id="601" name="テキスト ボックス 600"/>
        <xdr:cNvSpPr txBox="1"/>
      </xdr:nvSpPr>
      <xdr:spPr>
        <a:xfrm>
          <a:off x="15214111" y="97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33190</xdr:rowOff>
    </xdr:from>
    <xdr:to>
      <xdr:col>76</xdr:col>
      <xdr:colOff>165100</xdr:colOff>
      <xdr:row>56</xdr:row>
      <xdr:rowOff>134790</xdr:rowOff>
    </xdr:to>
    <xdr:sp macro="" textlink="">
      <xdr:nvSpPr>
        <xdr:cNvPr id="602" name="楕円 601"/>
        <xdr:cNvSpPr/>
      </xdr:nvSpPr>
      <xdr:spPr>
        <a:xfrm>
          <a:off x="14541500" y="96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125917</xdr:rowOff>
    </xdr:from>
    <xdr:ext cx="534377" cy="259045"/>
    <xdr:sp macro="" textlink="">
      <xdr:nvSpPr>
        <xdr:cNvPr id="603" name="テキスト ボックス 602"/>
        <xdr:cNvSpPr txBox="1"/>
      </xdr:nvSpPr>
      <xdr:spPr>
        <a:xfrm>
          <a:off x="14325111" y="97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163340</xdr:rowOff>
    </xdr:from>
    <xdr:to>
      <xdr:col>72</xdr:col>
      <xdr:colOff>38100</xdr:colOff>
      <xdr:row>51</xdr:row>
      <xdr:rowOff>93490</xdr:rowOff>
    </xdr:to>
    <xdr:sp macro="" textlink="">
      <xdr:nvSpPr>
        <xdr:cNvPr id="604" name="楕円 603"/>
        <xdr:cNvSpPr/>
      </xdr:nvSpPr>
      <xdr:spPr>
        <a:xfrm>
          <a:off x="13652500" y="87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110017</xdr:rowOff>
    </xdr:from>
    <xdr:ext cx="599010" cy="259045"/>
    <xdr:sp macro="" textlink="">
      <xdr:nvSpPr>
        <xdr:cNvPr id="605" name="テキスト ボックス 604"/>
        <xdr:cNvSpPr txBox="1"/>
      </xdr:nvSpPr>
      <xdr:spPr>
        <a:xfrm>
          <a:off x="13403795" y="851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40597</xdr:rowOff>
    </xdr:from>
    <xdr:to>
      <xdr:col>67</xdr:col>
      <xdr:colOff>101600</xdr:colOff>
      <xdr:row>55</xdr:row>
      <xdr:rowOff>142197</xdr:rowOff>
    </xdr:to>
    <xdr:sp macro="" textlink="">
      <xdr:nvSpPr>
        <xdr:cNvPr id="606" name="楕円 605"/>
        <xdr:cNvSpPr/>
      </xdr:nvSpPr>
      <xdr:spPr>
        <a:xfrm>
          <a:off x="127635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158724</xdr:rowOff>
    </xdr:from>
    <xdr:ext cx="534377" cy="259045"/>
    <xdr:sp macro="" textlink="">
      <xdr:nvSpPr>
        <xdr:cNvPr id="607" name="テキスト ボックス 606"/>
        <xdr:cNvSpPr txBox="1"/>
      </xdr:nvSpPr>
      <xdr:spPr>
        <a:xfrm>
          <a:off x="12547111" y="924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3" name="直線コネクタ 632"/>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36"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37" name="直線コネクタ 636"/>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39"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0" name="フローチャート: 判断 639"/>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2" name="フローチャート: 判断 641"/>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3" name="テキスト ボックス 642"/>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45" name="フローチャート: 判断 644"/>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46" name="テキスト ボックス 645"/>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91956</xdr:rowOff>
    </xdr:from>
    <xdr:to>
      <xdr:col>71</xdr:col>
      <xdr:colOff>177800</xdr:colOff>
      <xdr:row>79</xdr:row>
      <xdr:rowOff>98879</xdr:rowOff>
    </xdr:to>
    <xdr:cxnSp macro="">
      <xdr:nvCxnSpPr>
        <xdr:cNvPr id="647" name="直線コネクタ 646"/>
        <xdr:cNvCxnSpPr/>
      </xdr:nvCxnSpPr>
      <xdr:spPr>
        <a:xfrm>
          <a:off x="12814300" y="13636506"/>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48" name="フローチャート: 判断 647"/>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72283</xdr:rowOff>
    </xdr:from>
    <xdr:ext cx="534377" cy="259045"/>
    <xdr:sp macro="" textlink="">
      <xdr:nvSpPr>
        <xdr:cNvPr id="649" name="テキスト ボックス 648"/>
        <xdr:cNvSpPr txBox="1"/>
      </xdr:nvSpPr>
      <xdr:spPr>
        <a:xfrm>
          <a:off x="13436111" y="131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0" name="フローチャート: 判断 649"/>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112354</xdr:rowOff>
    </xdr:from>
    <xdr:ext cx="469744" cy="259045"/>
    <xdr:sp macro="" textlink="">
      <xdr:nvSpPr>
        <xdr:cNvPr id="651" name="テキスト ボックス 650"/>
        <xdr:cNvSpPr txBox="1"/>
      </xdr:nvSpPr>
      <xdr:spPr>
        <a:xfrm>
          <a:off x="12579428" y="133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41156</xdr:rowOff>
    </xdr:from>
    <xdr:to>
      <xdr:col>67</xdr:col>
      <xdr:colOff>101600</xdr:colOff>
      <xdr:row>79</xdr:row>
      <xdr:rowOff>142756</xdr:rowOff>
    </xdr:to>
    <xdr:sp macro="" textlink="">
      <xdr:nvSpPr>
        <xdr:cNvPr id="665" name="楕円 664"/>
        <xdr:cNvSpPr/>
      </xdr:nvSpPr>
      <xdr:spPr>
        <a:xfrm>
          <a:off x="12763500" y="135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133883</xdr:rowOff>
    </xdr:from>
    <xdr:ext cx="378565" cy="259045"/>
    <xdr:sp macro="" textlink="">
      <xdr:nvSpPr>
        <xdr:cNvPr id="666" name="テキスト ボックス 665"/>
        <xdr:cNvSpPr txBox="1"/>
      </xdr:nvSpPr>
      <xdr:spPr>
        <a:xfrm>
          <a:off x="12625017" y="1367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0" name="テキスト ボックス 67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2" name="テキスト ボックス 68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4" name="テキスト ボックス 68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2" name="直線コネクタ 691"/>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3"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4" name="直線コネクタ 693"/>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5"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696" name="直線コネクタ 695"/>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124533</xdr:rowOff>
    </xdr:from>
    <xdr:to>
      <xdr:col>85</xdr:col>
      <xdr:colOff>127000</xdr:colOff>
      <xdr:row>98</xdr:row>
      <xdr:rowOff>15018</xdr:rowOff>
    </xdr:to>
    <xdr:cxnSp macro="">
      <xdr:nvCxnSpPr>
        <xdr:cNvPr id="697" name="直線コネクタ 696"/>
        <xdr:cNvCxnSpPr/>
      </xdr:nvCxnSpPr>
      <xdr:spPr>
        <a:xfrm flipV="1">
          <a:off x="15481300" y="16755183"/>
          <a:ext cx="838200" cy="6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698"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699" name="フローチャート: 判断 698"/>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137643</xdr:rowOff>
    </xdr:from>
    <xdr:to>
      <xdr:col>81</xdr:col>
      <xdr:colOff>50800</xdr:colOff>
      <xdr:row>98</xdr:row>
      <xdr:rowOff>15018</xdr:rowOff>
    </xdr:to>
    <xdr:cxnSp macro="">
      <xdr:nvCxnSpPr>
        <xdr:cNvPr id="700" name="直線コネクタ 699"/>
        <xdr:cNvCxnSpPr/>
      </xdr:nvCxnSpPr>
      <xdr:spPr>
        <a:xfrm>
          <a:off x="14592300" y="16768293"/>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1" name="フローチャート: 判断 700"/>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2" name="テキスト ボックス 701"/>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137643</xdr:rowOff>
    </xdr:from>
    <xdr:to>
      <xdr:col>76</xdr:col>
      <xdr:colOff>114300</xdr:colOff>
      <xdr:row>98</xdr:row>
      <xdr:rowOff>63674</xdr:rowOff>
    </xdr:to>
    <xdr:cxnSp macro="">
      <xdr:nvCxnSpPr>
        <xdr:cNvPr id="703" name="直線コネクタ 702"/>
        <xdr:cNvCxnSpPr/>
      </xdr:nvCxnSpPr>
      <xdr:spPr>
        <a:xfrm flipV="1">
          <a:off x="13703300" y="16768293"/>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4" name="フローチャート: 判断 703"/>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75142</xdr:rowOff>
    </xdr:from>
    <xdr:ext cx="534377" cy="259045"/>
    <xdr:sp macro="" textlink="">
      <xdr:nvSpPr>
        <xdr:cNvPr id="705" name="テキスト ボックス 704"/>
        <xdr:cNvSpPr txBox="1"/>
      </xdr:nvSpPr>
      <xdr:spPr>
        <a:xfrm>
          <a:off x="14325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63674</xdr:rowOff>
    </xdr:from>
    <xdr:to>
      <xdr:col>71</xdr:col>
      <xdr:colOff>177800</xdr:colOff>
      <xdr:row>98</xdr:row>
      <xdr:rowOff>84799</xdr:rowOff>
    </xdr:to>
    <xdr:cxnSp macro="">
      <xdr:nvCxnSpPr>
        <xdr:cNvPr id="706" name="直線コネクタ 705"/>
        <xdr:cNvCxnSpPr/>
      </xdr:nvCxnSpPr>
      <xdr:spPr>
        <a:xfrm flipV="1">
          <a:off x="12814300" y="16865774"/>
          <a:ext cx="889000" cy="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07" name="フローチャート: 判断 706"/>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114594</xdr:rowOff>
    </xdr:from>
    <xdr:ext cx="534377" cy="259045"/>
    <xdr:sp macro="" textlink="">
      <xdr:nvSpPr>
        <xdr:cNvPr id="708" name="テキスト ボックス 707"/>
        <xdr:cNvSpPr txBox="1"/>
      </xdr:nvSpPr>
      <xdr:spPr>
        <a:xfrm>
          <a:off x="13436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09" name="フローチャート: 判断 708"/>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117846</xdr:rowOff>
    </xdr:from>
    <xdr:ext cx="534377" cy="259045"/>
    <xdr:sp macro="" textlink="">
      <xdr:nvSpPr>
        <xdr:cNvPr id="710" name="テキスト ボックス 709"/>
        <xdr:cNvSpPr txBox="1"/>
      </xdr:nvSpPr>
      <xdr:spPr>
        <a:xfrm>
          <a:off x="12547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73733</xdr:rowOff>
    </xdr:from>
    <xdr:to>
      <xdr:col>85</xdr:col>
      <xdr:colOff>177800</xdr:colOff>
      <xdr:row>98</xdr:row>
      <xdr:rowOff>3883</xdr:rowOff>
    </xdr:to>
    <xdr:sp macro="" textlink="">
      <xdr:nvSpPr>
        <xdr:cNvPr id="716" name="楕円 715"/>
        <xdr:cNvSpPr/>
      </xdr:nvSpPr>
      <xdr:spPr>
        <a:xfrm>
          <a:off x="16268700" y="167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96610</xdr:rowOff>
    </xdr:from>
    <xdr:ext cx="534377" cy="259045"/>
    <xdr:sp macro="" textlink="">
      <xdr:nvSpPr>
        <xdr:cNvPr id="717" name="公債費該当値テキスト"/>
        <xdr:cNvSpPr txBox="1"/>
      </xdr:nvSpPr>
      <xdr:spPr>
        <a:xfrm>
          <a:off x="16370300" y="165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135668</xdr:rowOff>
    </xdr:from>
    <xdr:to>
      <xdr:col>81</xdr:col>
      <xdr:colOff>101600</xdr:colOff>
      <xdr:row>98</xdr:row>
      <xdr:rowOff>65818</xdr:rowOff>
    </xdr:to>
    <xdr:sp macro="" textlink="">
      <xdr:nvSpPr>
        <xdr:cNvPr id="718" name="楕円 717"/>
        <xdr:cNvSpPr/>
      </xdr:nvSpPr>
      <xdr:spPr>
        <a:xfrm>
          <a:off x="15430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82345</xdr:rowOff>
    </xdr:from>
    <xdr:ext cx="534377" cy="259045"/>
    <xdr:sp macro="" textlink="">
      <xdr:nvSpPr>
        <xdr:cNvPr id="719" name="テキスト ボックス 718"/>
        <xdr:cNvSpPr txBox="1"/>
      </xdr:nvSpPr>
      <xdr:spPr>
        <a:xfrm>
          <a:off x="15214111" y="165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86843</xdr:rowOff>
    </xdr:from>
    <xdr:to>
      <xdr:col>76</xdr:col>
      <xdr:colOff>165100</xdr:colOff>
      <xdr:row>98</xdr:row>
      <xdr:rowOff>16993</xdr:rowOff>
    </xdr:to>
    <xdr:sp macro="" textlink="">
      <xdr:nvSpPr>
        <xdr:cNvPr id="720" name="楕円 719"/>
        <xdr:cNvSpPr/>
      </xdr:nvSpPr>
      <xdr:spPr>
        <a:xfrm>
          <a:off x="14541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33520</xdr:rowOff>
    </xdr:from>
    <xdr:ext cx="534377" cy="259045"/>
    <xdr:sp macro="" textlink="">
      <xdr:nvSpPr>
        <xdr:cNvPr id="721" name="テキスト ボックス 720"/>
        <xdr:cNvSpPr txBox="1"/>
      </xdr:nvSpPr>
      <xdr:spPr>
        <a:xfrm>
          <a:off x="14325111" y="164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12874</xdr:rowOff>
    </xdr:from>
    <xdr:to>
      <xdr:col>72</xdr:col>
      <xdr:colOff>38100</xdr:colOff>
      <xdr:row>98</xdr:row>
      <xdr:rowOff>114474</xdr:rowOff>
    </xdr:to>
    <xdr:sp macro="" textlink="">
      <xdr:nvSpPr>
        <xdr:cNvPr id="722" name="楕円 721"/>
        <xdr:cNvSpPr/>
      </xdr:nvSpPr>
      <xdr:spPr>
        <a:xfrm>
          <a:off x="13652500" y="168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105601</xdr:rowOff>
    </xdr:from>
    <xdr:ext cx="534377" cy="259045"/>
    <xdr:sp macro="" textlink="">
      <xdr:nvSpPr>
        <xdr:cNvPr id="723" name="テキスト ボックス 722"/>
        <xdr:cNvSpPr txBox="1"/>
      </xdr:nvSpPr>
      <xdr:spPr>
        <a:xfrm>
          <a:off x="13436111" y="1690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33999</xdr:rowOff>
    </xdr:from>
    <xdr:to>
      <xdr:col>67</xdr:col>
      <xdr:colOff>101600</xdr:colOff>
      <xdr:row>98</xdr:row>
      <xdr:rowOff>135599</xdr:rowOff>
    </xdr:to>
    <xdr:sp macro="" textlink="">
      <xdr:nvSpPr>
        <xdr:cNvPr id="724" name="楕円 723"/>
        <xdr:cNvSpPr/>
      </xdr:nvSpPr>
      <xdr:spPr>
        <a:xfrm>
          <a:off x="12763500" y="168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126726</xdr:rowOff>
    </xdr:from>
    <xdr:ext cx="534377" cy="259045"/>
    <xdr:sp macro="" textlink="">
      <xdr:nvSpPr>
        <xdr:cNvPr id="725" name="テキスト ボックス 724"/>
        <xdr:cNvSpPr txBox="1"/>
      </xdr:nvSpPr>
      <xdr:spPr>
        <a:xfrm>
          <a:off x="12547111" y="169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47" name="直線コネクタ 746"/>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48"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0"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1" name="直線コネクタ 750"/>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3"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4" name="フローチャート: 判断 753"/>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56" name="フローチャート: 判断 755"/>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57" name="テキスト ボックス 756"/>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59" name="フローチャート: 判断 758"/>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0" name="テキスト ボックス 759"/>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2" name="フローチャート: 判断 761"/>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3" name="テキスト ボックス 762"/>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4" name="フローチャート: 判断 763"/>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65" name="テキスト ボックス 764"/>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2"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4" name="テキスト ボックス 79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6" name="テキスト ボックス 79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8" name="テキスト ボックス 79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0" name="テキスト ボックス 799"/>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2" name="テキスト ボックス 80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06" name="直線コネクタ 805"/>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07"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09"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0" name="直線コネクタ 809"/>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1" name="直線コネクタ 81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2"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3" name="フローチャート: 判断 812"/>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4" name="直線コネクタ 81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5" name="フローチャート: 判断 814"/>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16" name="テキスト ボックス 815"/>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7" name="直線コネクタ 81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18" name="フローチャート: 判断 81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0" name="直線コネクタ 81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1" name="フローチャート: 判断 82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2" name="テキスト ボックス 82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3" name="フローチャート: 判断 822"/>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4" name="テキスト ボックス 82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0" name="楕円 82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1"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2" name="楕円 83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3" name="テキスト ボックス 83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4" name="楕円 83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35" name="テキスト ボックス 834"/>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6" name="楕円 83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37" name="テキスト ボックス 836"/>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8" name="楕円 83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39" name="テキスト ボックス 838"/>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・住民一人当たりの衛生費は、類似団体平均を下回っているが、前年度より増加している。これは香川県広域水道企業団出資金が増加したためである。</a:t>
          </a:r>
        </a:p>
        <a:p>
          <a:r>
            <a:rPr kumimoji="1" lang="ja-JP" altLang="en-US" sz="1300">
              <a:latin typeface="ＭＳ Ｐゴシック" panose="020B0600070205080204" pitchFamily="50" charset="-128"/>
              <a:ea typeface="ＭＳ Ｐゴシック" panose="020B0600070205080204" pitchFamily="50" charset="-128"/>
            </a:rPr>
            <a:t>・住民一人当たりの労働費は、類似団体内平均を下回っており、前年度より大きく減少している。これは未来創生就業定住促進基金への積立金の減少によるものである。</a:t>
          </a:r>
        </a:p>
        <a:p>
          <a:r>
            <a:rPr kumimoji="1" lang="ja-JP" altLang="en-US" sz="1300">
              <a:latin typeface="ＭＳ Ｐゴシック" panose="020B0600070205080204" pitchFamily="50" charset="-128"/>
              <a:ea typeface="ＭＳ Ｐゴシック" panose="020B0600070205080204" pitchFamily="50" charset="-128"/>
            </a:rPr>
            <a:t>・住民一人当たりの消防費は、類似団体平均を上回っており、前年度より大きく減少している。これは地域防災行政無線整備事業が完了したためである。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・住民一人当たりの教育費は、類似団体平均を上回っており、前年度より大きく増加している。これは温水プール整備工事及び体育施設整備工事の増加によるものである。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・住民一人当たりの公債費は、類似団体平均を上回っており、前年度より大きく増加している。これは市債の繰上償還を実施によるものである。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温水プール整備工事や体育施設整備工事など事業規模の大きい工事のほか企業立地促進補助金の増加により、令和４年度においては普通建設事業費が増加したが、公債費の交付税算入額の増加及び再算定による交付税額の増加や工業団地等の財産売払収入等の歳入の増加により、実質収支額は増加している。</a:t>
          </a:r>
        </a:p>
        <a:p>
          <a:r>
            <a:rPr kumimoji="1" lang="ja-JP" altLang="en-US" sz="1300">
              <a:latin typeface="ＭＳ ゴシック" pitchFamily="49" charset="-128"/>
              <a:ea typeface="ＭＳ ゴシック" pitchFamily="49" charset="-128"/>
            </a:rPr>
            <a:t>・財政調整基金残高については、前年度決算剰余金等の積立等に伴い、堅調に推移してきており、標準財政規模比は</a:t>
          </a:r>
          <a:r>
            <a:rPr kumimoji="1" lang="en-US" altLang="ja-JP" sz="1300">
              <a:latin typeface="ＭＳ ゴシック" pitchFamily="49" charset="-128"/>
              <a:ea typeface="ＭＳ ゴシック" pitchFamily="49" charset="-128"/>
            </a:rPr>
            <a:t>60.55</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・令和４年度決算について、全会計で赤字はなく、黒字額が増加している。</a:t>
          </a:r>
        </a:p>
        <a:p>
          <a:r>
            <a:rPr kumimoji="1" lang="ja-JP" altLang="en-US" sz="1400">
              <a:latin typeface="ＭＳ ゴシック" pitchFamily="49" charset="-128"/>
              <a:ea typeface="ＭＳ ゴシック" pitchFamily="49" charset="-128"/>
            </a:rPr>
            <a:t>・一般会計については、標準財政規模比が大きく増加しており、普通交付税や各種交付金及び財産売払収入等の歳入が増加したことにより、資金余剰額が大きく増加している。</a:t>
          </a:r>
        </a:p>
        <a:p>
          <a:r>
            <a:rPr kumimoji="1" lang="ja-JP" altLang="en-US" sz="1400">
              <a:latin typeface="ＭＳ ゴシック" pitchFamily="49" charset="-128"/>
              <a:ea typeface="ＭＳ ゴシック" pitchFamily="49" charset="-128"/>
            </a:rPr>
            <a:t>・介護事業特別会計については、特定入所者介護サービス等費の減による保険給付費の減少や地域支援事業費の歳出の減少により黒字額が増加している。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・国民健康保険特別事業会計については、療養諸費及び出産育児諸費等の保険給付費の歳出の減少により黒字額が増加している。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20780065</v>
      </c>
      <c r="BO4" s="371"/>
      <c r="BP4" s="371"/>
      <c r="BQ4" s="371"/>
      <c r="BR4" s="371"/>
      <c r="BS4" s="371"/>
      <c r="BT4" s="371"/>
      <c r="BU4" s="372"/>
      <c r="BV4" s="370">
        <v>19839727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12.3</v>
      </c>
      <c r="CU4" s="377"/>
      <c r="CV4" s="377"/>
      <c r="CW4" s="377"/>
      <c r="CX4" s="377"/>
      <c r="CY4" s="377"/>
      <c r="CZ4" s="377"/>
      <c r="DA4" s="378"/>
      <c r="DB4" s="376">
        <v>11.5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19279227</v>
      </c>
      <c r="BO5" s="408"/>
      <c r="BP5" s="408"/>
      <c r="BQ5" s="408"/>
      <c r="BR5" s="408"/>
      <c r="BS5" s="408"/>
      <c r="BT5" s="408"/>
      <c r="BU5" s="409"/>
      <c r="BV5" s="407">
        <v>18493400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v>
      </c>
      <c r="CU5" s="405"/>
      <c r="CV5" s="405"/>
      <c r="CW5" s="405"/>
      <c r="CX5" s="405"/>
      <c r="CY5" s="405"/>
      <c r="CZ5" s="405"/>
      <c r="DA5" s="406"/>
      <c r="DB5" s="404">
        <v>89.6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1500838</v>
      </c>
      <c r="BO6" s="408"/>
      <c r="BP6" s="408"/>
      <c r="BQ6" s="408"/>
      <c r="BR6" s="408"/>
      <c r="BS6" s="408"/>
      <c r="BT6" s="408"/>
      <c r="BU6" s="409"/>
      <c r="BV6" s="407">
        <v>1346327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95.1</v>
      </c>
      <c r="CU6" s="445"/>
      <c r="CV6" s="445"/>
      <c r="CW6" s="445"/>
      <c r="CX6" s="445"/>
      <c r="CY6" s="445"/>
      <c r="CZ6" s="445"/>
      <c r="DA6" s="446"/>
      <c r="DB6" s="444">
        <v>89.6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185339</v>
      </c>
      <c r="BO7" s="408"/>
      <c r="BP7" s="408"/>
      <c r="BQ7" s="408"/>
      <c r="BR7" s="408"/>
      <c r="BS7" s="408"/>
      <c r="BT7" s="408"/>
      <c r="BU7" s="409"/>
      <c r="BV7" s="407">
        <v>108055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10719130</v>
      </c>
      <c r="CU7" s="408"/>
      <c r="CV7" s="408"/>
      <c r="CW7" s="408"/>
      <c r="CX7" s="408"/>
      <c r="CY7" s="408"/>
      <c r="CZ7" s="408"/>
      <c r="DA7" s="409"/>
      <c r="DB7" s="407">
        <v>10791958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1315499</v>
      </c>
      <c r="BO8" s="408"/>
      <c r="BP8" s="408"/>
      <c r="BQ8" s="408"/>
      <c r="BR8" s="408"/>
      <c r="BS8" s="408"/>
      <c r="BT8" s="408"/>
      <c r="BU8" s="409"/>
      <c r="BV8" s="407">
        <v>1238272</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28279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77227</v>
      </c>
      <c r="BO9" s="408"/>
      <c r="BP9" s="408"/>
      <c r="BQ9" s="408"/>
      <c r="BR9" s="408"/>
      <c r="BS9" s="408"/>
      <c r="BT9" s="408"/>
      <c r="BU9" s="409"/>
      <c r="BV9" s="407">
        <v>320957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18.600000000000001</v>
      </c>
      <c r="CU9" s="405"/>
      <c r="CV9" s="405"/>
      <c r="CW9" s="405"/>
      <c r="CX9" s="405"/>
      <c r="CY9" s="405"/>
      <c r="CZ9" s="405"/>
      <c r="DA9" s="406"/>
      <c r="DB9" s="404">
        <v>16.600000000000001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31031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624086</v>
      </c>
      <c r="BO10" s="408"/>
      <c r="BP10" s="408"/>
      <c r="BQ10" s="408"/>
      <c r="BR10" s="408"/>
      <c r="BS10" s="408"/>
      <c r="BT10" s="408"/>
      <c r="BU10" s="409"/>
      <c r="BV10" s="407">
        <v>463446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213750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28498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100000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28175</v>
      </c>
      <c r="S13" s="492"/>
      <c r="T13" s="492"/>
      <c r="U13" s="492"/>
      <c r="V13" s="493"/>
      <c r="W13" s="423" t="s">
        <v>141</v>
      </c>
      <c r="X13" s="424"/>
      <c r="Y13" s="424"/>
      <c r="Z13" s="424"/>
      <c r="AA13" s="424"/>
      <c r="AB13" s="414"/>
      <c r="AC13" s="458">
        <v>1130</v>
      </c>
      <c r="AD13" s="459"/>
      <c r="AE13" s="459"/>
      <c r="AF13" s="459"/>
      <c r="AG13" s="501"/>
      <c r="AH13" s="458">
        <v>1277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815063</v>
      </c>
      <c r="BO13" s="408"/>
      <c r="BP13" s="408"/>
      <c r="BQ13" s="408"/>
      <c r="BR13" s="408"/>
      <c r="BS13" s="408"/>
      <c r="BT13" s="408"/>
      <c r="BU13" s="409"/>
      <c r="BV13" s="407">
        <v>784403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3.5</v>
      </c>
      <c r="CU13" s="405"/>
      <c r="CV13" s="405"/>
      <c r="CW13" s="405"/>
      <c r="CX13" s="405"/>
      <c r="CY13" s="405"/>
      <c r="CZ13" s="405"/>
      <c r="DA13" s="406"/>
      <c r="DB13" s="404">
        <v>3.1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29037</v>
      </c>
      <c r="S14" s="492"/>
      <c r="T14" s="492"/>
      <c r="U14" s="492"/>
      <c r="V14" s="493"/>
      <c r="W14" s="397"/>
      <c r="X14" s="398"/>
      <c r="Y14" s="398"/>
      <c r="Z14" s="398"/>
      <c r="AA14" s="398"/>
      <c r="AB14" s="387"/>
      <c r="AC14" s="494">
        <v>8.8000000000000007</v>
      </c>
      <c r="AD14" s="495"/>
      <c r="AE14" s="495"/>
      <c r="AF14" s="495"/>
      <c r="AG14" s="496"/>
      <c r="AH14" s="494">
        <v>8.9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28782</v>
      </c>
      <c r="S15" s="492"/>
      <c r="T15" s="492"/>
      <c r="U15" s="492"/>
      <c r="V15" s="493"/>
      <c r="W15" s="423" t="s">
        <v>150</v>
      </c>
      <c r="X15" s="424"/>
      <c r="Y15" s="424"/>
      <c r="Z15" s="424"/>
      <c r="AA15" s="424"/>
      <c r="AB15" s="414"/>
      <c r="AC15" s="458">
        <v>4415</v>
      </c>
      <c r="AD15" s="459"/>
      <c r="AE15" s="459"/>
      <c r="AF15" s="459"/>
      <c r="AG15" s="501"/>
      <c r="AH15" s="458">
        <v>5263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3371802</v>
      </c>
      <c r="BO15" s="371"/>
      <c r="BP15" s="371"/>
      <c r="BQ15" s="371"/>
      <c r="BR15" s="371"/>
      <c r="BS15" s="371"/>
      <c r="BT15" s="371"/>
      <c r="BU15" s="372"/>
      <c r="BV15" s="370">
        <v>3276692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34.299999999999997</v>
      </c>
      <c r="AD16" s="495"/>
      <c r="AE16" s="495"/>
      <c r="AF16" s="495"/>
      <c r="AG16" s="496"/>
      <c r="AH16" s="494">
        <v>36.700000000000003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9658845</v>
      </c>
      <c r="BO16" s="408"/>
      <c r="BP16" s="408"/>
      <c r="BQ16" s="408"/>
      <c r="BR16" s="408"/>
      <c r="BS16" s="408"/>
      <c r="BT16" s="408"/>
      <c r="BU16" s="409"/>
      <c r="BV16" s="407">
        <v>9456282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7308</v>
      </c>
      <c r="AD17" s="459"/>
      <c r="AE17" s="459"/>
      <c r="AF17" s="459"/>
      <c r="AG17" s="501"/>
      <c r="AH17" s="458">
        <v>7820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4300399</v>
      </c>
      <c r="BO17" s="408"/>
      <c r="BP17" s="408"/>
      <c r="BQ17" s="408"/>
      <c r="BR17" s="408"/>
      <c r="BS17" s="408"/>
      <c r="BT17" s="408"/>
      <c r="BU17" s="409"/>
      <c r="BV17" s="407">
        <v>4115627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152.86000000000001</v>
      </c>
      <c r="M18" s="531"/>
      <c r="N18" s="531"/>
      <c r="O18" s="531"/>
      <c r="P18" s="531"/>
      <c r="Q18" s="531"/>
      <c r="R18" s="532"/>
      <c r="S18" s="532"/>
      <c r="T18" s="532"/>
      <c r="U18" s="532"/>
      <c r="V18" s="533"/>
      <c r="W18" s="425"/>
      <c r="X18" s="426"/>
      <c r="Y18" s="426"/>
      <c r="Z18" s="426"/>
      <c r="AA18" s="426"/>
      <c r="AB18" s="417"/>
      <c r="AC18" s="534">
        <v>56.9</v>
      </c>
      <c r="AD18" s="535"/>
      <c r="AE18" s="535"/>
      <c r="AF18" s="535"/>
      <c r="AG18" s="536"/>
      <c r="AH18" s="534">
        <v>54.5</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10076268</v>
      </c>
      <c r="BO18" s="408"/>
      <c r="BP18" s="408"/>
      <c r="BQ18" s="408"/>
      <c r="BR18" s="408"/>
      <c r="BS18" s="408"/>
      <c r="BT18" s="408"/>
      <c r="BU18" s="409"/>
      <c r="BV18" s="407">
        <v>9551865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185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14804450</v>
      </c>
      <c r="BO19" s="408"/>
      <c r="BP19" s="408"/>
      <c r="BQ19" s="408"/>
      <c r="BR19" s="408"/>
      <c r="BS19" s="408"/>
      <c r="BT19" s="408"/>
      <c r="BU19" s="409"/>
      <c r="BV19" s="407">
        <v>13561824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11931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18932967</v>
      </c>
      <c r="BO22" s="371"/>
      <c r="BP22" s="371"/>
      <c r="BQ22" s="371"/>
      <c r="BR22" s="371"/>
      <c r="BS22" s="371"/>
      <c r="BT22" s="371"/>
      <c r="BU22" s="372"/>
      <c r="BV22" s="370">
        <v>18964611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11914208</v>
      </c>
      <c r="BO23" s="408"/>
      <c r="BP23" s="408"/>
      <c r="BQ23" s="408"/>
      <c r="BR23" s="408"/>
      <c r="BS23" s="408"/>
      <c r="BT23" s="408"/>
      <c r="BU23" s="409"/>
      <c r="BV23" s="407">
        <v>11565253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8400</v>
      </c>
      <c r="R24" s="459"/>
      <c r="S24" s="459"/>
      <c r="T24" s="459"/>
      <c r="U24" s="459"/>
      <c r="V24" s="501"/>
      <c r="W24" s="553"/>
      <c r="X24" s="554"/>
      <c r="Y24" s="555"/>
      <c r="Z24" s="457" t="s">
        <v>175</v>
      </c>
      <c r="AA24" s="437"/>
      <c r="AB24" s="437"/>
      <c r="AC24" s="437"/>
      <c r="AD24" s="437"/>
      <c r="AE24" s="437"/>
      <c r="AF24" s="437"/>
      <c r="AG24" s="438"/>
      <c r="AH24" s="458">
        <v>266</v>
      </c>
      <c r="AI24" s="459"/>
      <c r="AJ24" s="459"/>
      <c r="AK24" s="459"/>
      <c r="AL24" s="501"/>
      <c r="AM24" s="458">
        <v>828590</v>
      </c>
      <c r="AN24" s="459"/>
      <c r="AO24" s="459"/>
      <c r="AP24" s="459"/>
      <c r="AQ24" s="459"/>
      <c r="AR24" s="501"/>
      <c r="AS24" s="458">
        <v>3115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17777099</v>
      </c>
      <c r="BO24" s="408"/>
      <c r="BP24" s="408"/>
      <c r="BQ24" s="408"/>
      <c r="BR24" s="408"/>
      <c r="BS24" s="408"/>
      <c r="BT24" s="408"/>
      <c r="BU24" s="409"/>
      <c r="BV24" s="407">
        <v>17773582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6400</v>
      </c>
      <c r="R25" s="459"/>
      <c r="S25" s="459"/>
      <c r="T25" s="459"/>
      <c r="U25" s="459"/>
      <c r="V25" s="501"/>
      <c r="W25" s="553"/>
      <c r="X25" s="554"/>
      <c r="Y25" s="555"/>
      <c r="Z25" s="457" t="s">
        <v>178</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4032465</v>
      </c>
      <c r="BO25" s="371"/>
      <c r="BP25" s="371"/>
      <c r="BQ25" s="371"/>
      <c r="BR25" s="371"/>
      <c r="BS25" s="371"/>
      <c r="BT25" s="371"/>
      <c r="BU25" s="372"/>
      <c r="BV25" s="370">
        <v>4833687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5700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24976</v>
      </c>
      <c r="AN26" s="459"/>
      <c r="AO26" s="459"/>
      <c r="AP26" s="459"/>
      <c r="AQ26" s="459"/>
      <c r="AR26" s="501"/>
      <c r="AS26" s="458">
        <v>3122</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4900</v>
      </c>
      <c r="R27" s="459"/>
      <c r="S27" s="459"/>
      <c r="T27" s="459"/>
      <c r="U27" s="459"/>
      <c r="V27" s="501"/>
      <c r="W27" s="553"/>
      <c r="X27" s="554"/>
      <c r="Y27" s="555"/>
      <c r="Z27" s="457" t="s">
        <v>184</v>
      </c>
      <c r="AA27" s="437"/>
      <c r="AB27" s="437"/>
      <c r="AC27" s="437"/>
      <c r="AD27" s="437"/>
      <c r="AE27" s="437"/>
      <c r="AF27" s="437"/>
      <c r="AG27" s="438"/>
      <c r="AH27" s="458" t="s">
        <v>139</v>
      </c>
      <c r="AI27" s="459"/>
      <c r="AJ27" s="459"/>
      <c r="AK27" s="459"/>
      <c r="AL27" s="501"/>
      <c r="AM27" s="458" t="s">
        <v>139</v>
      </c>
      <c r="AN27" s="459"/>
      <c r="AO27" s="459"/>
      <c r="AP27" s="459"/>
      <c r="AQ27" s="459"/>
      <c r="AR27" s="501"/>
      <c r="AS27" s="458" t="s">
        <v>139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370000</v>
      </c>
      <c r="BO27" s="527"/>
      <c r="BP27" s="527"/>
      <c r="BQ27" s="527"/>
      <c r="BR27" s="527"/>
      <c r="BS27" s="527"/>
      <c r="BT27" s="527"/>
      <c r="BU27" s="528"/>
      <c r="BV27" s="526">
        <v>370000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4400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139</v>
      </c>
      <c r="AN28" s="459"/>
      <c r="AO28" s="459"/>
      <c r="AP28" s="459"/>
      <c r="AQ28" s="459"/>
      <c r="AR28" s="501"/>
      <c r="AS28" s="458" t="s">
        <v>130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6490584</v>
      </c>
      <c r="BO28" s="371"/>
      <c r="BP28" s="371"/>
      <c r="BQ28" s="371"/>
      <c r="BR28" s="371"/>
      <c r="BS28" s="371"/>
      <c r="BT28" s="371"/>
      <c r="BU28" s="372"/>
      <c r="BV28" s="370">
        <v>5966498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16</v>
      </c>
      <c r="M29" s="459"/>
      <c r="N29" s="459"/>
      <c r="O29" s="459"/>
      <c r="P29" s="501"/>
      <c r="Q29" s="458">
        <v>4000</v>
      </c>
      <c r="R29" s="459"/>
      <c r="S29" s="459"/>
      <c r="T29" s="459"/>
      <c r="U29" s="459"/>
      <c r="V29" s="501"/>
      <c r="W29" s="556"/>
      <c r="X29" s="557"/>
      <c r="Y29" s="558"/>
      <c r="Z29" s="457" t="s">
        <v>190</v>
      </c>
      <c r="AA29" s="437"/>
      <c r="AB29" s="437"/>
      <c r="AC29" s="437"/>
      <c r="AD29" s="437"/>
      <c r="AE29" s="437"/>
      <c r="AF29" s="437"/>
      <c r="AG29" s="438"/>
      <c r="AH29" s="458">
        <v>266</v>
      </c>
      <c r="AI29" s="459"/>
      <c r="AJ29" s="459"/>
      <c r="AK29" s="459"/>
      <c r="AL29" s="501"/>
      <c r="AM29" s="458">
        <v>828590</v>
      </c>
      <c r="AN29" s="459"/>
      <c r="AO29" s="459"/>
      <c r="AP29" s="459"/>
      <c r="AQ29" s="459"/>
      <c r="AR29" s="501"/>
      <c r="AS29" s="458">
        <v>3115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1254522</v>
      </c>
      <c r="BO29" s="408"/>
      <c r="BP29" s="408"/>
      <c r="BQ29" s="408"/>
      <c r="BR29" s="408"/>
      <c r="BS29" s="408"/>
      <c r="BT29" s="408"/>
      <c r="BU29" s="409"/>
      <c r="BV29" s="407">
        <v>1589303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3515263</v>
      </c>
      <c r="BO30" s="527"/>
      <c r="BP30" s="527"/>
      <c r="BQ30" s="527"/>
      <c r="BR30" s="527"/>
      <c r="BS30" s="527"/>
      <c r="BT30" s="527"/>
      <c r="BU30" s="528"/>
      <c r="BV30" s="526">
        <v>3408616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大川広域行政組合（一般会計）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東かがわ市土地開発公社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大川広域行政組合（介護サービス事業）</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一般財団法人東かがわ市スポーツ財団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香川県東部清掃施設組合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株式会社ソルトレイクひけた</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東かがわ市外一市一町組合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香川県市町総合事務組合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香川県後期高齢者医療広域連合（一般会計）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香川県後期高齢者医療広域連合（後期高齢者医療事業）</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香川県広域水道企業団（水道事業）</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香川県広域水道企業団（工業用水道事業）</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gTAoZMPEad8rLA2VD5qNu2YF3ZCKesjwKRKGrNceuUSBhy8v/qXyXdPmvyuXMpiMgxQ7qM0mAWY0dKWMj8k+Q==" saltValue="k21BgQe5AXhtAq1nDKvY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568</v>
      </c>
      <c r="D34" s="1151"/>
      <c r="E34" s="1152"/>
      <c r="F34" s="32">
        <v>10.32</v>
      </c>
      <c r="G34" s="33">
        <v>7.74</v>
      </c>
      <c r="H34" s="33">
        <v>8.94</v>
      </c>
      <c r="I34" s="33">
        <v>11.47</v>
      </c>
      <c r="J34" s="34">
        <v>12.27</v>
      </c>
      <c r="K34" s="22"/>
      <c r="L34" s="22"/>
      <c r="M34" s="22"/>
      <c r="N34" s="22"/>
      <c r="O34" s="22"/>
      <c r="P34" s="22"/>
    </row>
    <row r="35" spans="1:16" ht="39" customHeight="1" x14ac:dyDescent="0.15">
      <c r="A35" s="22"/>
      <c r="B35" s="35"/>
      <c r="C35" s="1145" t="s">
        <v>569</v>
      </c>
      <c r="D35" s="1146"/>
      <c r="E35" s="1147"/>
      <c r="F35" s="36">
        <v>2.4700000000000002</v>
      </c>
      <c r="G35" s="37">
        <v>1.17</v>
      </c>
      <c r="H35" s="37">
        <v>1.1100000000000001</v>
      </c>
      <c r="I35" s="37">
        <v>1.56</v>
      </c>
      <c r="J35" s="38">
        <v>2.06</v>
      </c>
      <c r="K35" s="22"/>
      <c r="L35" s="22"/>
      <c r="M35" s="22"/>
      <c r="N35" s="22"/>
      <c r="O35" s="22"/>
      <c r="P35" s="22"/>
    </row>
    <row r="36" spans="1:16" ht="39" customHeight="1" x14ac:dyDescent="0.15">
      <c r="A36" s="22"/>
      <c r="B36" s="35"/>
      <c r="C36" s="1145" t="s">
        <v>570</v>
      </c>
      <c r="D36" s="1146"/>
      <c r="E36" s="1147"/>
      <c r="F36" s="36">
        <v>0.98</v>
      </c>
      <c r="G36" s="37">
        <v>0.59</v>
      </c>
      <c r="H36" s="37">
        <v>0.86</v>
      </c>
      <c r="I36" s="37">
        <v>1.47</v>
      </c>
      <c r="J36" s="38">
        <v>1.8</v>
      </c>
      <c r="K36" s="22"/>
      <c r="L36" s="22"/>
      <c r="M36" s="22"/>
      <c r="N36" s="22"/>
      <c r="O36" s="22"/>
      <c r="P36" s="22"/>
    </row>
    <row r="37" spans="1:16" ht="39" customHeight="1" x14ac:dyDescent="0.15">
      <c r="A37" s="22"/>
      <c r="B37" s="35"/>
      <c r="C37" s="1145" t="s">
        <v>571</v>
      </c>
      <c r="D37" s="1146"/>
      <c r="E37" s="1147"/>
      <c r="F37" s="36">
        <v>0.53</v>
      </c>
      <c r="G37" s="37">
        <v>0.46</v>
      </c>
      <c r="H37" s="37">
        <v>7.0000000000000007E-2</v>
      </c>
      <c r="I37" s="37">
        <v>0.57999999999999996</v>
      </c>
      <c r="J37" s="38">
        <v>0.76</v>
      </c>
      <c r="K37" s="22"/>
      <c r="L37" s="22"/>
      <c r="M37" s="22"/>
      <c r="N37" s="22"/>
      <c r="O37" s="22"/>
      <c r="P37" s="22"/>
    </row>
    <row r="38" spans="1:16" ht="39" customHeight="1" x14ac:dyDescent="0.15">
      <c r="A38" s="22"/>
      <c r="B38" s="35"/>
      <c r="C38" s="1145" t="s">
        <v>572</v>
      </c>
      <c r="D38" s="1146"/>
      <c r="E38" s="1147"/>
      <c r="F38" s="36">
        <v>0</v>
      </c>
      <c r="G38" s="37">
        <v>0.01</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574</v>
      </c>
      <c r="D43" s="1149"/>
      <c r="E43" s="1150"/>
      <c r="F43" s="41">
        <v>0.06</v>
      </c>
      <c r="G43" s="42">
        <v>0.02</v>
      </c>
      <c r="H43" s="42">
        <v>0</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z0vZsxHcw/Z7QjK9I60OKFuGcymdPnwKCh0nFgmrTUvbUhuYODj7wwC3FDpfz4XiC0XPtd3DiyuozqobkEi+A==" saltValue="Vk9OPfqP+Qo+stP80Kdc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1754</v>
      </c>
      <c r="L45" s="60">
        <v>1911</v>
      </c>
      <c r="M45" s="60">
        <v>2155</v>
      </c>
      <c r="N45" s="60">
        <v>2270</v>
      </c>
      <c r="O45" s="61">
        <v>2555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282</v>
      </c>
      <c r="L48" s="64">
        <v>277</v>
      </c>
      <c r="M48" s="64">
        <v>275</v>
      </c>
      <c r="N48" s="64">
        <v>278</v>
      </c>
      <c r="O48" s="65">
        <v>249</v>
      </c>
      <c r="P48" s="48"/>
      <c r="Q48" s="48"/>
      <c r="R48" s="48"/>
      <c r="S48" s="48"/>
      <c r="T48" s="48"/>
      <c r="U48" s="48"/>
    </row>
    <row r="49" spans="1:21" ht="30.75" customHeight="1" x14ac:dyDescent="0.15">
      <c r="A49" s="48"/>
      <c r="B49" s="1155"/>
      <c r="C49" s="1156"/>
      <c r="D49" s="62"/>
      <c r="E49" s="1161" t="s">
        <v>16</v>
      </c>
      <c r="F49" s="1161"/>
      <c r="G49" s="1161"/>
      <c r="H49" s="1161"/>
      <c r="I49" s="1161"/>
      <c r="J49" s="1162"/>
      <c r="K49" s="63">
        <v>41</v>
      </c>
      <c r="L49" s="64">
        <v>41</v>
      </c>
      <c r="M49" s="64">
        <v>44</v>
      </c>
      <c r="N49" s="64">
        <v>66</v>
      </c>
      <c r="O49" s="65">
        <v>67</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t="s">
        <v>522</v>
      </c>
      <c r="O50" s="65" t="s">
        <v>522</v>
      </c>
      <c r="P50" s="48"/>
      <c r="Q50" s="48"/>
      <c r="R50" s="48"/>
      <c r="S50" s="48"/>
      <c r="T50" s="48"/>
      <c r="U50" s="48"/>
    </row>
    <row r="51" spans="1:21" ht="30.75" customHeight="1" x14ac:dyDescent="0.15">
      <c r="A51" s="48"/>
      <c r="B51" s="1157"/>
      <c r="C51" s="1158"/>
      <c r="D51" s="66"/>
      <c r="E51" s="1161" t="s">
        <v>18</v>
      </c>
      <c r="F51" s="1161"/>
      <c r="G51" s="1161"/>
      <c r="H51" s="1161"/>
      <c r="I51" s="1161"/>
      <c r="J51" s="1162"/>
      <c r="K51" s="63">
        <v>2</v>
      </c>
      <c r="L51" s="64">
        <v>1</v>
      </c>
      <c r="M51" s="64">
        <v>1</v>
      </c>
      <c r="N51" s="64">
        <v>0</v>
      </c>
      <c r="O51" s="65" t="s">
        <v>522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1919</v>
      </c>
      <c r="L52" s="64">
        <v>2020</v>
      </c>
      <c r="M52" s="64">
        <v>2197</v>
      </c>
      <c r="N52" s="64">
        <v>2342</v>
      </c>
      <c r="O52" s="65">
        <v>2539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160</v>
      </c>
      <c r="L53" s="69">
        <v>210</v>
      </c>
      <c r="M53" s="69">
        <v>278</v>
      </c>
      <c r="N53" s="69">
        <v>272</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Kjsxh7jt8bO+JkPEs8ZayeIYXoyBp20YbHxOvwozX8krt9Oz5OelWVftF1B35AAe7HhxDT9F5kjHwXoa1pMGw==" saltValue="nh2Y+N/DX1uR53Dkqk+m2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16594</v>
      </c>
      <c r="J41" s="356">
        <v>19303</v>
      </c>
      <c r="K41" s="356">
        <v>18854</v>
      </c>
      <c r="L41" s="356">
        <v>18965</v>
      </c>
      <c r="M41" s="357">
        <v>18933</v>
      </c>
    </row>
    <row r="42" spans="2:13" ht="27.75" customHeight="1" x14ac:dyDescent="0.15">
      <c r="B42" s="1186"/>
      <c r="C42" s="1187"/>
      <c r="D42" s="106"/>
      <c r="E42" s="1192" t="s">
        <v>34</v>
      </c>
      <c r="F42" s="1192"/>
      <c r="G42" s="1192"/>
      <c r="H42" s="1193"/>
      <c r="I42" s="358" t="s">
        <v>522</v>
      </c>
      <c r="J42" s="359" t="s">
        <v>522</v>
      </c>
      <c r="K42" s="359" t="s">
        <v>522</v>
      </c>
      <c r="L42" s="359" t="s">
        <v>522</v>
      </c>
      <c r="M42" s="360" t="s">
        <v>522</v>
      </c>
    </row>
    <row r="43" spans="2:13" ht="27.75" customHeight="1" x14ac:dyDescent="0.15">
      <c r="B43" s="1186"/>
      <c r="C43" s="1187"/>
      <c r="D43" s="106"/>
      <c r="E43" s="1192" t="s">
        <v>35</v>
      </c>
      <c r="F43" s="1192"/>
      <c r="G43" s="1192"/>
      <c r="H43" s="1193"/>
      <c r="I43" s="358">
        <v>3733</v>
      </c>
      <c r="J43" s="359">
        <v>3436</v>
      </c>
      <c r="K43" s="359">
        <v>3068</v>
      </c>
      <c r="L43" s="359">
        <v>2824</v>
      </c>
      <c r="M43" s="360">
        <v>2593</v>
      </c>
    </row>
    <row r="44" spans="2:13" ht="27.75" customHeight="1" x14ac:dyDescent="0.15">
      <c r="B44" s="1186"/>
      <c r="C44" s="1187"/>
      <c r="D44" s="106"/>
      <c r="E44" s="1192" t="s">
        <v>36</v>
      </c>
      <c r="F44" s="1192"/>
      <c r="G44" s="1192"/>
      <c r="H44" s="1193"/>
      <c r="I44" s="358">
        <v>274</v>
      </c>
      <c r="J44" s="359">
        <v>323</v>
      </c>
      <c r="K44" s="359">
        <v>288</v>
      </c>
      <c r="L44" s="359">
        <v>264</v>
      </c>
      <c r="M44" s="360">
        <v>197</v>
      </c>
    </row>
    <row r="45" spans="2:13" ht="27.75" customHeight="1" x14ac:dyDescent="0.15">
      <c r="B45" s="1186"/>
      <c r="C45" s="1187"/>
      <c r="D45" s="106"/>
      <c r="E45" s="1192" t="s">
        <v>37</v>
      </c>
      <c r="F45" s="1192"/>
      <c r="G45" s="1192"/>
      <c r="H45" s="1193"/>
      <c r="I45" s="358">
        <v>2331</v>
      </c>
      <c r="J45" s="359">
        <v>2215</v>
      </c>
      <c r="K45" s="359">
        <v>2115</v>
      </c>
      <c r="L45" s="359">
        <v>2010</v>
      </c>
      <c r="M45" s="360">
        <v>1913</v>
      </c>
    </row>
    <row r="46" spans="2:13" ht="27.75" customHeight="1" x14ac:dyDescent="0.15">
      <c r="B46" s="1186"/>
      <c r="C46" s="1187"/>
      <c r="D46" s="107"/>
      <c r="E46" s="1192" t="s">
        <v>38</v>
      </c>
      <c r="F46" s="1192"/>
      <c r="G46" s="1192"/>
      <c r="H46" s="1193"/>
      <c r="I46" s="358" t="s">
        <v>522</v>
      </c>
      <c r="J46" s="359" t="s">
        <v>522</v>
      </c>
      <c r="K46" s="359" t="s">
        <v>522</v>
      </c>
      <c r="L46" s="359" t="s">
        <v>522</v>
      </c>
      <c r="M46" s="360" t="s">
        <v>522</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7776</v>
      </c>
      <c r="J50" s="359">
        <v>8693</v>
      </c>
      <c r="K50" s="359">
        <v>9283</v>
      </c>
      <c r="L50" s="359">
        <v>10172</v>
      </c>
      <c r="M50" s="360">
        <v>10615</v>
      </c>
    </row>
    <row r="51" spans="2:13" ht="27.75" customHeight="1" x14ac:dyDescent="0.15">
      <c r="B51" s="1186"/>
      <c r="C51" s="1187"/>
      <c r="D51" s="106"/>
      <c r="E51" s="1192" t="s">
        <v>44</v>
      </c>
      <c r="F51" s="1192"/>
      <c r="G51" s="1192"/>
      <c r="H51" s="1193"/>
      <c r="I51" s="358">
        <v>206</v>
      </c>
      <c r="J51" s="359">
        <v>157</v>
      </c>
      <c r="K51" s="359">
        <v>21</v>
      </c>
      <c r="L51" s="359">
        <v>21</v>
      </c>
      <c r="M51" s="360">
        <v>23</v>
      </c>
    </row>
    <row r="52" spans="2:13" ht="27.75" customHeight="1" x14ac:dyDescent="0.15">
      <c r="B52" s="1188"/>
      <c r="C52" s="1189"/>
      <c r="D52" s="106"/>
      <c r="E52" s="1192" t="s">
        <v>45</v>
      </c>
      <c r="F52" s="1192"/>
      <c r="G52" s="1192"/>
      <c r="H52" s="1193"/>
      <c r="I52" s="358">
        <v>19573</v>
      </c>
      <c r="J52" s="359">
        <v>20437</v>
      </c>
      <c r="K52" s="359">
        <v>21845</v>
      </c>
      <c r="L52" s="359">
        <v>21497</v>
      </c>
      <c r="M52" s="360">
        <v>20752</v>
      </c>
    </row>
    <row r="53" spans="2:13" ht="27.75" customHeight="1" thickBot="1" x14ac:dyDescent="0.2">
      <c r="B53" s="1199" t="s">
        <v>46</v>
      </c>
      <c r="C53" s="1200"/>
      <c r="D53" s="110"/>
      <c r="E53" s="1201" t="s">
        <v>47</v>
      </c>
      <c r="F53" s="1201"/>
      <c r="G53" s="1201"/>
      <c r="H53" s="1202"/>
      <c r="I53" s="361">
        <v>-4623</v>
      </c>
      <c r="J53" s="362">
        <v>-4010</v>
      </c>
      <c r="K53" s="362">
        <v>-6824</v>
      </c>
      <c r="L53" s="362">
        <v>-7627</v>
      </c>
      <c r="M53" s="363">
        <v>-7754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68Fte+2DaajLDkMo2Cg7aeGrmUCWIUffJETqnn7ky6FEjwmz+cqL1utKoAqMOn41Wx5OHROWW01jY2TT0OF8A==" saltValue="EzzqYkG/N/xP8j8NIIjZ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5503</v>
      </c>
      <c r="G55" s="122">
        <v>5966</v>
      </c>
      <c r="H55" s="123">
        <v>6491</v>
      </c>
    </row>
    <row r="56" spans="2:8" ht="52.5" customHeight="1" x14ac:dyDescent="0.15">
      <c r="B56" s="124"/>
      <c r="C56" s="1213" t="s">
        <v>51</v>
      </c>
      <c r="D56" s="1213"/>
      <c r="E56" s="1214"/>
      <c r="F56" s="125">
        <v>1438</v>
      </c>
      <c r="G56" s="125">
        <v>1589</v>
      </c>
      <c r="H56" s="126">
        <v>1255</v>
      </c>
    </row>
    <row r="57" spans="2:8" ht="53.25" customHeight="1" x14ac:dyDescent="0.15">
      <c r="B57" s="124"/>
      <c r="C57" s="1215" t="s">
        <v>52</v>
      </c>
      <c r="D57" s="1215"/>
      <c r="E57" s="1216"/>
      <c r="F57" s="127">
        <v>3252</v>
      </c>
      <c r="G57" s="127">
        <v>3409</v>
      </c>
      <c r="H57" s="128">
        <v>3515</v>
      </c>
    </row>
    <row r="58" spans="2:8" ht="45.75" customHeight="1" x14ac:dyDescent="0.15">
      <c r="B58" s="129"/>
      <c r="C58" s="1203" t="s">
        <v>609</v>
      </c>
      <c r="D58" s="1204"/>
      <c r="E58" s="1205"/>
      <c r="F58" s="130">
        <v>2489</v>
      </c>
      <c r="G58" s="130">
        <v>2492</v>
      </c>
      <c r="H58" s="131">
        <v>2491</v>
      </c>
    </row>
    <row r="59" spans="2:8" ht="45.75" customHeight="1" x14ac:dyDescent="0.15">
      <c r="B59" s="129"/>
      <c r="C59" s="1203" t="s">
        <v>610</v>
      </c>
      <c r="D59" s="1204"/>
      <c r="E59" s="1205"/>
      <c r="F59" s="130">
        <v>613</v>
      </c>
      <c r="G59" s="130">
        <v>613</v>
      </c>
      <c r="H59" s="131">
        <v>609</v>
      </c>
    </row>
    <row r="60" spans="2:8" ht="45.75" customHeight="1" x14ac:dyDescent="0.15">
      <c r="B60" s="129"/>
      <c r="C60" s="1203" t="s">
        <v>611</v>
      </c>
      <c r="D60" s="1204"/>
      <c r="E60" s="1205"/>
      <c r="F60" s="130" t="s">
        <v>614</v>
      </c>
      <c r="G60" s="130">
        <v>150</v>
      </c>
      <c r="H60" s="131">
        <v>147</v>
      </c>
    </row>
    <row r="61" spans="2:8" ht="45.75" customHeight="1" x14ac:dyDescent="0.15">
      <c r="B61" s="129"/>
      <c r="C61" s="1203" t="s">
        <v>612</v>
      </c>
      <c r="D61" s="1204"/>
      <c r="E61" s="1205"/>
      <c r="F61" s="130">
        <v>102</v>
      </c>
      <c r="G61" s="130">
        <v>102</v>
      </c>
      <c r="H61" s="131">
        <v>102</v>
      </c>
    </row>
    <row r="62" spans="2:8" ht="45.75" customHeight="1" thickBot="1" x14ac:dyDescent="0.2">
      <c r="B62" s="132"/>
      <c r="C62" s="1206" t="s">
        <v>613</v>
      </c>
      <c r="D62" s="1207"/>
      <c r="E62" s="1208"/>
      <c r="F62" s="133" t="s">
        <v>614</v>
      </c>
      <c r="G62" s="133" t="s">
        <v>615</v>
      </c>
      <c r="H62" s="134">
        <v>100</v>
      </c>
    </row>
    <row r="63" spans="2:8" ht="52.5" customHeight="1" thickBot="1" x14ac:dyDescent="0.2">
      <c r="B63" s="135"/>
      <c r="C63" s="1209" t="s">
        <v>53</v>
      </c>
      <c r="D63" s="1209"/>
      <c r="E63" s="1210"/>
      <c r="F63" s="136">
        <v>10193</v>
      </c>
      <c r="G63" s="136">
        <v>10964</v>
      </c>
      <c r="H63" s="137">
        <v>11260</v>
      </c>
    </row>
    <row r="64" spans="2:8" x14ac:dyDescent="0.15"/>
  </sheetData>
  <sheetProtection algorithmName="SHA-512" hashValue="ay/1nAZMg2jbHyapPsV5/9o6MtZxZzgXx8J/up+xwWBRQnEldenDgXLWd/TDzyWLPlJIxOlN0qFcVmV0kFYjUg==" saltValue="6QzIUjvwpdd8TZvfUHYu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135626</v>
      </c>
      <c r="E3" s="156"/>
      <c r="F3" s="157">
        <v>83774</v>
      </c>
      <c r="G3" s="158"/>
      <c r="H3" s="159"/>
    </row>
    <row r="4" spans="1:8" x14ac:dyDescent="0.15">
      <c r="A4" s="160"/>
      <c r="B4" s="161"/>
      <c r="C4" s="162"/>
      <c r="D4" s="163">
        <v>116515</v>
      </c>
      <c r="E4" s="164"/>
      <c r="F4" s="165">
        <v>52179</v>
      </c>
      <c r="G4" s="166"/>
      <c r="H4" s="167"/>
    </row>
    <row r="5" spans="1:8" x14ac:dyDescent="0.15">
      <c r="A5" s="148" t="s">
        <v>555</v>
      </c>
      <c r="B5" s="153"/>
      <c r="C5" s="154"/>
      <c r="D5" s="155">
        <v>180003</v>
      </c>
      <c r="E5" s="156"/>
      <c r="F5" s="157">
        <v>132981</v>
      </c>
      <c r="G5" s="158"/>
      <c r="H5" s="159"/>
    </row>
    <row r="6" spans="1:8" x14ac:dyDescent="0.15">
      <c r="A6" s="160"/>
      <c r="B6" s="161"/>
      <c r="C6" s="162"/>
      <c r="D6" s="163">
        <v>126406</v>
      </c>
      <c r="E6" s="164"/>
      <c r="F6" s="165">
        <v>56973</v>
      </c>
      <c r="G6" s="166"/>
      <c r="H6" s="167"/>
    </row>
    <row r="7" spans="1:8" x14ac:dyDescent="0.15">
      <c r="A7" s="148" t="s">
        <v>556</v>
      </c>
      <c r="B7" s="153"/>
      <c r="C7" s="154"/>
      <c r="D7" s="155">
        <v>68558</v>
      </c>
      <c r="E7" s="156"/>
      <c r="F7" s="157">
        <v>128523</v>
      </c>
      <c r="G7" s="158"/>
      <c r="H7" s="159"/>
    </row>
    <row r="8" spans="1:8" x14ac:dyDescent="0.15">
      <c r="A8" s="160"/>
      <c r="B8" s="161"/>
      <c r="C8" s="162"/>
      <c r="D8" s="163">
        <v>56840</v>
      </c>
      <c r="E8" s="164"/>
      <c r="F8" s="165">
        <v>56792</v>
      </c>
      <c r="G8" s="166"/>
      <c r="H8" s="167"/>
    </row>
    <row r="9" spans="1:8" x14ac:dyDescent="0.15">
      <c r="A9" s="148" t="s">
        <v>557</v>
      </c>
      <c r="B9" s="153"/>
      <c r="C9" s="154"/>
      <c r="D9" s="155">
        <v>105008</v>
      </c>
      <c r="E9" s="156"/>
      <c r="F9" s="157">
        <v>96469</v>
      </c>
      <c r="G9" s="158"/>
      <c r="H9" s="159"/>
    </row>
    <row r="10" spans="1:8" x14ac:dyDescent="0.15">
      <c r="A10" s="160"/>
      <c r="B10" s="161"/>
      <c r="C10" s="162"/>
      <c r="D10" s="163">
        <v>92733</v>
      </c>
      <c r="E10" s="164"/>
      <c r="F10" s="165">
        <v>49775</v>
      </c>
      <c r="G10" s="166"/>
      <c r="H10" s="167"/>
    </row>
    <row r="11" spans="1:8" x14ac:dyDescent="0.15">
      <c r="A11" s="148" t="s">
        <v>558</v>
      </c>
      <c r="B11" s="153"/>
      <c r="C11" s="154"/>
      <c r="D11" s="155">
        <v>112073</v>
      </c>
      <c r="E11" s="156"/>
      <c r="F11" s="157">
        <v>85743</v>
      </c>
      <c r="G11" s="158"/>
      <c r="H11" s="159"/>
    </row>
    <row r="12" spans="1:8" x14ac:dyDescent="0.15">
      <c r="A12" s="160"/>
      <c r="B12" s="161"/>
      <c r="C12" s="168"/>
      <c r="D12" s="163">
        <v>96895</v>
      </c>
      <c r="E12" s="164"/>
      <c r="F12" s="165">
        <v>45231</v>
      </c>
      <c r="G12" s="166"/>
      <c r="H12" s="167"/>
    </row>
    <row r="13" spans="1:8" x14ac:dyDescent="0.15">
      <c r="A13" s="148"/>
      <c r="B13" s="153"/>
      <c r="C13" s="169"/>
      <c r="D13" s="170">
        <v>120254</v>
      </c>
      <c r="E13" s="171"/>
      <c r="F13" s="172">
        <v>105498</v>
      </c>
      <c r="G13" s="173"/>
      <c r="H13" s="159"/>
    </row>
    <row r="14" spans="1:8" x14ac:dyDescent="0.15">
      <c r="A14" s="160"/>
      <c r="B14" s="161"/>
      <c r="C14" s="162"/>
      <c r="D14" s="163">
        <v>97878</v>
      </c>
      <c r="E14" s="164"/>
      <c r="F14" s="165">
        <v>52190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10.32</v>
      </c>
      <c r="C19" s="174">
        <f>ROUND(VALUE(SUBSTITUTE(実質収支比率等に係る経年分析!G$48,"▲","-")),2)</f>
        <v>7.74</v>
      </c>
      <c r="D19" s="174">
        <f>ROUND(VALUE(SUBSTITUTE(実質収支比率等に係る経年分析!H$48,"▲","-")),2)</f>
        <v>8.9499999999999993</v>
      </c>
      <c r="E19" s="174">
        <f>ROUND(VALUE(SUBSTITUTE(実質収支比率等に係る経年分析!I$48,"▲","-")),2)</f>
        <v>11.47</v>
      </c>
      <c r="F19" s="174">
        <f>ROUND(VALUE(SUBSTITUTE(実質収支比率等に係る経年分析!J$48,"▲","-")),2)</f>
        <v>12.27</v>
      </c>
    </row>
    <row r="20" spans="1:11" x14ac:dyDescent="0.15">
      <c r="A20" s="174" t="s">
        <v>57</v>
      </c>
      <c r="B20" s="174">
        <f>ROUND(VALUE(SUBSTITUTE(実質収支比率等に係る経年分析!F$47,"▲","-")),2)</f>
        <v>49.25</v>
      </c>
      <c r="C20" s="174">
        <f>ROUND(VALUE(SUBSTITUTE(実質収支比率等に係る経年分析!G$47,"▲","-")),2)</f>
        <v>53.85</v>
      </c>
      <c r="D20" s="174">
        <f>ROUND(VALUE(SUBSTITUTE(実質収支比率等に係る経年分析!H$47,"▲","-")),2)</f>
        <v>53.68</v>
      </c>
      <c r="E20" s="174">
        <f>ROUND(VALUE(SUBSTITUTE(実質収支比率等に係る経年分析!I$47,"▲","-")),2)</f>
        <v>55.29</v>
      </c>
      <c r="F20" s="174">
        <f>ROUND(VALUE(SUBSTITUTE(実質収支比率等に係る経年分析!J$47,"▲","-")),2)</f>
        <v>60.55</v>
      </c>
    </row>
    <row r="21" spans="1:11" x14ac:dyDescent="0.15">
      <c r="A21" s="174" t="s">
        <v>58</v>
      </c>
      <c r="B21" s="174">
        <f>IF(ISNUMBER(VALUE(SUBSTITUTE(実質収支比率等に係る経年分析!F$49,"▲","-"))),ROUND(VALUE(SUBSTITUTE(実質収支比率等に係る経年分析!F$49,"▲","-")),2),NA())</f>
        <v>2.46</v>
      </c>
      <c r="C21" s="174">
        <f>IF(ISNUMBER(VALUE(SUBSTITUTE(実質収支比率等に係る経年分析!G$49,"▲","-"))),ROUND(VALUE(SUBSTITUTE(実質収支比率等に係る経年分析!G$49,"▲","-")),2),NA())</f>
        <v>2.72</v>
      </c>
      <c r="D21" s="174">
        <f>IF(ISNUMBER(VALUE(SUBSTITUTE(実質収支比率等に係る経年分析!H$49,"▲","-"))),ROUND(VALUE(SUBSTITUTE(実質収支比率等に係る経年分析!H$49,"▲","-")),2),NA())</f>
        <v>9.74</v>
      </c>
      <c r="E21" s="174">
        <f>IF(ISNUMBER(VALUE(SUBSTITUTE(実質収支比率等に係る経年分析!I$49,"▲","-"))),ROUND(VALUE(SUBSTITUTE(実質収支比率等に係る経年分析!I$49,"▲","-")),2),NA())</f>
        <v>7.27</v>
      </c>
      <c r="F21" s="174">
        <f>IF(ISNUMBER(VALUE(SUBSTITUTE(実質収支比率等に係る経年分析!J$49,"▲","-"))),ROUND(VALUE(SUBSTITUTE(実質収支比率等に係る経年分析!J$49,"▲","-")),2),NA())</f>
        <v>7.6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7.0000000000000007E-2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0.57999999999999996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0.76</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2.4700000000000002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1.1100000000000001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1919</v>
      </c>
      <c r="E42" s="176"/>
      <c r="F42" s="176"/>
      <c r="G42" s="176">
        <f>'実質公債費比率（分子）の構造'!L$52</f>
        <v>2020</v>
      </c>
      <c r="H42" s="176"/>
      <c r="I42" s="176"/>
      <c r="J42" s="176">
        <f>'実質公債費比率（分子）の構造'!M$52</f>
        <v>2197</v>
      </c>
      <c r="K42" s="176"/>
      <c r="L42" s="176"/>
      <c r="M42" s="176">
        <f>'実質公債費比率（分子）の構造'!N$52</f>
        <v>2342</v>
      </c>
      <c r="N42" s="176"/>
      <c r="O42" s="176"/>
      <c r="P42" s="176">
        <f>'実質公債費比率（分子）の構造'!O$52</f>
        <v>2539</v>
      </c>
    </row>
    <row r="43" spans="1:16" x14ac:dyDescent="0.15">
      <c r="A43" s="176" t="s">
        <v>66</v>
      </c>
      <c r="B43" s="176">
        <f>'実質公債費比率（分子）の構造'!K$51</f>
        <v>2</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41</v>
      </c>
      <c r="C45" s="176"/>
      <c r="D45" s="176"/>
      <c r="E45" s="176">
        <f>'実質公債費比率（分子）の構造'!L$49</f>
        <v>41</v>
      </c>
      <c r="F45" s="176"/>
      <c r="G45" s="176"/>
      <c r="H45" s="176">
        <f>'実質公債費比率（分子）の構造'!M$49</f>
        <v>44</v>
      </c>
      <c r="I45" s="176"/>
      <c r="J45" s="176"/>
      <c r="K45" s="176">
        <f>'実質公債費比率（分子）の構造'!N$49</f>
        <v>66</v>
      </c>
      <c r="L45" s="176"/>
      <c r="M45" s="176"/>
      <c r="N45" s="176">
        <f>'実質公債費比率（分子）の構造'!O$49</f>
        <v>67</v>
      </c>
      <c r="O45" s="176"/>
      <c r="P45" s="176"/>
    </row>
    <row r="46" spans="1:16" x14ac:dyDescent="0.15">
      <c r="A46" s="176" t="s">
        <v>69</v>
      </c>
      <c r="B46" s="176">
        <f>'実質公債費比率（分子）の構造'!K$48</f>
        <v>282</v>
      </c>
      <c r="C46" s="176"/>
      <c r="D46" s="176"/>
      <c r="E46" s="176">
        <f>'実質公債費比率（分子）の構造'!L$48</f>
        <v>277</v>
      </c>
      <c r="F46" s="176"/>
      <c r="G46" s="176"/>
      <c r="H46" s="176">
        <f>'実質公債費比率（分子）の構造'!M$48</f>
        <v>275</v>
      </c>
      <c r="I46" s="176"/>
      <c r="J46" s="176"/>
      <c r="K46" s="176">
        <f>'実質公債費比率（分子）の構造'!N$48</f>
        <v>278</v>
      </c>
      <c r="L46" s="176"/>
      <c r="M46" s="176"/>
      <c r="N46" s="176">
        <f>'実質公債費比率（分子）の構造'!O$48</f>
        <v>249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1754</v>
      </c>
      <c r="C49" s="176"/>
      <c r="D49" s="176"/>
      <c r="E49" s="176">
        <f>'実質公債費比率（分子）の構造'!L$45</f>
        <v>1911</v>
      </c>
      <c r="F49" s="176"/>
      <c r="G49" s="176"/>
      <c r="H49" s="176">
        <f>'実質公債費比率（分子）の構造'!M$45</f>
        <v>2155</v>
      </c>
      <c r="I49" s="176"/>
      <c r="J49" s="176"/>
      <c r="K49" s="176">
        <f>'実質公債費比率（分子）の構造'!N$45</f>
        <v>2270</v>
      </c>
      <c r="L49" s="176"/>
      <c r="M49" s="176"/>
      <c r="N49" s="176">
        <f>'実質公債費比率（分子）の構造'!O$45</f>
        <v>2555</v>
      </c>
      <c r="O49" s="176"/>
      <c r="P49" s="176"/>
    </row>
    <row r="50" spans="1:16" x14ac:dyDescent="0.15">
      <c r="A50" s="176" t="s">
        <v>73</v>
      </c>
      <c r="B50" s="176" t="e">
        <f>NA()</f>
        <v>#N/A</v>
      </c>
      <c r="C50" s="176">
        <f>IF(ISNUMBER('実質公債費比率（分子）の構造'!K$53),'実質公債費比率（分子）の構造'!K$53,NA())</f>
        <v>160</v>
      </c>
      <c r="D50" s="176" t="e">
        <f>NA()</f>
        <v>#N/A</v>
      </c>
      <c r="E50" s="176" t="e">
        <f>NA()</f>
        <v>#N/A</v>
      </c>
      <c r="F50" s="176">
        <f>IF(ISNUMBER('実質公債費比率（分子）の構造'!L$53),'実質公債費比率（分子）の構造'!L$53,NA())</f>
        <v>210</v>
      </c>
      <c r="G50" s="176" t="e">
        <f>NA()</f>
        <v>#N/A</v>
      </c>
      <c r="H50" s="176" t="e">
        <f>NA()</f>
        <v>#N/A</v>
      </c>
      <c r="I50" s="176">
        <f>IF(ISNUMBER('実質公債費比率（分子）の構造'!M$53),'実質公債費比率（分子）の構造'!M$53,NA())</f>
        <v>278</v>
      </c>
      <c r="J50" s="176" t="e">
        <f>NA()</f>
        <v>#N/A</v>
      </c>
      <c r="K50" s="176" t="e">
        <f>NA()</f>
        <v>#N/A</v>
      </c>
      <c r="L50" s="176">
        <f>IF(ISNUMBER('実質公債費比率（分子）の構造'!N$53),'実質公債費比率（分子）の構造'!N$53,NA())</f>
        <v>272</v>
      </c>
      <c r="M50" s="176" t="e">
        <f>NA()</f>
        <v>#N/A</v>
      </c>
      <c r="N50" s="176" t="e">
        <f>NA()</f>
        <v>#N/A</v>
      </c>
      <c r="O50" s="176">
        <f>IF(ISNUMBER('実質公債費比率（分子）の構造'!O$53),'実質公債費比率（分子）の構造'!O$53,NA())</f>
        <v>332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19573</v>
      </c>
      <c r="E56" s="175"/>
      <c r="F56" s="175"/>
      <c r="G56" s="175">
        <f>'将来負担比率（分子）の構造'!J$52</f>
        <v>20437</v>
      </c>
      <c r="H56" s="175"/>
      <c r="I56" s="175"/>
      <c r="J56" s="175">
        <f>'将来負担比率（分子）の構造'!K$52</f>
        <v>21845</v>
      </c>
      <c r="K56" s="175"/>
      <c r="L56" s="175"/>
      <c r="M56" s="175">
        <f>'将来負担比率（分子）の構造'!L$52</f>
        <v>21497</v>
      </c>
      <c r="N56" s="175"/>
      <c r="O56" s="175"/>
      <c r="P56" s="175">
        <f>'将来負担比率（分子）の構造'!M$52</f>
        <v>20752</v>
      </c>
    </row>
    <row r="57" spans="1:16" x14ac:dyDescent="0.15">
      <c r="A57" s="175" t="s">
        <v>44</v>
      </c>
      <c r="B57" s="175"/>
      <c r="C57" s="175"/>
      <c r="D57" s="175">
        <f>'将来負担比率（分子）の構造'!I$51</f>
        <v>206</v>
      </c>
      <c r="E57" s="175"/>
      <c r="F57" s="175"/>
      <c r="G57" s="175">
        <f>'将来負担比率（分子）の構造'!J$51</f>
        <v>157</v>
      </c>
      <c r="H57" s="175"/>
      <c r="I57" s="175"/>
      <c r="J57" s="175">
        <f>'将来負担比率（分子）の構造'!K$51</f>
        <v>21</v>
      </c>
      <c r="K57" s="175"/>
      <c r="L57" s="175"/>
      <c r="M57" s="175">
        <f>'将来負担比率（分子）の構造'!L$51</f>
        <v>21</v>
      </c>
      <c r="N57" s="175"/>
      <c r="O57" s="175"/>
      <c r="P57" s="175">
        <f>'将来負担比率（分子）の構造'!M$51</f>
        <v>23</v>
      </c>
    </row>
    <row r="58" spans="1:16" x14ac:dyDescent="0.15">
      <c r="A58" s="175" t="s">
        <v>43</v>
      </c>
      <c r="B58" s="175"/>
      <c r="C58" s="175"/>
      <c r="D58" s="175">
        <f>'将来負担比率（分子）の構造'!I$50</f>
        <v>7776</v>
      </c>
      <c r="E58" s="175"/>
      <c r="F58" s="175"/>
      <c r="G58" s="175">
        <f>'将来負担比率（分子）の構造'!J$50</f>
        <v>8693</v>
      </c>
      <c r="H58" s="175"/>
      <c r="I58" s="175"/>
      <c r="J58" s="175">
        <f>'将来負担比率（分子）の構造'!K$50</f>
        <v>9283</v>
      </c>
      <c r="K58" s="175"/>
      <c r="L58" s="175"/>
      <c r="M58" s="175">
        <f>'将来負担比率（分子）の構造'!L$50</f>
        <v>10172</v>
      </c>
      <c r="N58" s="175"/>
      <c r="O58" s="175"/>
      <c r="P58" s="175">
        <f>'将来負担比率（分子）の構造'!M$50</f>
        <v>10615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2331</v>
      </c>
      <c r="C62" s="175"/>
      <c r="D62" s="175"/>
      <c r="E62" s="175">
        <f>'将来負担比率（分子）の構造'!J$45</f>
        <v>2215</v>
      </c>
      <c r="F62" s="175"/>
      <c r="G62" s="175"/>
      <c r="H62" s="175">
        <f>'将来負担比率（分子）の構造'!K$45</f>
        <v>2115</v>
      </c>
      <c r="I62" s="175"/>
      <c r="J62" s="175"/>
      <c r="K62" s="175">
        <f>'将来負担比率（分子）の構造'!L$45</f>
        <v>2010</v>
      </c>
      <c r="L62" s="175"/>
      <c r="M62" s="175"/>
      <c r="N62" s="175">
        <f>'将来負担比率（分子）の構造'!M$45</f>
        <v>1913</v>
      </c>
      <c r="O62" s="175"/>
      <c r="P62" s="175"/>
    </row>
    <row r="63" spans="1:16" x14ac:dyDescent="0.15">
      <c r="A63" s="175" t="s">
        <v>36</v>
      </c>
      <c r="B63" s="175">
        <f>'将来負担比率（分子）の構造'!I$44</f>
        <v>274</v>
      </c>
      <c r="C63" s="175"/>
      <c r="D63" s="175"/>
      <c r="E63" s="175">
        <f>'将来負担比率（分子）の構造'!J$44</f>
        <v>323</v>
      </c>
      <c r="F63" s="175"/>
      <c r="G63" s="175"/>
      <c r="H63" s="175">
        <f>'将来負担比率（分子）の構造'!K$44</f>
        <v>288</v>
      </c>
      <c r="I63" s="175"/>
      <c r="J63" s="175"/>
      <c r="K63" s="175">
        <f>'将来負担比率（分子）の構造'!L$44</f>
        <v>264</v>
      </c>
      <c r="L63" s="175"/>
      <c r="M63" s="175"/>
      <c r="N63" s="175">
        <f>'将来負担比率（分子）の構造'!M$44</f>
        <v>197</v>
      </c>
      <c r="O63" s="175"/>
      <c r="P63" s="175"/>
    </row>
    <row r="64" spans="1:16" x14ac:dyDescent="0.15">
      <c r="A64" s="175" t="s">
        <v>35</v>
      </c>
      <c r="B64" s="175">
        <f>'将来負担比率（分子）の構造'!I$43</f>
        <v>3733</v>
      </c>
      <c r="C64" s="175"/>
      <c r="D64" s="175"/>
      <c r="E64" s="175">
        <f>'将来負担比率（分子）の構造'!J$43</f>
        <v>3436</v>
      </c>
      <c r="F64" s="175"/>
      <c r="G64" s="175"/>
      <c r="H64" s="175">
        <f>'将来負担比率（分子）の構造'!K$43</f>
        <v>3068</v>
      </c>
      <c r="I64" s="175"/>
      <c r="J64" s="175"/>
      <c r="K64" s="175">
        <f>'将来負担比率（分子）の構造'!L$43</f>
        <v>2824</v>
      </c>
      <c r="L64" s="175"/>
      <c r="M64" s="175"/>
      <c r="N64" s="175">
        <f>'将来負担比率（分子）の構造'!M$43</f>
        <v>2593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16594</v>
      </c>
      <c r="C66" s="175"/>
      <c r="D66" s="175"/>
      <c r="E66" s="175">
        <f>'将来負担比率（分子）の構造'!J$41</f>
        <v>19303</v>
      </c>
      <c r="F66" s="175"/>
      <c r="G66" s="175"/>
      <c r="H66" s="175">
        <f>'将来負担比率（分子）の構造'!K$41</f>
        <v>18854</v>
      </c>
      <c r="I66" s="175"/>
      <c r="J66" s="175"/>
      <c r="K66" s="175">
        <f>'将来負担比率（分子）の構造'!L$41</f>
        <v>18965</v>
      </c>
      <c r="L66" s="175"/>
      <c r="M66" s="175"/>
      <c r="N66" s="175">
        <f>'将来負担比率（分子）の構造'!M$41</f>
        <v>18933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5503</v>
      </c>
      <c r="C72" s="179">
        <f>基金残高に係る経年分析!G55</f>
        <v>5966</v>
      </c>
      <c r="D72" s="179">
        <f>基金残高に係る経年分析!H55</f>
        <v>6491</v>
      </c>
    </row>
    <row r="73" spans="1:16" x14ac:dyDescent="0.15">
      <c r="A73" s="178" t="s">
        <v>80</v>
      </c>
      <c r="B73" s="179">
        <f>基金残高に係る経年分析!F56</f>
        <v>1438</v>
      </c>
      <c r="C73" s="179">
        <f>基金残高に係る経年分析!G56</f>
        <v>1589</v>
      </c>
      <c r="D73" s="179">
        <f>基金残高に係る経年分析!H56</f>
        <v>1255</v>
      </c>
    </row>
    <row r="74" spans="1:16" x14ac:dyDescent="0.15">
      <c r="A74" s="178" t="s">
        <v>81</v>
      </c>
      <c r="B74" s="179">
        <f>基金残高に係る経年分析!F57</f>
        <v>3252</v>
      </c>
      <c r="C74" s="179">
        <f>基金残高に係る経年分析!G57</f>
        <v>3409</v>
      </c>
      <c r="D74" s="179">
        <f>基金残高に係る経年分析!H57</f>
        <v>3515</v>
      </c>
    </row>
  </sheetData>
  <sheetProtection algorithmName="SHA-512" hashValue="xqc8I3Pb+ZQrQfXw1560vcSwAsWJBtY7xXmsfQNuZMBWqz8/8AODuJ17abKZBHRal6TLQFyApoXrCOWkTKhEuw==" saltValue="7I0yNdyPQpgKuRgtiklb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3316539</v>
      </c>
      <c r="S5" s="613"/>
      <c r="T5" s="613"/>
      <c r="U5" s="613"/>
      <c r="V5" s="613"/>
      <c r="W5" s="613"/>
      <c r="X5" s="613"/>
      <c r="Y5" s="614"/>
      <c r="Z5" s="615">
        <v>16</v>
      </c>
      <c r="AA5" s="615"/>
      <c r="AB5" s="615"/>
      <c r="AC5" s="615"/>
      <c r="AD5" s="616">
        <v>3316539</v>
      </c>
      <c r="AE5" s="616"/>
      <c r="AF5" s="616"/>
      <c r="AG5" s="616"/>
      <c r="AH5" s="616"/>
      <c r="AI5" s="616"/>
      <c r="AJ5" s="616"/>
      <c r="AK5" s="616"/>
      <c r="AL5" s="617">
        <v>31.3</v>
      </c>
      <c r="AM5" s="618"/>
      <c r="AN5" s="618"/>
      <c r="AO5" s="619"/>
      <c r="AP5" s="609" t="s">
        <v>229</v>
      </c>
      <c r="AQ5" s="610"/>
      <c r="AR5" s="610"/>
      <c r="AS5" s="610"/>
      <c r="AT5" s="610"/>
      <c r="AU5" s="610"/>
      <c r="AV5" s="610"/>
      <c r="AW5" s="610"/>
      <c r="AX5" s="610"/>
      <c r="AY5" s="610"/>
      <c r="AZ5" s="610"/>
      <c r="BA5" s="610"/>
      <c r="BB5" s="610"/>
      <c r="BC5" s="610"/>
      <c r="BD5" s="610"/>
      <c r="BE5" s="610"/>
      <c r="BF5" s="611"/>
      <c r="BG5" s="623">
        <v>3316539</v>
      </c>
      <c r="BH5" s="624"/>
      <c r="BI5" s="624"/>
      <c r="BJ5" s="624"/>
      <c r="BK5" s="624"/>
      <c r="BL5" s="624"/>
      <c r="BM5" s="624"/>
      <c r="BN5" s="625"/>
      <c r="BO5" s="626">
        <v>100</v>
      </c>
      <c r="BP5" s="626"/>
      <c r="BQ5" s="626"/>
      <c r="BR5" s="626"/>
      <c r="BS5" s="627">
        <v>70680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114578</v>
      </c>
      <c r="S6" s="624"/>
      <c r="T6" s="624"/>
      <c r="U6" s="624"/>
      <c r="V6" s="624"/>
      <c r="W6" s="624"/>
      <c r="X6" s="624"/>
      <c r="Y6" s="625"/>
      <c r="Z6" s="626">
        <v>0.6</v>
      </c>
      <c r="AA6" s="626"/>
      <c r="AB6" s="626"/>
      <c r="AC6" s="626"/>
      <c r="AD6" s="627">
        <v>114578</v>
      </c>
      <c r="AE6" s="627"/>
      <c r="AF6" s="627"/>
      <c r="AG6" s="627"/>
      <c r="AH6" s="627"/>
      <c r="AI6" s="627"/>
      <c r="AJ6" s="627"/>
      <c r="AK6" s="627"/>
      <c r="AL6" s="628">
        <v>1.1000000000000001</v>
      </c>
      <c r="AM6" s="629"/>
      <c r="AN6" s="629"/>
      <c r="AO6" s="630"/>
      <c r="AP6" s="620" t="s">
        <v>234</v>
      </c>
      <c r="AQ6" s="621"/>
      <c r="AR6" s="621"/>
      <c r="AS6" s="621"/>
      <c r="AT6" s="621"/>
      <c r="AU6" s="621"/>
      <c r="AV6" s="621"/>
      <c r="AW6" s="621"/>
      <c r="AX6" s="621"/>
      <c r="AY6" s="621"/>
      <c r="AZ6" s="621"/>
      <c r="BA6" s="621"/>
      <c r="BB6" s="621"/>
      <c r="BC6" s="621"/>
      <c r="BD6" s="621"/>
      <c r="BE6" s="621"/>
      <c r="BF6" s="622"/>
      <c r="BG6" s="623">
        <v>3316539</v>
      </c>
      <c r="BH6" s="624"/>
      <c r="BI6" s="624"/>
      <c r="BJ6" s="624"/>
      <c r="BK6" s="624"/>
      <c r="BL6" s="624"/>
      <c r="BM6" s="624"/>
      <c r="BN6" s="625"/>
      <c r="BO6" s="626">
        <v>100</v>
      </c>
      <c r="BP6" s="626"/>
      <c r="BQ6" s="626"/>
      <c r="BR6" s="626"/>
      <c r="BS6" s="627">
        <v>70680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196476</v>
      </c>
      <c r="CS6" s="624"/>
      <c r="CT6" s="624"/>
      <c r="CU6" s="624"/>
      <c r="CV6" s="624"/>
      <c r="CW6" s="624"/>
      <c r="CX6" s="624"/>
      <c r="CY6" s="625"/>
      <c r="CZ6" s="617">
        <v>1</v>
      </c>
      <c r="DA6" s="618"/>
      <c r="DB6" s="618"/>
      <c r="DC6" s="634"/>
      <c r="DD6" s="632" t="s">
        <v>130</v>
      </c>
      <c r="DE6" s="624"/>
      <c r="DF6" s="624"/>
      <c r="DG6" s="624"/>
      <c r="DH6" s="624"/>
      <c r="DI6" s="624"/>
      <c r="DJ6" s="624"/>
      <c r="DK6" s="624"/>
      <c r="DL6" s="624"/>
      <c r="DM6" s="624"/>
      <c r="DN6" s="624"/>
      <c r="DO6" s="624"/>
      <c r="DP6" s="625"/>
      <c r="DQ6" s="632">
        <v>196476</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2238</v>
      </c>
      <c r="S7" s="624"/>
      <c r="T7" s="624"/>
      <c r="U7" s="624"/>
      <c r="V7" s="624"/>
      <c r="W7" s="624"/>
      <c r="X7" s="624"/>
      <c r="Y7" s="625"/>
      <c r="Z7" s="626">
        <v>0</v>
      </c>
      <c r="AA7" s="626"/>
      <c r="AB7" s="626"/>
      <c r="AC7" s="626"/>
      <c r="AD7" s="627">
        <v>2238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1389161</v>
      </c>
      <c r="BH7" s="624"/>
      <c r="BI7" s="624"/>
      <c r="BJ7" s="624"/>
      <c r="BK7" s="624"/>
      <c r="BL7" s="624"/>
      <c r="BM7" s="624"/>
      <c r="BN7" s="625"/>
      <c r="BO7" s="626">
        <v>41.9</v>
      </c>
      <c r="BP7" s="626"/>
      <c r="BQ7" s="626"/>
      <c r="BR7" s="626"/>
      <c r="BS7" s="627">
        <v>70680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3506219</v>
      </c>
      <c r="CS7" s="624"/>
      <c r="CT7" s="624"/>
      <c r="CU7" s="624"/>
      <c r="CV7" s="624"/>
      <c r="CW7" s="624"/>
      <c r="CX7" s="624"/>
      <c r="CY7" s="625"/>
      <c r="CZ7" s="626">
        <v>18.2</v>
      </c>
      <c r="DA7" s="626"/>
      <c r="DB7" s="626"/>
      <c r="DC7" s="626"/>
      <c r="DD7" s="632">
        <v>467580</v>
      </c>
      <c r="DE7" s="624"/>
      <c r="DF7" s="624"/>
      <c r="DG7" s="624"/>
      <c r="DH7" s="624"/>
      <c r="DI7" s="624"/>
      <c r="DJ7" s="624"/>
      <c r="DK7" s="624"/>
      <c r="DL7" s="624"/>
      <c r="DM7" s="624"/>
      <c r="DN7" s="624"/>
      <c r="DO7" s="624"/>
      <c r="DP7" s="625"/>
      <c r="DQ7" s="632">
        <v>2953089</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22504</v>
      </c>
      <c r="S8" s="624"/>
      <c r="T8" s="624"/>
      <c r="U8" s="624"/>
      <c r="V8" s="624"/>
      <c r="W8" s="624"/>
      <c r="X8" s="624"/>
      <c r="Y8" s="625"/>
      <c r="Z8" s="626">
        <v>0.1</v>
      </c>
      <c r="AA8" s="626"/>
      <c r="AB8" s="626"/>
      <c r="AC8" s="626"/>
      <c r="AD8" s="627">
        <v>22504</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45993</v>
      </c>
      <c r="BH8" s="624"/>
      <c r="BI8" s="624"/>
      <c r="BJ8" s="624"/>
      <c r="BK8" s="624"/>
      <c r="BL8" s="624"/>
      <c r="BM8" s="624"/>
      <c r="BN8" s="625"/>
      <c r="BO8" s="626">
        <v>1.4</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5301192</v>
      </c>
      <c r="CS8" s="624"/>
      <c r="CT8" s="624"/>
      <c r="CU8" s="624"/>
      <c r="CV8" s="624"/>
      <c r="CW8" s="624"/>
      <c r="CX8" s="624"/>
      <c r="CY8" s="625"/>
      <c r="CZ8" s="626">
        <v>27.5</v>
      </c>
      <c r="DA8" s="626"/>
      <c r="DB8" s="626"/>
      <c r="DC8" s="626"/>
      <c r="DD8" s="632">
        <v>64850</v>
      </c>
      <c r="DE8" s="624"/>
      <c r="DF8" s="624"/>
      <c r="DG8" s="624"/>
      <c r="DH8" s="624"/>
      <c r="DI8" s="624"/>
      <c r="DJ8" s="624"/>
      <c r="DK8" s="624"/>
      <c r="DL8" s="624"/>
      <c r="DM8" s="624"/>
      <c r="DN8" s="624"/>
      <c r="DO8" s="624"/>
      <c r="DP8" s="625"/>
      <c r="DQ8" s="632">
        <v>3105853</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15422</v>
      </c>
      <c r="S9" s="624"/>
      <c r="T9" s="624"/>
      <c r="U9" s="624"/>
      <c r="V9" s="624"/>
      <c r="W9" s="624"/>
      <c r="X9" s="624"/>
      <c r="Y9" s="625"/>
      <c r="Z9" s="626">
        <v>0.1</v>
      </c>
      <c r="AA9" s="626"/>
      <c r="AB9" s="626"/>
      <c r="AC9" s="626"/>
      <c r="AD9" s="627">
        <v>15422</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1057620</v>
      </c>
      <c r="BH9" s="624"/>
      <c r="BI9" s="624"/>
      <c r="BJ9" s="624"/>
      <c r="BK9" s="624"/>
      <c r="BL9" s="624"/>
      <c r="BM9" s="624"/>
      <c r="BN9" s="625"/>
      <c r="BO9" s="626">
        <v>31.9</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1633631</v>
      </c>
      <c r="CS9" s="624"/>
      <c r="CT9" s="624"/>
      <c r="CU9" s="624"/>
      <c r="CV9" s="624"/>
      <c r="CW9" s="624"/>
      <c r="CX9" s="624"/>
      <c r="CY9" s="625"/>
      <c r="CZ9" s="626">
        <v>8.5</v>
      </c>
      <c r="DA9" s="626"/>
      <c r="DB9" s="626"/>
      <c r="DC9" s="626"/>
      <c r="DD9" s="632">
        <v>32734</v>
      </c>
      <c r="DE9" s="624"/>
      <c r="DF9" s="624"/>
      <c r="DG9" s="624"/>
      <c r="DH9" s="624"/>
      <c r="DI9" s="624"/>
      <c r="DJ9" s="624"/>
      <c r="DK9" s="624"/>
      <c r="DL9" s="624"/>
      <c r="DM9" s="624"/>
      <c r="DN9" s="624"/>
      <c r="DO9" s="624"/>
      <c r="DP9" s="625"/>
      <c r="DQ9" s="632">
        <v>1073649</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96585</v>
      </c>
      <c r="BH10" s="624"/>
      <c r="BI10" s="624"/>
      <c r="BJ10" s="624"/>
      <c r="BK10" s="624"/>
      <c r="BL10" s="624"/>
      <c r="BM10" s="624"/>
      <c r="BN10" s="625"/>
      <c r="BO10" s="626">
        <v>2.9</v>
      </c>
      <c r="BP10" s="626"/>
      <c r="BQ10" s="626"/>
      <c r="BR10" s="626"/>
      <c r="BS10" s="627">
        <v>16560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8606</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5276</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717052</v>
      </c>
      <c r="S11" s="624"/>
      <c r="T11" s="624"/>
      <c r="U11" s="624"/>
      <c r="V11" s="624"/>
      <c r="W11" s="624"/>
      <c r="X11" s="624"/>
      <c r="Y11" s="625"/>
      <c r="Z11" s="628">
        <v>3.5</v>
      </c>
      <c r="AA11" s="629"/>
      <c r="AB11" s="629"/>
      <c r="AC11" s="635"/>
      <c r="AD11" s="632">
        <v>717052</v>
      </c>
      <c r="AE11" s="624"/>
      <c r="AF11" s="624"/>
      <c r="AG11" s="624"/>
      <c r="AH11" s="624"/>
      <c r="AI11" s="624"/>
      <c r="AJ11" s="624"/>
      <c r="AK11" s="625"/>
      <c r="AL11" s="628">
        <v>6.8</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188963</v>
      </c>
      <c r="BH11" s="624"/>
      <c r="BI11" s="624"/>
      <c r="BJ11" s="624"/>
      <c r="BK11" s="624"/>
      <c r="BL11" s="624"/>
      <c r="BM11" s="624"/>
      <c r="BN11" s="625"/>
      <c r="BO11" s="626">
        <v>5.7</v>
      </c>
      <c r="BP11" s="626"/>
      <c r="BQ11" s="626"/>
      <c r="BR11" s="626"/>
      <c r="BS11" s="627">
        <v>54120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753243</v>
      </c>
      <c r="CS11" s="624"/>
      <c r="CT11" s="624"/>
      <c r="CU11" s="624"/>
      <c r="CV11" s="624"/>
      <c r="CW11" s="624"/>
      <c r="CX11" s="624"/>
      <c r="CY11" s="625"/>
      <c r="CZ11" s="626">
        <v>3.9</v>
      </c>
      <c r="DA11" s="626"/>
      <c r="DB11" s="626"/>
      <c r="DC11" s="626"/>
      <c r="DD11" s="632">
        <v>257189</v>
      </c>
      <c r="DE11" s="624"/>
      <c r="DF11" s="624"/>
      <c r="DG11" s="624"/>
      <c r="DH11" s="624"/>
      <c r="DI11" s="624"/>
      <c r="DJ11" s="624"/>
      <c r="DK11" s="624"/>
      <c r="DL11" s="624"/>
      <c r="DM11" s="624"/>
      <c r="DN11" s="624"/>
      <c r="DO11" s="624"/>
      <c r="DP11" s="625"/>
      <c r="DQ11" s="632">
        <v>451221</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139</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1633120</v>
      </c>
      <c r="BH12" s="624"/>
      <c r="BI12" s="624"/>
      <c r="BJ12" s="624"/>
      <c r="BK12" s="624"/>
      <c r="BL12" s="624"/>
      <c r="BM12" s="624"/>
      <c r="BN12" s="625"/>
      <c r="BO12" s="626">
        <v>49.2</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503842</v>
      </c>
      <c r="CS12" s="624"/>
      <c r="CT12" s="624"/>
      <c r="CU12" s="624"/>
      <c r="CV12" s="624"/>
      <c r="CW12" s="624"/>
      <c r="CX12" s="624"/>
      <c r="CY12" s="625"/>
      <c r="CZ12" s="626">
        <v>2.6</v>
      </c>
      <c r="DA12" s="626"/>
      <c r="DB12" s="626"/>
      <c r="DC12" s="626"/>
      <c r="DD12" s="632">
        <v>293657</v>
      </c>
      <c r="DE12" s="624"/>
      <c r="DF12" s="624"/>
      <c r="DG12" s="624"/>
      <c r="DH12" s="624"/>
      <c r="DI12" s="624"/>
      <c r="DJ12" s="624"/>
      <c r="DK12" s="624"/>
      <c r="DL12" s="624"/>
      <c r="DM12" s="624"/>
      <c r="DN12" s="624"/>
      <c r="DO12" s="624"/>
      <c r="DP12" s="625"/>
      <c r="DQ12" s="632">
        <v>355813</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1630524</v>
      </c>
      <c r="BH13" s="624"/>
      <c r="BI13" s="624"/>
      <c r="BJ13" s="624"/>
      <c r="BK13" s="624"/>
      <c r="BL13" s="624"/>
      <c r="BM13" s="624"/>
      <c r="BN13" s="625"/>
      <c r="BO13" s="626">
        <v>49.2</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1243582</v>
      </c>
      <c r="CS13" s="624"/>
      <c r="CT13" s="624"/>
      <c r="CU13" s="624"/>
      <c r="CV13" s="624"/>
      <c r="CW13" s="624"/>
      <c r="CX13" s="624"/>
      <c r="CY13" s="625"/>
      <c r="CZ13" s="626">
        <v>6.5</v>
      </c>
      <c r="DA13" s="626"/>
      <c r="DB13" s="626"/>
      <c r="DC13" s="626"/>
      <c r="DD13" s="632">
        <v>739675</v>
      </c>
      <c r="DE13" s="624"/>
      <c r="DF13" s="624"/>
      <c r="DG13" s="624"/>
      <c r="DH13" s="624"/>
      <c r="DI13" s="624"/>
      <c r="DJ13" s="624"/>
      <c r="DK13" s="624"/>
      <c r="DL13" s="624"/>
      <c r="DM13" s="624"/>
      <c r="DN13" s="624"/>
      <c r="DO13" s="624"/>
      <c r="DP13" s="625"/>
      <c r="DQ13" s="632">
        <v>502349</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341</v>
      </c>
      <c r="S14" s="624"/>
      <c r="T14" s="624"/>
      <c r="U14" s="624"/>
      <c r="V14" s="624"/>
      <c r="W14" s="624"/>
      <c r="X14" s="624"/>
      <c r="Y14" s="625"/>
      <c r="Z14" s="626">
        <v>0</v>
      </c>
      <c r="AA14" s="626"/>
      <c r="AB14" s="626"/>
      <c r="AC14" s="626"/>
      <c r="AD14" s="627">
        <v>341</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127831</v>
      </c>
      <c r="BH14" s="624"/>
      <c r="BI14" s="624"/>
      <c r="BJ14" s="624"/>
      <c r="BK14" s="624"/>
      <c r="BL14" s="624"/>
      <c r="BM14" s="624"/>
      <c r="BN14" s="625"/>
      <c r="BO14" s="626">
        <v>3.9</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825614</v>
      </c>
      <c r="CS14" s="624"/>
      <c r="CT14" s="624"/>
      <c r="CU14" s="624"/>
      <c r="CV14" s="624"/>
      <c r="CW14" s="624"/>
      <c r="CX14" s="624"/>
      <c r="CY14" s="625"/>
      <c r="CZ14" s="626">
        <v>4.3</v>
      </c>
      <c r="DA14" s="626"/>
      <c r="DB14" s="626"/>
      <c r="DC14" s="626"/>
      <c r="DD14" s="632">
        <v>129936</v>
      </c>
      <c r="DE14" s="624"/>
      <c r="DF14" s="624"/>
      <c r="DG14" s="624"/>
      <c r="DH14" s="624"/>
      <c r="DI14" s="624"/>
      <c r="DJ14" s="624"/>
      <c r="DK14" s="624"/>
      <c r="DL14" s="624"/>
      <c r="DM14" s="624"/>
      <c r="DN14" s="624"/>
      <c r="DO14" s="624"/>
      <c r="DP14" s="625"/>
      <c r="DQ14" s="632">
        <v>571697</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166427</v>
      </c>
      <c r="BH15" s="624"/>
      <c r="BI15" s="624"/>
      <c r="BJ15" s="624"/>
      <c r="BK15" s="624"/>
      <c r="BL15" s="624"/>
      <c r="BM15" s="624"/>
      <c r="BN15" s="625"/>
      <c r="BO15" s="626">
        <v>5</v>
      </c>
      <c r="BP15" s="626"/>
      <c r="BQ15" s="626"/>
      <c r="BR15" s="626"/>
      <c r="BS15" s="627" t="s">
        <v>139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2538416</v>
      </c>
      <c r="CS15" s="624"/>
      <c r="CT15" s="624"/>
      <c r="CU15" s="624"/>
      <c r="CV15" s="624"/>
      <c r="CW15" s="624"/>
      <c r="CX15" s="624"/>
      <c r="CY15" s="625"/>
      <c r="CZ15" s="626">
        <v>13.2</v>
      </c>
      <c r="DA15" s="626"/>
      <c r="DB15" s="626"/>
      <c r="DC15" s="626"/>
      <c r="DD15" s="632">
        <v>1208231</v>
      </c>
      <c r="DE15" s="624"/>
      <c r="DF15" s="624"/>
      <c r="DG15" s="624"/>
      <c r="DH15" s="624"/>
      <c r="DI15" s="624"/>
      <c r="DJ15" s="624"/>
      <c r="DK15" s="624"/>
      <c r="DL15" s="624"/>
      <c r="DM15" s="624"/>
      <c r="DN15" s="624"/>
      <c r="DO15" s="624"/>
      <c r="DP15" s="625"/>
      <c r="DQ15" s="632">
        <v>1341354</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11824</v>
      </c>
      <c r="S16" s="624"/>
      <c r="T16" s="624"/>
      <c r="U16" s="624"/>
      <c r="V16" s="624"/>
      <c r="W16" s="624"/>
      <c r="X16" s="624"/>
      <c r="Y16" s="625"/>
      <c r="Z16" s="626">
        <v>0.1</v>
      </c>
      <c r="AA16" s="626"/>
      <c r="AB16" s="626"/>
      <c r="AC16" s="626"/>
      <c r="AD16" s="627">
        <v>11824</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59265</v>
      </c>
      <c r="S17" s="624"/>
      <c r="T17" s="624"/>
      <c r="U17" s="624"/>
      <c r="V17" s="624"/>
      <c r="W17" s="624"/>
      <c r="X17" s="624"/>
      <c r="Y17" s="625"/>
      <c r="Z17" s="626">
        <v>0.3</v>
      </c>
      <c r="AA17" s="626"/>
      <c r="AB17" s="626"/>
      <c r="AC17" s="626"/>
      <c r="AD17" s="627">
        <v>59265</v>
      </c>
      <c r="AE17" s="627"/>
      <c r="AF17" s="627"/>
      <c r="AG17" s="627"/>
      <c r="AH17" s="627"/>
      <c r="AI17" s="627"/>
      <c r="AJ17" s="627"/>
      <c r="AK17" s="627"/>
      <c r="AL17" s="628">
        <v>0.6</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2768406</v>
      </c>
      <c r="CS17" s="624"/>
      <c r="CT17" s="624"/>
      <c r="CU17" s="624"/>
      <c r="CV17" s="624"/>
      <c r="CW17" s="624"/>
      <c r="CX17" s="624"/>
      <c r="CY17" s="625"/>
      <c r="CZ17" s="626">
        <v>14.4</v>
      </c>
      <c r="DA17" s="626"/>
      <c r="DB17" s="626"/>
      <c r="DC17" s="626"/>
      <c r="DD17" s="632" t="s">
        <v>130</v>
      </c>
      <c r="DE17" s="624"/>
      <c r="DF17" s="624"/>
      <c r="DG17" s="624"/>
      <c r="DH17" s="624"/>
      <c r="DI17" s="624"/>
      <c r="DJ17" s="624"/>
      <c r="DK17" s="624"/>
      <c r="DL17" s="624"/>
      <c r="DM17" s="624"/>
      <c r="DN17" s="624"/>
      <c r="DO17" s="624"/>
      <c r="DP17" s="625"/>
      <c r="DQ17" s="632">
        <v>2746835</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15390</v>
      </c>
      <c r="S18" s="624"/>
      <c r="T18" s="624"/>
      <c r="U18" s="624"/>
      <c r="V18" s="624"/>
      <c r="W18" s="624"/>
      <c r="X18" s="624"/>
      <c r="Y18" s="625"/>
      <c r="Z18" s="626">
        <v>0.1</v>
      </c>
      <c r="AA18" s="626"/>
      <c r="AB18" s="626"/>
      <c r="AC18" s="626"/>
      <c r="AD18" s="627">
        <v>15390</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14670</v>
      </c>
      <c r="S19" s="624"/>
      <c r="T19" s="624"/>
      <c r="U19" s="624"/>
      <c r="V19" s="624"/>
      <c r="W19" s="624"/>
      <c r="X19" s="624"/>
      <c r="Y19" s="625"/>
      <c r="Z19" s="626">
        <v>0.1</v>
      </c>
      <c r="AA19" s="626"/>
      <c r="AB19" s="626"/>
      <c r="AC19" s="626"/>
      <c r="AD19" s="627">
        <v>14670</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720</v>
      </c>
      <c r="S20" s="624"/>
      <c r="T20" s="624"/>
      <c r="U20" s="624"/>
      <c r="V20" s="624"/>
      <c r="W20" s="624"/>
      <c r="X20" s="624"/>
      <c r="Y20" s="625"/>
      <c r="Z20" s="626">
        <v>0</v>
      </c>
      <c r="AA20" s="626"/>
      <c r="AB20" s="626"/>
      <c r="AC20" s="626"/>
      <c r="AD20" s="627">
        <v>720</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19279227</v>
      </c>
      <c r="CS20" s="624"/>
      <c r="CT20" s="624"/>
      <c r="CU20" s="624"/>
      <c r="CV20" s="624"/>
      <c r="CW20" s="624"/>
      <c r="CX20" s="624"/>
      <c r="CY20" s="625"/>
      <c r="CZ20" s="626">
        <v>100</v>
      </c>
      <c r="DA20" s="626"/>
      <c r="DB20" s="626"/>
      <c r="DC20" s="626"/>
      <c r="DD20" s="632">
        <v>3193852</v>
      </c>
      <c r="DE20" s="624"/>
      <c r="DF20" s="624"/>
      <c r="DG20" s="624"/>
      <c r="DH20" s="624"/>
      <c r="DI20" s="624"/>
      <c r="DJ20" s="624"/>
      <c r="DK20" s="624"/>
      <c r="DL20" s="624"/>
      <c r="DM20" s="624"/>
      <c r="DN20" s="624"/>
      <c r="DO20" s="624"/>
      <c r="DP20" s="625"/>
      <c r="DQ20" s="632">
        <v>13303612</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6986679</v>
      </c>
      <c r="S21" s="624"/>
      <c r="T21" s="624"/>
      <c r="U21" s="624"/>
      <c r="V21" s="624"/>
      <c r="W21" s="624"/>
      <c r="X21" s="624"/>
      <c r="Y21" s="625"/>
      <c r="Z21" s="626">
        <v>33.6</v>
      </c>
      <c r="AA21" s="626"/>
      <c r="AB21" s="626"/>
      <c r="AC21" s="626"/>
      <c r="AD21" s="627">
        <v>6287043</v>
      </c>
      <c r="AE21" s="627"/>
      <c r="AF21" s="627"/>
      <c r="AG21" s="627"/>
      <c r="AH21" s="627"/>
      <c r="AI21" s="627"/>
      <c r="AJ21" s="627"/>
      <c r="AK21" s="627"/>
      <c r="AL21" s="628">
        <v>59.4</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6287043</v>
      </c>
      <c r="S22" s="624"/>
      <c r="T22" s="624"/>
      <c r="U22" s="624"/>
      <c r="V22" s="624"/>
      <c r="W22" s="624"/>
      <c r="X22" s="624"/>
      <c r="Y22" s="625"/>
      <c r="Z22" s="626">
        <v>30.3</v>
      </c>
      <c r="AA22" s="626"/>
      <c r="AB22" s="626"/>
      <c r="AC22" s="626"/>
      <c r="AD22" s="627">
        <v>6287043</v>
      </c>
      <c r="AE22" s="627"/>
      <c r="AF22" s="627"/>
      <c r="AG22" s="627"/>
      <c r="AH22" s="627"/>
      <c r="AI22" s="627"/>
      <c r="AJ22" s="627"/>
      <c r="AK22" s="627"/>
      <c r="AL22" s="628">
        <v>59.4</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139</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699636</v>
      </c>
      <c r="S23" s="624"/>
      <c r="T23" s="624"/>
      <c r="U23" s="624"/>
      <c r="V23" s="624"/>
      <c r="W23" s="624"/>
      <c r="X23" s="624"/>
      <c r="Y23" s="625"/>
      <c r="Z23" s="626">
        <v>3.4</v>
      </c>
      <c r="AA23" s="626"/>
      <c r="AB23" s="626"/>
      <c r="AC23" s="626"/>
      <c r="AD23" s="627" t="s">
        <v>130</v>
      </c>
      <c r="AE23" s="627"/>
      <c r="AF23" s="627"/>
      <c r="AG23" s="627"/>
      <c r="AH23" s="627"/>
      <c r="AI23" s="627"/>
      <c r="AJ23" s="627"/>
      <c r="AK23" s="627"/>
      <c r="AL23" s="628" t="s">
        <v>130</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2" t="s">
        <v>288</v>
      </c>
      <c r="DM23" s="653"/>
      <c r="DN23" s="653"/>
      <c r="DO23" s="653"/>
      <c r="DP23" s="653"/>
      <c r="DQ23" s="653"/>
      <c r="DR23" s="653"/>
      <c r="DS23" s="653"/>
      <c r="DT23" s="653"/>
      <c r="DU23" s="653"/>
      <c r="DV23" s="654"/>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7696113</v>
      </c>
      <c r="CS24" s="613"/>
      <c r="CT24" s="613"/>
      <c r="CU24" s="613"/>
      <c r="CV24" s="613"/>
      <c r="CW24" s="613"/>
      <c r="CX24" s="613"/>
      <c r="CY24" s="614"/>
      <c r="CZ24" s="617">
        <v>39.9</v>
      </c>
      <c r="DA24" s="618"/>
      <c r="DB24" s="618"/>
      <c r="DC24" s="634"/>
      <c r="DD24" s="655">
        <v>5857026</v>
      </c>
      <c r="DE24" s="613"/>
      <c r="DF24" s="613"/>
      <c r="DG24" s="613"/>
      <c r="DH24" s="613"/>
      <c r="DI24" s="613"/>
      <c r="DJ24" s="613"/>
      <c r="DK24" s="614"/>
      <c r="DL24" s="655">
        <v>5479684</v>
      </c>
      <c r="DM24" s="613"/>
      <c r="DN24" s="613"/>
      <c r="DO24" s="613"/>
      <c r="DP24" s="613"/>
      <c r="DQ24" s="613"/>
      <c r="DR24" s="613"/>
      <c r="DS24" s="613"/>
      <c r="DT24" s="613"/>
      <c r="DU24" s="613"/>
      <c r="DV24" s="614"/>
      <c r="DW24" s="617">
        <v>51.1</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11261832</v>
      </c>
      <c r="S25" s="624"/>
      <c r="T25" s="624"/>
      <c r="U25" s="624"/>
      <c r="V25" s="624"/>
      <c r="W25" s="624"/>
      <c r="X25" s="624"/>
      <c r="Y25" s="625"/>
      <c r="Z25" s="626">
        <v>54.2</v>
      </c>
      <c r="AA25" s="626"/>
      <c r="AB25" s="626"/>
      <c r="AC25" s="626"/>
      <c r="AD25" s="627">
        <v>10562196</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2630412</v>
      </c>
      <c r="CS25" s="644"/>
      <c r="CT25" s="644"/>
      <c r="CU25" s="644"/>
      <c r="CV25" s="644"/>
      <c r="CW25" s="644"/>
      <c r="CX25" s="644"/>
      <c r="CY25" s="645"/>
      <c r="CZ25" s="628">
        <v>13.6</v>
      </c>
      <c r="DA25" s="656"/>
      <c r="DB25" s="656"/>
      <c r="DC25" s="658"/>
      <c r="DD25" s="632">
        <v>2360129</v>
      </c>
      <c r="DE25" s="644"/>
      <c r="DF25" s="644"/>
      <c r="DG25" s="644"/>
      <c r="DH25" s="644"/>
      <c r="DI25" s="644"/>
      <c r="DJ25" s="644"/>
      <c r="DK25" s="645"/>
      <c r="DL25" s="632">
        <v>2359624</v>
      </c>
      <c r="DM25" s="644"/>
      <c r="DN25" s="644"/>
      <c r="DO25" s="644"/>
      <c r="DP25" s="644"/>
      <c r="DQ25" s="644"/>
      <c r="DR25" s="644"/>
      <c r="DS25" s="644"/>
      <c r="DT25" s="644"/>
      <c r="DU25" s="644"/>
      <c r="DV25" s="645"/>
      <c r="DW25" s="628">
        <v>22</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3061</v>
      </c>
      <c r="S26" s="624"/>
      <c r="T26" s="624"/>
      <c r="U26" s="624"/>
      <c r="V26" s="624"/>
      <c r="W26" s="624"/>
      <c r="X26" s="624"/>
      <c r="Y26" s="625"/>
      <c r="Z26" s="626">
        <v>0</v>
      </c>
      <c r="AA26" s="626"/>
      <c r="AB26" s="626"/>
      <c r="AC26" s="626"/>
      <c r="AD26" s="627">
        <v>3061</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139</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1630666</v>
      </c>
      <c r="CS26" s="624"/>
      <c r="CT26" s="624"/>
      <c r="CU26" s="624"/>
      <c r="CV26" s="624"/>
      <c r="CW26" s="624"/>
      <c r="CX26" s="624"/>
      <c r="CY26" s="625"/>
      <c r="CZ26" s="628">
        <v>8.5</v>
      </c>
      <c r="DA26" s="656"/>
      <c r="DB26" s="656"/>
      <c r="DC26" s="658"/>
      <c r="DD26" s="632">
        <v>1402057</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333345</v>
      </c>
      <c r="S27" s="624"/>
      <c r="T27" s="624"/>
      <c r="U27" s="624"/>
      <c r="V27" s="624"/>
      <c r="W27" s="624"/>
      <c r="X27" s="624"/>
      <c r="Y27" s="625"/>
      <c r="Z27" s="626">
        <v>1.6</v>
      </c>
      <c r="AA27" s="626"/>
      <c r="AB27" s="626"/>
      <c r="AC27" s="626"/>
      <c r="AD27" s="627">
        <v>155</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3316539</v>
      </c>
      <c r="BH27" s="624"/>
      <c r="BI27" s="624"/>
      <c r="BJ27" s="624"/>
      <c r="BK27" s="624"/>
      <c r="BL27" s="624"/>
      <c r="BM27" s="624"/>
      <c r="BN27" s="625"/>
      <c r="BO27" s="626">
        <v>100</v>
      </c>
      <c r="BP27" s="626"/>
      <c r="BQ27" s="626"/>
      <c r="BR27" s="626"/>
      <c r="BS27" s="627">
        <v>70680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2297295</v>
      </c>
      <c r="CS27" s="644"/>
      <c r="CT27" s="644"/>
      <c r="CU27" s="644"/>
      <c r="CV27" s="644"/>
      <c r="CW27" s="644"/>
      <c r="CX27" s="644"/>
      <c r="CY27" s="645"/>
      <c r="CZ27" s="628">
        <v>11.9</v>
      </c>
      <c r="DA27" s="656"/>
      <c r="DB27" s="656"/>
      <c r="DC27" s="658"/>
      <c r="DD27" s="632">
        <v>750062</v>
      </c>
      <c r="DE27" s="644"/>
      <c r="DF27" s="644"/>
      <c r="DG27" s="644"/>
      <c r="DH27" s="644"/>
      <c r="DI27" s="644"/>
      <c r="DJ27" s="644"/>
      <c r="DK27" s="645"/>
      <c r="DL27" s="632">
        <v>586975</v>
      </c>
      <c r="DM27" s="644"/>
      <c r="DN27" s="644"/>
      <c r="DO27" s="644"/>
      <c r="DP27" s="644"/>
      <c r="DQ27" s="644"/>
      <c r="DR27" s="644"/>
      <c r="DS27" s="644"/>
      <c r="DT27" s="644"/>
      <c r="DU27" s="644"/>
      <c r="DV27" s="645"/>
      <c r="DW27" s="628">
        <v>5.5</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121388</v>
      </c>
      <c r="S28" s="624"/>
      <c r="T28" s="624"/>
      <c r="U28" s="624"/>
      <c r="V28" s="624"/>
      <c r="W28" s="624"/>
      <c r="X28" s="624"/>
      <c r="Y28" s="625"/>
      <c r="Z28" s="626">
        <v>0.6</v>
      </c>
      <c r="AA28" s="626"/>
      <c r="AB28" s="626"/>
      <c r="AC28" s="626"/>
      <c r="AD28" s="627">
        <v>13040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2768406</v>
      </c>
      <c r="CS28" s="624"/>
      <c r="CT28" s="624"/>
      <c r="CU28" s="624"/>
      <c r="CV28" s="624"/>
      <c r="CW28" s="624"/>
      <c r="CX28" s="624"/>
      <c r="CY28" s="625"/>
      <c r="CZ28" s="628">
        <v>14.4</v>
      </c>
      <c r="DA28" s="656"/>
      <c r="DB28" s="656"/>
      <c r="DC28" s="658"/>
      <c r="DD28" s="632">
        <v>2746835</v>
      </c>
      <c r="DE28" s="624"/>
      <c r="DF28" s="624"/>
      <c r="DG28" s="624"/>
      <c r="DH28" s="624"/>
      <c r="DI28" s="624"/>
      <c r="DJ28" s="624"/>
      <c r="DK28" s="625"/>
      <c r="DL28" s="632">
        <v>2533085</v>
      </c>
      <c r="DM28" s="624"/>
      <c r="DN28" s="624"/>
      <c r="DO28" s="624"/>
      <c r="DP28" s="624"/>
      <c r="DQ28" s="624"/>
      <c r="DR28" s="624"/>
      <c r="DS28" s="624"/>
      <c r="DT28" s="624"/>
      <c r="DU28" s="624"/>
      <c r="DV28" s="625"/>
      <c r="DW28" s="628">
        <v>23.6</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106082</v>
      </c>
      <c r="S29" s="624"/>
      <c r="T29" s="624"/>
      <c r="U29" s="624"/>
      <c r="V29" s="624"/>
      <c r="W29" s="624"/>
      <c r="X29" s="624"/>
      <c r="Y29" s="625"/>
      <c r="Z29" s="626">
        <v>0.5</v>
      </c>
      <c r="AA29" s="626"/>
      <c r="AB29" s="626"/>
      <c r="AC29" s="626"/>
      <c r="AD29" s="627">
        <v>1</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2768406</v>
      </c>
      <c r="CS29" s="644"/>
      <c r="CT29" s="644"/>
      <c r="CU29" s="644"/>
      <c r="CV29" s="644"/>
      <c r="CW29" s="644"/>
      <c r="CX29" s="644"/>
      <c r="CY29" s="645"/>
      <c r="CZ29" s="628">
        <v>14.4</v>
      </c>
      <c r="DA29" s="656"/>
      <c r="DB29" s="656"/>
      <c r="DC29" s="658"/>
      <c r="DD29" s="632">
        <v>2746835</v>
      </c>
      <c r="DE29" s="644"/>
      <c r="DF29" s="644"/>
      <c r="DG29" s="644"/>
      <c r="DH29" s="644"/>
      <c r="DI29" s="644"/>
      <c r="DJ29" s="644"/>
      <c r="DK29" s="645"/>
      <c r="DL29" s="632">
        <v>2533085</v>
      </c>
      <c r="DM29" s="644"/>
      <c r="DN29" s="644"/>
      <c r="DO29" s="644"/>
      <c r="DP29" s="644"/>
      <c r="DQ29" s="644"/>
      <c r="DR29" s="644"/>
      <c r="DS29" s="644"/>
      <c r="DT29" s="644"/>
      <c r="DU29" s="644"/>
      <c r="DV29" s="645"/>
      <c r="DW29" s="628">
        <v>23.6</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2232258</v>
      </c>
      <c r="S30" s="624"/>
      <c r="T30" s="624"/>
      <c r="U30" s="624"/>
      <c r="V30" s="624"/>
      <c r="W30" s="624"/>
      <c r="X30" s="624"/>
      <c r="Y30" s="625"/>
      <c r="Z30" s="626">
        <v>10.7</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2730244</v>
      </c>
      <c r="CS30" s="624"/>
      <c r="CT30" s="624"/>
      <c r="CU30" s="624"/>
      <c r="CV30" s="624"/>
      <c r="CW30" s="624"/>
      <c r="CX30" s="624"/>
      <c r="CY30" s="625"/>
      <c r="CZ30" s="628">
        <v>14.2</v>
      </c>
      <c r="DA30" s="656"/>
      <c r="DB30" s="656"/>
      <c r="DC30" s="658"/>
      <c r="DD30" s="632">
        <v>2708673</v>
      </c>
      <c r="DE30" s="624"/>
      <c r="DF30" s="624"/>
      <c r="DG30" s="624"/>
      <c r="DH30" s="624"/>
      <c r="DI30" s="624"/>
      <c r="DJ30" s="624"/>
      <c r="DK30" s="625"/>
      <c r="DL30" s="632">
        <v>2494923</v>
      </c>
      <c r="DM30" s="624"/>
      <c r="DN30" s="624"/>
      <c r="DO30" s="624"/>
      <c r="DP30" s="624"/>
      <c r="DQ30" s="624"/>
      <c r="DR30" s="624"/>
      <c r="DS30" s="624"/>
      <c r="DT30" s="624"/>
      <c r="DU30" s="624"/>
      <c r="DV30" s="625"/>
      <c r="DW30" s="628">
        <v>23.3</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312</v>
      </c>
      <c r="AQ31" s="672"/>
      <c r="AR31" s="672"/>
      <c r="AS31" s="672"/>
      <c r="AT31" s="677" t="s">
        <v>313</v>
      </c>
      <c r="AU31" s="218"/>
      <c r="AV31" s="218"/>
      <c r="AW31" s="218"/>
      <c r="AX31" s="609" t="s">
        <v>190</v>
      </c>
      <c r="AY31" s="610"/>
      <c r="AZ31" s="610"/>
      <c r="BA31" s="610"/>
      <c r="BB31" s="610"/>
      <c r="BC31" s="610"/>
      <c r="BD31" s="610"/>
      <c r="BE31" s="610"/>
      <c r="BF31" s="611"/>
      <c r="BG31" s="670">
        <v>99</v>
      </c>
      <c r="BH31" s="667"/>
      <c r="BI31" s="667"/>
      <c r="BJ31" s="667"/>
      <c r="BK31" s="667"/>
      <c r="BL31" s="667"/>
      <c r="BM31" s="618">
        <v>97</v>
      </c>
      <c r="BN31" s="667"/>
      <c r="BO31" s="667"/>
      <c r="BP31" s="667"/>
      <c r="BQ31" s="668"/>
      <c r="BR31" s="670">
        <v>99.2</v>
      </c>
      <c r="BS31" s="667"/>
      <c r="BT31" s="667"/>
      <c r="BU31" s="667"/>
      <c r="BV31" s="667"/>
      <c r="BW31" s="667"/>
      <c r="BX31" s="618">
        <v>96.9</v>
      </c>
      <c r="BY31" s="667"/>
      <c r="BZ31" s="667"/>
      <c r="CA31" s="667"/>
      <c r="CB31" s="668"/>
      <c r="CD31" s="663"/>
      <c r="CE31" s="664"/>
      <c r="CF31" s="620" t="s">
        <v>314</v>
      </c>
      <c r="CG31" s="621"/>
      <c r="CH31" s="621"/>
      <c r="CI31" s="621"/>
      <c r="CJ31" s="621"/>
      <c r="CK31" s="621"/>
      <c r="CL31" s="621"/>
      <c r="CM31" s="621"/>
      <c r="CN31" s="621"/>
      <c r="CO31" s="621"/>
      <c r="CP31" s="621"/>
      <c r="CQ31" s="622"/>
      <c r="CR31" s="623">
        <v>38162</v>
      </c>
      <c r="CS31" s="644"/>
      <c r="CT31" s="644"/>
      <c r="CU31" s="644"/>
      <c r="CV31" s="644"/>
      <c r="CW31" s="644"/>
      <c r="CX31" s="644"/>
      <c r="CY31" s="645"/>
      <c r="CZ31" s="628">
        <v>0.2</v>
      </c>
      <c r="DA31" s="656"/>
      <c r="DB31" s="656"/>
      <c r="DC31" s="658"/>
      <c r="DD31" s="632">
        <v>38162</v>
      </c>
      <c r="DE31" s="644"/>
      <c r="DF31" s="644"/>
      <c r="DG31" s="644"/>
      <c r="DH31" s="644"/>
      <c r="DI31" s="644"/>
      <c r="DJ31" s="644"/>
      <c r="DK31" s="645"/>
      <c r="DL31" s="632">
        <v>38162</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960279</v>
      </c>
      <c r="S32" s="624"/>
      <c r="T32" s="624"/>
      <c r="U32" s="624"/>
      <c r="V32" s="624"/>
      <c r="W32" s="624"/>
      <c r="X32" s="624"/>
      <c r="Y32" s="625"/>
      <c r="Z32" s="626">
        <v>4.5999999999999996</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316</v>
      </c>
      <c r="AX32" s="620" t="s">
        <v>317</v>
      </c>
      <c r="AY32" s="621"/>
      <c r="AZ32" s="621"/>
      <c r="BA32" s="621"/>
      <c r="BB32" s="621"/>
      <c r="BC32" s="621"/>
      <c r="BD32" s="621"/>
      <c r="BE32" s="621"/>
      <c r="BF32" s="622"/>
      <c r="BG32" s="680">
        <v>99.2</v>
      </c>
      <c r="BH32" s="644"/>
      <c r="BI32" s="644"/>
      <c r="BJ32" s="644"/>
      <c r="BK32" s="644"/>
      <c r="BL32" s="644"/>
      <c r="BM32" s="629">
        <v>97.7</v>
      </c>
      <c r="BN32" s="644"/>
      <c r="BO32" s="644"/>
      <c r="BP32" s="644"/>
      <c r="BQ32" s="669"/>
      <c r="BR32" s="680">
        <v>99.4</v>
      </c>
      <c r="BS32" s="644"/>
      <c r="BT32" s="644"/>
      <c r="BU32" s="644"/>
      <c r="BV32" s="644"/>
      <c r="BW32" s="644"/>
      <c r="BX32" s="629">
        <v>97.8</v>
      </c>
      <c r="BY32" s="644"/>
      <c r="BZ32" s="644"/>
      <c r="CA32" s="644"/>
      <c r="CB32" s="669"/>
      <c r="CD32" s="665"/>
      <c r="CE32" s="666"/>
      <c r="CF32" s="620" t="s">
        <v>318</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6"/>
      <c r="DB32" s="656"/>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269484</v>
      </c>
      <c r="S33" s="624"/>
      <c r="T33" s="624"/>
      <c r="U33" s="624"/>
      <c r="V33" s="624"/>
      <c r="W33" s="624"/>
      <c r="X33" s="624"/>
      <c r="Y33" s="625"/>
      <c r="Z33" s="626">
        <v>1.3</v>
      </c>
      <c r="AA33" s="626"/>
      <c r="AB33" s="626"/>
      <c r="AC33" s="626"/>
      <c r="AD33" s="627" t="s">
        <v>130</v>
      </c>
      <c r="AE33" s="627"/>
      <c r="AF33" s="627"/>
      <c r="AG33" s="627"/>
      <c r="AH33" s="627"/>
      <c r="AI33" s="627"/>
      <c r="AJ33" s="627"/>
      <c r="AK33" s="627"/>
      <c r="AL33" s="628" t="s">
        <v>130</v>
      </c>
      <c r="AM33" s="629"/>
      <c r="AN33" s="629"/>
      <c r="AO33" s="630"/>
      <c r="AP33" s="675"/>
      <c r="AQ33" s="676"/>
      <c r="AR33" s="676"/>
      <c r="AS33" s="676"/>
      <c r="AT33" s="679"/>
      <c r="AU33" s="219"/>
      <c r="AV33" s="219"/>
      <c r="AW33" s="219"/>
      <c r="AX33" s="646" t="s">
        <v>320</v>
      </c>
      <c r="AY33" s="647"/>
      <c r="AZ33" s="647"/>
      <c r="BA33" s="647"/>
      <c r="BB33" s="647"/>
      <c r="BC33" s="647"/>
      <c r="BD33" s="647"/>
      <c r="BE33" s="647"/>
      <c r="BF33" s="648"/>
      <c r="BG33" s="681">
        <v>98.9</v>
      </c>
      <c r="BH33" s="682"/>
      <c r="BI33" s="682"/>
      <c r="BJ33" s="682"/>
      <c r="BK33" s="682"/>
      <c r="BL33" s="682"/>
      <c r="BM33" s="683">
        <v>96.5</v>
      </c>
      <c r="BN33" s="682"/>
      <c r="BO33" s="682"/>
      <c r="BP33" s="682"/>
      <c r="BQ33" s="684"/>
      <c r="BR33" s="681">
        <v>98.9</v>
      </c>
      <c r="BS33" s="682"/>
      <c r="BT33" s="682"/>
      <c r="BU33" s="682"/>
      <c r="BV33" s="682"/>
      <c r="BW33" s="682"/>
      <c r="BX33" s="683">
        <v>96.2</v>
      </c>
      <c r="BY33" s="682"/>
      <c r="BZ33" s="682"/>
      <c r="CA33" s="682"/>
      <c r="CB33" s="684"/>
      <c r="CD33" s="620" t="s">
        <v>321</v>
      </c>
      <c r="CE33" s="621"/>
      <c r="CF33" s="621"/>
      <c r="CG33" s="621"/>
      <c r="CH33" s="621"/>
      <c r="CI33" s="621"/>
      <c r="CJ33" s="621"/>
      <c r="CK33" s="621"/>
      <c r="CL33" s="621"/>
      <c r="CM33" s="621"/>
      <c r="CN33" s="621"/>
      <c r="CO33" s="621"/>
      <c r="CP33" s="621"/>
      <c r="CQ33" s="622"/>
      <c r="CR33" s="623">
        <v>8389262</v>
      </c>
      <c r="CS33" s="644"/>
      <c r="CT33" s="644"/>
      <c r="CU33" s="644"/>
      <c r="CV33" s="644"/>
      <c r="CW33" s="644"/>
      <c r="CX33" s="644"/>
      <c r="CY33" s="645"/>
      <c r="CZ33" s="628">
        <v>43.5</v>
      </c>
      <c r="DA33" s="656"/>
      <c r="DB33" s="656"/>
      <c r="DC33" s="658"/>
      <c r="DD33" s="632">
        <v>6889698</v>
      </c>
      <c r="DE33" s="644"/>
      <c r="DF33" s="644"/>
      <c r="DG33" s="644"/>
      <c r="DH33" s="644"/>
      <c r="DI33" s="644"/>
      <c r="DJ33" s="644"/>
      <c r="DK33" s="645"/>
      <c r="DL33" s="632">
        <v>4596584</v>
      </c>
      <c r="DM33" s="644"/>
      <c r="DN33" s="644"/>
      <c r="DO33" s="644"/>
      <c r="DP33" s="644"/>
      <c r="DQ33" s="644"/>
      <c r="DR33" s="644"/>
      <c r="DS33" s="644"/>
      <c r="DT33" s="644"/>
      <c r="DU33" s="644"/>
      <c r="DV33" s="645"/>
      <c r="DW33" s="628">
        <v>42.9</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857629</v>
      </c>
      <c r="S34" s="624"/>
      <c r="T34" s="624"/>
      <c r="U34" s="624"/>
      <c r="V34" s="624"/>
      <c r="W34" s="624"/>
      <c r="X34" s="624"/>
      <c r="Y34" s="625"/>
      <c r="Z34" s="626">
        <v>4.0999999999999996</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2760389</v>
      </c>
      <c r="CS34" s="624"/>
      <c r="CT34" s="624"/>
      <c r="CU34" s="624"/>
      <c r="CV34" s="624"/>
      <c r="CW34" s="624"/>
      <c r="CX34" s="624"/>
      <c r="CY34" s="625"/>
      <c r="CZ34" s="628">
        <v>14.3</v>
      </c>
      <c r="DA34" s="656"/>
      <c r="DB34" s="656"/>
      <c r="DC34" s="658"/>
      <c r="DD34" s="632">
        <v>2202887</v>
      </c>
      <c r="DE34" s="624"/>
      <c r="DF34" s="624"/>
      <c r="DG34" s="624"/>
      <c r="DH34" s="624"/>
      <c r="DI34" s="624"/>
      <c r="DJ34" s="624"/>
      <c r="DK34" s="625"/>
      <c r="DL34" s="632">
        <v>1637323</v>
      </c>
      <c r="DM34" s="624"/>
      <c r="DN34" s="624"/>
      <c r="DO34" s="624"/>
      <c r="DP34" s="624"/>
      <c r="DQ34" s="624"/>
      <c r="DR34" s="624"/>
      <c r="DS34" s="624"/>
      <c r="DT34" s="624"/>
      <c r="DU34" s="624"/>
      <c r="DV34" s="625"/>
      <c r="DW34" s="628">
        <v>15.3</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469239</v>
      </c>
      <c r="S35" s="624"/>
      <c r="T35" s="624"/>
      <c r="U35" s="624"/>
      <c r="V35" s="624"/>
      <c r="W35" s="624"/>
      <c r="X35" s="624"/>
      <c r="Y35" s="625"/>
      <c r="Z35" s="626">
        <v>2.2999999999999998</v>
      </c>
      <c r="AA35" s="626"/>
      <c r="AB35" s="626"/>
      <c r="AC35" s="626"/>
      <c r="AD35" s="627" t="s">
        <v>130</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147338</v>
      </c>
      <c r="CS35" s="644"/>
      <c r="CT35" s="644"/>
      <c r="CU35" s="644"/>
      <c r="CV35" s="644"/>
      <c r="CW35" s="644"/>
      <c r="CX35" s="644"/>
      <c r="CY35" s="645"/>
      <c r="CZ35" s="628">
        <v>0.8</v>
      </c>
      <c r="DA35" s="656"/>
      <c r="DB35" s="656"/>
      <c r="DC35" s="658"/>
      <c r="DD35" s="632">
        <v>134071</v>
      </c>
      <c r="DE35" s="644"/>
      <c r="DF35" s="644"/>
      <c r="DG35" s="644"/>
      <c r="DH35" s="644"/>
      <c r="DI35" s="644"/>
      <c r="DJ35" s="644"/>
      <c r="DK35" s="645"/>
      <c r="DL35" s="632">
        <v>118354</v>
      </c>
      <c r="DM35" s="644"/>
      <c r="DN35" s="644"/>
      <c r="DO35" s="644"/>
      <c r="DP35" s="644"/>
      <c r="DQ35" s="644"/>
      <c r="DR35" s="644"/>
      <c r="DS35" s="644"/>
      <c r="DT35" s="644"/>
      <c r="DU35" s="644"/>
      <c r="DV35" s="645"/>
      <c r="DW35" s="628">
        <v>1.1000000000000001</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1346327</v>
      </c>
      <c r="S36" s="624"/>
      <c r="T36" s="624"/>
      <c r="U36" s="624"/>
      <c r="V36" s="624"/>
      <c r="W36" s="624"/>
      <c r="X36" s="624"/>
      <c r="Y36" s="625"/>
      <c r="Z36" s="626">
        <v>6.5</v>
      </c>
      <c r="AA36" s="626"/>
      <c r="AB36" s="626"/>
      <c r="AC36" s="626"/>
      <c r="AD36" s="627" t="s">
        <v>130</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2508954</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193009</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2544368</v>
      </c>
      <c r="CS36" s="624"/>
      <c r="CT36" s="624"/>
      <c r="CU36" s="624"/>
      <c r="CV36" s="624"/>
      <c r="CW36" s="624"/>
      <c r="CX36" s="624"/>
      <c r="CY36" s="625"/>
      <c r="CZ36" s="628">
        <v>13.2</v>
      </c>
      <c r="DA36" s="656"/>
      <c r="DB36" s="656"/>
      <c r="DC36" s="658"/>
      <c r="DD36" s="632">
        <v>2137853</v>
      </c>
      <c r="DE36" s="624"/>
      <c r="DF36" s="624"/>
      <c r="DG36" s="624"/>
      <c r="DH36" s="624"/>
      <c r="DI36" s="624"/>
      <c r="DJ36" s="624"/>
      <c r="DK36" s="625"/>
      <c r="DL36" s="632">
        <v>1419001</v>
      </c>
      <c r="DM36" s="624"/>
      <c r="DN36" s="624"/>
      <c r="DO36" s="624"/>
      <c r="DP36" s="624"/>
      <c r="DQ36" s="624"/>
      <c r="DR36" s="624"/>
      <c r="DS36" s="624"/>
      <c r="DT36" s="624"/>
      <c r="DU36" s="624"/>
      <c r="DV36" s="625"/>
      <c r="DW36" s="628">
        <v>13.2</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120541</v>
      </c>
      <c r="S37" s="624"/>
      <c r="T37" s="624"/>
      <c r="U37" s="624"/>
      <c r="V37" s="624"/>
      <c r="W37" s="624"/>
      <c r="X37" s="624"/>
      <c r="Y37" s="625"/>
      <c r="Z37" s="626">
        <v>0.6</v>
      </c>
      <c r="AA37" s="626"/>
      <c r="AB37" s="626"/>
      <c r="AC37" s="626"/>
      <c r="AD37" s="627">
        <v>12007</v>
      </c>
      <c r="AE37" s="627"/>
      <c r="AF37" s="627"/>
      <c r="AG37" s="627"/>
      <c r="AH37" s="627"/>
      <c r="AI37" s="627"/>
      <c r="AJ37" s="627"/>
      <c r="AK37" s="627"/>
      <c r="AL37" s="628">
        <v>0.1</v>
      </c>
      <c r="AM37" s="629"/>
      <c r="AN37" s="629"/>
      <c r="AO37" s="630"/>
      <c r="AQ37" s="686" t="s">
        <v>333</v>
      </c>
      <c r="AR37" s="687"/>
      <c r="AS37" s="687"/>
      <c r="AT37" s="687"/>
      <c r="AU37" s="687"/>
      <c r="AV37" s="687"/>
      <c r="AW37" s="687"/>
      <c r="AX37" s="687"/>
      <c r="AY37" s="688"/>
      <c r="AZ37" s="623">
        <v>367748</v>
      </c>
      <c r="BA37" s="624"/>
      <c r="BB37" s="624"/>
      <c r="BC37" s="624"/>
      <c r="BD37" s="644"/>
      <c r="BE37" s="644"/>
      <c r="BF37" s="669"/>
      <c r="BG37" s="620" t="s">
        <v>334</v>
      </c>
      <c r="BH37" s="621"/>
      <c r="BI37" s="621"/>
      <c r="BJ37" s="621"/>
      <c r="BK37" s="621"/>
      <c r="BL37" s="621"/>
      <c r="BM37" s="621"/>
      <c r="BN37" s="621"/>
      <c r="BO37" s="621"/>
      <c r="BP37" s="621"/>
      <c r="BQ37" s="621"/>
      <c r="BR37" s="621"/>
      <c r="BS37" s="621"/>
      <c r="BT37" s="621"/>
      <c r="BU37" s="622"/>
      <c r="BV37" s="623">
        <v>193009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1039860</v>
      </c>
      <c r="CS37" s="644"/>
      <c r="CT37" s="644"/>
      <c r="CU37" s="644"/>
      <c r="CV37" s="644"/>
      <c r="CW37" s="644"/>
      <c r="CX37" s="644"/>
      <c r="CY37" s="645"/>
      <c r="CZ37" s="628">
        <v>5.4</v>
      </c>
      <c r="DA37" s="656"/>
      <c r="DB37" s="656"/>
      <c r="DC37" s="658"/>
      <c r="DD37" s="632">
        <v>816745</v>
      </c>
      <c r="DE37" s="644"/>
      <c r="DF37" s="644"/>
      <c r="DG37" s="644"/>
      <c r="DH37" s="644"/>
      <c r="DI37" s="644"/>
      <c r="DJ37" s="644"/>
      <c r="DK37" s="645"/>
      <c r="DL37" s="632">
        <v>815001</v>
      </c>
      <c r="DM37" s="644"/>
      <c r="DN37" s="644"/>
      <c r="DO37" s="644"/>
      <c r="DP37" s="644"/>
      <c r="DQ37" s="644"/>
      <c r="DR37" s="644"/>
      <c r="DS37" s="644"/>
      <c r="DT37" s="644"/>
      <c r="DU37" s="644"/>
      <c r="DV37" s="645"/>
      <c r="DW37" s="628">
        <v>7.6</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2698600</v>
      </c>
      <c r="S38" s="624"/>
      <c r="T38" s="624"/>
      <c r="U38" s="624"/>
      <c r="V38" s="624"/>
      <c r="W38" s="624"/>
      <c r="X38" s="624"/>
      <c r="Y38" s="625"/>
      <c r="Z38" s="626">
        <v>13</v>
      </c>
      <c r="AA38" s="626"/>
      <c r="AB38" s="626"/>
      <c r="AC38" s="626"/>
      <c r="AD38" s="627" t="s">
        <v>130</v>
      </c>
      <c r="AE38" s="627"/>
      <c r="AF38" s="627"/>
      <c r="AG38" s="627"/>
      <c r="AH38" s="627"/>
      <c r="AI38" s="627"/>
      <c r="AJ38" s="627"/>
      <c r="AK38" s="627"/>
      <c r="AL38" s="628" t="s">
        <v>130</v>
      </c>
      <c r="AM38" s="629"/>
      <c r="AN38" s="629"/>
      <c r="AO38" s="630"/>
      <c r="AQ38" s="686" t="s">
        <v>337</v>
      </c>
      <c r="AR38" s="687"/>
      <c r="AS38" s="687"/>
      <c r="AT38" s="687"/>
      <c r="AU38" s="687"/>
      <c r="AV38" s="687"/>
      <c r="AW38" s="687"/>
      <c r="AX38" s="687"/>
      <c r="AY38" s="688"/>
      <c r="AZ38" s="623">
        <v>332855</v>
      </c>
      <c r="BA38" s="624"/>
      <c r="BB38" s="624"/>
      <c r="BC38" s="624"/>
      <c r="BD38" s="644"/>
      <c r="BE38" s="644"/>
      <c r="BF38" s="669"/>
      <c r="BG38" s="620" t="s">
        <v>338</v>
      </c>
      <c r="BH38" s="621"/>
      <c r="BI38" s="621"/>
      <c r="BJ38" s="621"/>
      <c r="BK38" s="621"/>
      <c r="BL38" s="621"/>
      <c r="BM38" s="621"/>
      <c r="BN38" s="621"/>
      <c r="BO38" s="621"/>
      <c r="BP38" s="621"/>
      <c r="BQ38" s="621"/>
      <c r="BR38" s="621"/>
      <c r="BS38" s="621"/>
      <c r="BT38" s="621"/>
      <c r="BU38" s="622"/>
      <c r="BV38" s="623">
        <v>4141</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1808351</v>
      </c>
      <c r="CS38" s="624"/>
      <c r="CT38" s="624"/>
      <c r="CU38" s="624"/>
      <c r="CV38" s="624"/>
      <c r="CW38" s="624"/>
      <c r="CX38" s="624"/>
      <c r="CY38" s="625"/>
      <c r="CZ38" s="628">
        <v>9.4</v>
      </c>
      <c r="DA38" s="656"/>
      <c r="DB38" s="656"/>
      <c r="DC38" s="658"/>
      <c r="DD38" s="632">
        <v>1421906</v>
      </c>
      <c r="DE38" s="624"/>
      <c r="DF38" s="624"/>
      <c r="DG38" s="624"/>
      <c r="DH38" s="624"/>
      <c r="DI38" s="624"/>
      <c r="DJ38" s="624"/>
      <c r="DK38" s="625"/>
      <c r="DL38" s="632">
        <v>1421906</v>
      </c>
      <c r="DM38" s="624"/>
      <c r="DN38" s="624"/>
      <c r="DO38" s="624"/>
      <c r="DP38" s="624"/>
      <c r="DQ38" s="624"/>
      <c r="DR38" s="624"/>
      <c r="DS38" s="624"/>
      <c r="DT38" s="624"/>
      <c r="DU38" s="624"/>
      <c r="DV38" s="625"/>
      <c r="DW38" s="628">
        <v>13.3</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t="s">
        <v>130</v>
      </c>
      <c r="BA39" s="624"/>
      <c r="BB39" s="624"/>
      <c r="BC39" s="624"/>
      <c r="BD39" s="644"/>
      <c r="BE39" s="644"/>
      <c r="BF39" s="669"/>
      <c r="BG39" s="620" t="s">
        <v>342</v>
      </c>
      <c r="BH39" s="621"/>
      <c r="BI39" s="621"/>
      <c r="BJ39" s="621"/>
      <c r="BK39" s="621"/>
      <c r="BL39" s="621"/>
      <c r="BM39" s="621"/>
      <c r="BN39" s="621"/>
      <c r="BO39" s="621"/>
      <c r="BP39" s="621"/>
      <c r="BQ39" s="621"/>
      <c r="BR39" s="621"/>
      <c r="BS39" s="621"/>
      <c r="BT39" s="621"/>
      <c r="BU39" s="622"/>
      <c r="BV39" s="623">
        <v>6162</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748692</v>
      </c>
      <c r="CS39" s="644"/>
      <c r="CT39" s="644"/>
      <c r="CU39" s="644"/>
      <c r="CV39" s="644"/>
      <c r="CW39" s="644"/>
      <c r="CX39" s="644"/>
      <c r="CY39" s="645"/>
      <c r="CZ39" s="628">
        <v>3.9</v>
      </c>
      <c r="DA39" s="656"/>
      <c r="DB39" s="656"/>
      <c r="DC39" s="658"/>
      <c r="DD39" s="632">
        <v>725357</v>
      </c>
      <c r="DE39" s="644"/>
      <c r="DF39" s="644"/>
      <c r="DG39" s="644"/>
      <c r="DH39" s="644"/>
      <c r="DI39" s="644"/>
      <c r="DJ39" s="644"/>
      <c r="DK39" s="645"/>
      <c r="DL39" s="632" t="s">
        <v>130</v>
      </c>
      <c r="DM39" s="644"/>
      <c r="DN39" s="644"/>
      <c r="DO39" s="644"/>
      <c r="DP39" s="644"/>
      <c r="DQ39" s="644"/>
      <c r="DR39" s="644"/>
      <c r="DS39" s="644"/>
      <c r="DT39" s="644"/>
      <c r="DU39" s="644"/>
      <c r="DV39" s="645"/>
      <c r="DW39" s="628" t="s">
        <v>130</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130000</v>
      </c>
      <c r="S40" s="624"/>
      <c r="T40" s="624"/>
      <c r="U40" s="624"/>
      <c r="V40" s="624"/>
      <c r="W40" s="624"/>
      <c r="X40" s="624"/>
      <c r="Y40" s="625"/>
      <c r="Z40" s="626">
        <v>0.6</v>
      </c>
      <c r="AA40" s="626"/>
      <c r="AB40" s="626"/>
      <c r="AC40" s="626"/>
      <c r="AD40" s="627" t="s">
        <v>139</v>
      </c>
      <c r="AE40" s="627"/>
      <c r="AF40" s="627"/>
      <c r="AG40" s="627"/>
      <c r="AH40" s="627"/>
      <c r="AI40" s="627"/>
      <c r="AJ40" s="627"/>
      <c r="AK40" s="627"/>
      <c r="AL40" s="628" t="s">
        <v>130</v>
      </c>
      <c r="AM40" s="629"/>
      <c r="AN40" s="629"/>
      <c r="AO40" s="630"/>
      <c r="AQ40" s="686" t="s">
        <v>345</v>
      </c>
      <c r="AR40" s="687"/>
      <c r="AS40" s="687"/>
      <c r="AT40" s="687"/>
      <c r="AU40" s="687"/>
      <c r="AV40" s="687"/>
      <c r="AW40" s="687"/>
      <c r="AX40" s="687"/>
      <c r="AY40" s="688"/>
      <c r="AZ40" s="623" t="s">
        <v>130</v>
      </c>
      <c r="BA40" s="624"/>
      <c r="BB40" s="624"/>
      <c r="BC40" s="624"/>
      <c r="BD40" s="644"/>
      <c r="BE40" s="644"/>
      <c r="BF40" s="669"/>
      <c r="BG40" s="673" t="s">
        <v>346</v>
      </c>
      <c r="BH40" s="674"/>
      <c r="BI40" s="674"/>
      <c r="BJ40" s="674"/>
      <c r="BK40" s="674"/>
      <c r="BL40" s="223"/>
      <c r="BM40" s="621" t="s">
        <v>347</v>
      </c>
      <c r="BN40" s="621"/>
      <c r="BO40" s="621"/>
      <c r="BP40" s="621"/>
      <c r="BQ40" s="621"/>
      <c r="BR40" s="621"/>
      <c r="BS40" s="621"/>
      <c r="BT40" s="621"/>
      <c r="BU40" s="622"/>
      <c r="BV40" s="623">
        <v>91</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380124</v>
      </c>
      <c r="CS40" s="624"/>
      <c r="CT40" s="624"/>
      <c r="CU40" s="624"/>
      <c r="CV40" s="624"/>
      <c r="CW40" s="624"/>
      <c r="CX40" s="624"/>
      <c r="CY40" s="625"/>
      <c r="CZ40" s="628">
        <v>2</v>
      </c>
      <c r="DA40" s="656"/>
      <c r="DB40" s="656"/>
      <c r="DC40" s="658"/>
      <c r="DD40" s="632">
        <v>267624</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15">
      <c r="B41" s="646" t="s">
        <v>349</v>
      </c>
      <c r="C41" s="647"/>
      <c r="D41" s="647"/>
      <c r="E41" s="647"/>
      <c r="F41" s="647"/>
      <c r="G41" s="647"/>
      <c r="H41" s="647"/>
      <c r="I41" s="647"/>
      <c r="J41" s="647"/>
      <c r="K41" s="647"/>
      <c r="L41" s="647"/>
      <c r="M41" s="647"/>
      <c r="N41" s="647"/>
      <c r="O41" s="647"/>
      <c r="P41" s="647"/>
      <c r="Q41" s="648"/>
      <c r="R41" s="695">
        <v>20780065</v>
      </c>
      <c r="S41" s="696"/>
      <c r="T41" s="696"/>
      <c r="U41" s="696"/>
      <c r="V41" s="696"/>
      <c r="W41" s="696"/>
      <c r="X41" s="696"/>
      <c r="Y41" s="700"/>
      <c r="Z41" s="701">
        <v>100</v>
      </c>
      <c r="AA41" s="701"/>
      <c r="AB41" s="701"/>
      <c r="AC41" s="701"/>
      <c r="AD41" s="702">
        <v>10590460</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318048</v>
      </c>
      <c r="BA41" s="624"/>
      <c r="BB41" s="624"/>
      <c r="BC41" s="624"/>
      <c r="BD41" s="644"/>
      <c r="BE41" s="644"/>
      <c r="BF41" s="669"/>
      <c r="BG41" s="673"/>
      <c r="BH41" s="674"/>
      <c r="BI41" s="674"/>
      <c r="BJ41" s="674"/>
      <c r="BK41" s="674"/>
      <c r="BL41" s="223"/>
      <c r="BM41" s="621" t="s">
        <v>351</v>
      </c>
      <c r="BN41" s="621"/>
      <c r="BO41" s="621"/>
      <c r="BP41" s="621"/>
      <c r="BQ41" s="621"/>
      <c r="BR41" s="621"/>
      <c r="BS41" s="621"/>
      <c r="BT41" s="621"/>
      <c r="BU41" s="622"/>
      <c r="BV41" s="623" t="s">
        <v>130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353</v>
      </c>
      <c r="CS41" s="644"/>
      <c r="CT41" s="644"/>
      <c r="CU41" s="644"/>
      <c r="CV41" s="644"/>
      <c r="CW41" s="644"/>
      <c r="CX41" s="644"/>
      <c r="CY41" s="645"/>
      <c r="CZ41" s="628" t="s">
        <v>353</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1490303</v>
      </c>
      <c r="BA42" s="696"/>
      <c r="BB42" s="696"/>
      <c r="BC42" s="696"/>
      <c r="BD42" s="682"/>
      <c r="BE42" s="682"/>
      <c r="BF42" s="684"/>
      <c r="BG42" s="675"/>
      <c r="BH42" s="676"/>
      <c r="BI42" s="676"/>
      <c r="BJ42" s="676"/>
      <c r="BK42" s="676"/>
      <c r="BL42" s="224"/>
      <c r="BM42" s="647" t="s">
        <v>355</v>
      </c>
      <c r="BN42" s="647"/>
      <c r="BO42" s="647"/>
      <c r="BP42" s="647"/>
      <c r="BQ42" s="647"/>
      <c r="BR42" s="647"/>
      <c r="BS42" s="647"/>
      <c r="BT42" s="647"/>
      <c r="BU42" s="648"/>
      <c r="BV42" s="695">
        <v>450</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3193852</v>
      </c>
      <c r="CS42" s="644"/>
      <c r="CT42" s="644"/>
      <c r="CU42" s="644"/>
      <c r="CV42" s="644"/>
      <c r="CW42" s="644"/>
      <c r="CX42" s="644"/>
      <c r="CY42" s="645"/>
      <c r="CZ42" s="628">
        <v>16.600000000000001</v>
      </c>
      <c r="DA42" s="656"/>
      <c r="DB42" s="656"/>
      <c r="DC42" s="658"/>
      <c r="DD42" s="632">
        <v>556888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87756</v>
      </c>
      <c r="CS43" s="644"/>
      <c r="CT43" s="644"/>
      <c r="CU43" s="644"/>
      <c r="CV43" s="644"/>
      <c r="CW43" s="644"/>
      <c r="CX43" s="644"/>
      <c r="CY43" s="645"/>
      <c r="CZ43" s="628">
        <v>0.5</v>
      </c>
      <c r="DA43" s="656"/>
      <c r="DB43" s="656"/>
      <c r="DC43" s="658"/>
      <c r="DD43" s="632">
        <v>87756</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360</v>
      </c>
      <c r="CG44" s="621"/>
      <c r="CH44" s="621"/>
      <c r="CI44" s="621"/>
      <c r="CJ44" s="621"/>
      <c r="CK44" s="621"/>
      <c r="CL44" s="621"/>
      <c r="CM44" s="621"/>
      <c r="CN44" s="621"/>
      <c r="CO44" s="621"/>
      <c r="CP44" s="621"/>
      <c r="CQ44" s="622"/>
      <c r="CR44" s="623">
        <v>3193852</v>
      </c>
      <c r="CS44" s="624"/>
      <c r="CT44" s="624"/>
      <c r="CU44" s="624"/>
      <c r="CV44" s="624"/>
      <c r="CW44" s="624"/>
      <c r="CX44" s="624"/>
      <c r="CY44" s="625"/>
      <c r="CZ44" s="628">
        <v>16.600000000000001</v>
      </c>
      <c r="DA44" s="629"/>
      <c r="DB44" s="629"/>
      <c r="DC44" s="635"/>
      <c r="DD44" s="632">
        <v>556888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333327</v>
      </c>
      <c r="CS45" s="644"/>
      <c r="CT45" s="644"/>
      <c r="CU45" s="644"/>
      <c r="CV45" s="644"/>
      <c r="CW45" s="644"/>
      <c r="CX45" s="644"/>
      <c r="CY45" s="645"/>
      <c r="CZ45" s="628">
        <v>1.7</v>
      </c>
      <c r="DA45" s="656"/>
      <c r="DB45" s="656"/>
      <c r="DC45" s="658"/>
      <c r="DD45" s="632">
        <v>10078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2761316</v>
      </c>
      <c r="CS46" s="624"/>
      <c r="CT46" s="624"/>
      <c r="CU46" s="624"/>
      <c r="CV46" s="624"/>
      <c r="CW46" s="624"/>
      <c r="CX46" s="624"/>
      <c r="CY46" s="625"/>
      <c r="CZ46" s="628">
        <v>14.3</v>
      </c>
      <c r="DA46" s="629"/>
      <c r="DB46" s="629"/>
      <c r="DC46" s="635"/>
      <c r="DD46" s="632">
        <v>543750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t="s">
        <v>353</v>
      </c>
      <c r="CS47" s="644"/>
      <c r="CT47" s="644"/>
      <c r="CU47" s="644"/>
      <c r="CV47" s="644"/>
      <c r="CW47" s="644"/>
      <c r="CX47" s="644"/>
      <c r="CY47" s="645"/>
      <c r="CZ47" s="628" t="s">
        <v>130</v>
      </c>
      <c r="DA47" s="656"/>
      <c r="DB47" s="656"/>
      <c r="DC47" s="658"/>
      <c r="DD47" s="632" t="s">
        <v>130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365</v>
      </c>
      <c r="CG48" s="621"/>
      <c r="CH48" s="621"/>
      <c r="CI48" s="621"/>
      <c r="CJ48" s="621"/>
      <c r="CK48" s="621"/>
      <c r="CL48" s="621"/>
      <c r="CM48" s="621"/>
      <c r="CN48" s="621"/>
      <c r="CO48" s="621"/>
      <c r="CP48" s="621"/>
      <c r="CQ48" s="622"/>
      <c r="CR48" s="623" t="s">
        <v>353</v>
      </c>
      <c r="CS48" s="624"/>
      <c r="CT48" s="624"/>
      <c r="CU48" s="624"/>
      <c r="CV48" s="624"/>
      <c r="CW48" s="624"/>
      <c r="CX48" s="624"/>
      <c r="CY48" s="625"/>
      <c r="CZ48" s="628" t="s">
        <v>353</v>
      </c>
      <c r="DA48" s="629"/>
      <c r="DB48" s="629"/>
      <c r="DC48" s="635"/>
      <c r="DD48" s="632" t="s">
        <v>353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366</v>
      </c>
      <c r="CE49" s="647"/>
      <c r="CF49" s="647"/>
      <c r="CG49" s="647"/>
      <c r="CH49" s="647"/>
      <c r="CI49" s="647"/>
      <c r="CJ49" s="647"/>
      <c r="CK49" s="647"/>
      <c r="CL49" s="647"/>
      <c r="CM49" s="647"/>
      <c r="CN49" s="647"/>
      <c r="CO49" s="647"/>
      <c r="CP49" s="647"/>
      <c r="CQ49" s="648"/>
      <c r="CR49" s="695">
        <v>19279227</v>
      </c>
      <c r="CS49" s="682"/>
      <c r="CT49" s="682"/>
      <c r="CU49" s="682"/>
      <c r="CV49" s="682"/>
      <c r="CW49" s="682"/>
      <c r="CX49" s="682"/>
      <c r="CY49" s="711"/>
      <c r="CZ49" s="703">
        <v>100</v>
      </c>
      <c r="DA49" s="712"/>
      <c r="DB49" s="712"/>
      <c r="DC49" s="713"/>
      <c r="DD49" s="714">
        <v>13303612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rsIyZOLpH2yxV3Wm34HMhCKEKyGwbxX57V8ZYEjCQ5t6vnct0ElffgQVm4VOJIVCdDQRO1GhGjesJSb5b3Ljw==" saltValue="oggQEHSZ46w2WMu2lC3Ly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20786</v>
      </c>
      <c r="R7" s="753"/>
      <c r="S7" s="753"/>
      <c r="T7" s="753"/>
      <c r="U7" s="753"/>
      <c r="V7" s="753">
        <v>19285</v>
      </c>
      <c r="W7" s="753"/>
      <c r="X7" s="753"/>
      <c r="Y7" s="753"/>
      <c r="Z7" s="753"/>
      <c r="AA7" s="753">
        <v>1501</v>
      </c>
      <c r="AB7" s="753"/>
      <c r="AC7" s="753"/>
      <c r="AD7" s="753"/>
      <c r="AE7" s="754"/>
      <c r="AF7" s="755">
        <v>1315</v>
      </c>
      <c r="AG7" s="756"/>
      <c r="AH7" s="756"/>
      <c r="AI7" s="756"/>
      <c r="AJ7" s="757"/>
      <c r="AK7" s="758">
        <v>469</v>
      </c>
      <c r="AL7" s="759"/>
      <c r="AM7" s="759"/>
      <c r="AN7" s="759"/>
      <c r="AO7" s="759"/>
      <c r="AP7" s="759">
        <v>18933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603</v>
      </c>
      <c r="BS7" s="746" t="s">
        <v>600</v>
      </c>
      <c r="BT7" s="747"/>
      <c r="BU7" s="747"/>
      <c r="BV7" s="747"/>
      <c r="BW7" s="747"/>
      <c r="BX7" s="747"/>
      <c r="BY7" s="747"/>
      <c r="BZ7" s="747"/>
      <c r="CA7" s="747"/>
      <c r="CB7" s="747"/>
      <c r="CC7" s="747"/>
      <c r="CD7" s="747"/>
      <c r="CE7" s="747"/>
      <c r="CF7" s="747"/>
      <c r="CG7" s="762"/>
      <c r="CH7" s="743">
        <v>1</v>
      </c>
      <c r="CI7" s="744"/>
      <c r="CJ7" s="744"/>
      <c r="CK7" s="744"/>
      <c r="CL7" s="745"/>
      <c r="CM7" s="743">
        <v>149</v>
      </c>
      <c r="CN7" s="744"/>
      <c r="CO7" s="744"/>
      <c r="CP7" s="744"/>
      <c r="CQ7" s="745"/>
      <c r="CR7" s="743">
        <v>5</v>
      </c>
      <c r="CS7" s="744"/>
      <c r="CT7" s="744"/>
      <c r="CU7" s="744"/>
      <c r="CV7" s="745"/>
      <c r="CW7" s="743" t="s">
        <v>605</v>
      </c>
      <c r="CX7" s="744"/>
      <c r="CY7" s="744"/>
      <c r="CZ7" s="744"/>
      <c r="DA7" s="745"/>
      <c r="DB7" s="743" t="s">
        <v>606</v>
      </c>
      <c r="DC7" s="744"/>
      <c r="DD7" s="744"/>
      <c r="DE7" s="744"/>
      <c r="DF7" s="745"/>
      <c r="DG7" s="743">
        <v>160</v>
      </c>
      <c r="DH7" s="744"/>
      <c r="DI7" s="744"/>
      <c r="DJ7" s="744"/>
      <c r="DK7" s="745"/>
      <c r="DL7" s="743" t="s">
        <v>604</v>
      </c>
      <c r="DM7" s="744"/>
      <c r="DN7" s="744"/>
      <c r="DO7" s="744"/>
      <c r="DP7" s="745"/>
      <c r="DQ7" s="743" t="s">
        <v>604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601</v>
      </c>
      <c r="BT8" s="774"/>
      <c r="BU8" s="774"/>
      <c r="BV8" s="774"/>
      <c r="BW8" s="774"/>
      <c r="BX8" s="774"/>
      <c r="BY8" s="774"/>
      <c r="BZ8" s="774"/>
      <c r="CA8" s="774"/>
      <c r="CB8" s="774"/>
      <c r="CC8" s="774"/>
      <c r="CD8" s="774"/>
      <c r="CE8" s="774"/>
      <c r="CF8" s="774"/>
      <c r="CG8" s="775"/>
      <c r="CH8" s="776">
        <v>0</v>
      </c>
      <c r="CI8" s="777"/>
      <c r="CJ8" s="777"/>
      <c r="CK8" s="777"/>
      <c r="CL8" s="778"/>
      <c r="CM8" s="776">
        <v>26</v>
      </c>
      <c r="CN8" s="777"/>
      <c r="CO8" s="777"/>
      <c r="CP8" s="777"/>
      <c r="CQ8" s="778"/>
      <c r="CR8" s="776">
        <v>20</v>
      </c>
      <c r="CS8" s="777"/>
      <c r="CT8" s="777"/>
      <c r="CU8" s="777"/>
      <c r="CV8" s="778"/>
      <c r="CW8" s="776" t="s">
        <v>604</v>
      </c>
      <c r="CX8" s="777"/>
      <c r="CY8" s="777"/>
      <c r="CZ8" s="777"/>
      <c r="DA8" s="778"/>
      <c r="DB8" s="776" t="s">
        <v>608</v>
      </c>
      <c r="DC8" s="777"/>
      <c r="DD8" s="777"/>
      <c r="DE8" s="777"/>
      <c r="DF8" s="778"/>
      <c r="DG8" s="776" t="s">
        <v>604</v>
      </c>
      <c r="DH8" s="777"/>
      <c r="DI8" s="777"/>
      <c r="DJ8" s="777"/>
      <c r="DK8" s="778"/>
      <c r="DL8" s="776" t="s">
        <v>604</v>
      </c>
      <c r="DM8" s="777"/>
      <c r="DN8" s="777"/>
      <c r="DO8" s="777"/>
      <c r="DP8" s="778"/>
      <c r="DQ8" s="776" t="s">
        <v>604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602</v>
      </c>
      <c r="BT9" s="774"/>
      <c r="BU9" s="774"/>
      <c r="BV9" s="774"/>
      <c r="BW9" s="774"/>
      <c r="BX9" s="774"/>
      <c r="BY9" s="774"/>
      <c r="BZ9" s="774"/>
      <c r="CA9" s="774"/>
      <c r="CB9" s="774"/>
      <c r="CC9" s="774"/>
      <c r="CD9" s="774"/>
      <c r="CE9" s="774"/>
      <c r="CF9" s="774"/>
      <c r="CG9" s="775"/>
      <c r="CH9" s="776">
        <v>-4</v>
      </c>
      <c r="CI9" s="777"/>
      <c r="CJ9" s="777"/>
      <c r="CK9" s="777"/>
      <c r="CL9" s="778"/>
      <c r="CM9" s="776">
        <v>14</v>
      </c>
      <c r="CN9" s="777"/>
      <c r="CO9" s="777"/>
      <c r="CP9" s="777"/>
      <c r="CQ9" s="778"/>
      <c r="CR9" s="776">
        <v>7</v>
      </c>
      <c r="CS9" s="777"/>
      <c r="CT9" s="777"/>
      <c r="CU9" s="777"/>
      <c r="CV9" s="778"/>
      <c r="CW9" s="776" t="s">
        <v>607</v>
      </c>
      <c r="CX9" s="777"/>
      <c r="CY9" s="777"/>
      <c r="CZ9" s="777"/>
      <c r="DA9" s="778"/>
      <c r="DB9" s="776" t="s">
        <v>604</v>
      </c>
      <c r="DC9" s="777"/>
      <c r="DD9" s="777"/>
      <c r="DE9" s="777"/>
      <c r="DF9" s="778"/>
      <c r="DG9" s="776" t="s">
        <v>604</v>
      </c>
      <c r="DH9" s="777"/>
      <c r="DI9" s="777"/>
      <c r="DJ9" s="777"/>
      <c r="DK9" s="778"/>
      <c r="DL9" s="776" t="s">
        <v>604</v>
      </c>
      <c r="DM9" s="777"/>
      <c r="DN9" s="777"/>
      <c r="DO9" s="777"/>
      <c r="DP9" s="778"/>
      <c r="DQ9" s="776" t="s">
        <v>604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20786</v>
      </c>
      <c r="R23" s="793"/>
      <c r="S23" s="793"/>
      <c r="T23" s="793"/>
      <c r="U23" s="793"/>
      <c r="V23" s="793">
        <v>19285</v>
      </c>
      <c r="W23" s="793"/>
      <c r="X23" s="793"/>
      <c r="Y23" s="793"/>
      <c r="Z23" s="793"/>
      <c r="AA23" s="793">
        <v>1501</v>
      </c>
      <c r="AB23" s="793"/>
      <c r="AC23" s="793"/>
      <c r="AD23" s="793"/>
      <c r="AE23" s="794"/>
      <c r="AF23" s="795">
        <v>1315</v>
      </c>
      <c r="AG23" s="793"/>
      <c r="AH23" s="793"/>
      <c r="AI23" s="793"/>
      <c r="AJ23" s="796"/>
      <c r="AK23" s="797"/>
      <c r="AL23" s="798"/>
      <c r="AM23" s="798"/>
      <c r="AN23" s="798"/>
      <c r="AO23" s="798"/>
      <c r="AP23" s="793">
        <v>18933</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3840</v>
      </c>
      <c r="R28" s="823"/>
      <c r="S28" s="823"/>
      <c r="T28" s="823"/>
      <c r="U28" s="823"/>
      <c r="V28" s="823">
        <v>3647</v>
      </c>
      <c r="W28" s="823"/>
      <c r="X28" s="823"/>
      <c r="Y28" s="823"/>
      <c r="Z28" s="823"/>
      <c r="AA28" s="823">
        <v>193</v>
      </c>
      <c r="AB28" s="823"/>
      <c r="AC28" s="823"/>
      <c r="AD28" s="823"/>
      <c r="AE28" s="824"/>
      <c r="AF28" s="825">
        <v>193</v>
      </c>
      <c r="AG28" s="823"/>
      <c r="AH28" s="823"/>
      <c r="AI28" s="823"/>
      <c r="AJ28" s="826"/>
      <c r="AK28" s="827">
        <v>278</v>
      </c>
      <c r="AL28" s="828"/>
      <c r="AM28" s="828"/>
      <c r="AN28" s="828"/>
      <c r="AO28" s="828"/>
      <c r="AP28" s="828" t="s">
        <v>581</v>
      </c>
      <c r="AQ28" s="828"/>
      <c r="AR28" s="828"/>
      <c r="AS28" s="828"/>
      <c r="AT28" s="828"/>
      <c r="AU28" s="828" t="s">
        <v>582</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5018</v>
      </c>
      <c r="R29" s="784"/>
      <c r="S29" s="784"/>
      <c r="T29" s="784"/>
      <c r="U29" s="784"/>
      <c r="V29" s="784">
        <v>4796</v>
      </c>
      <c r="W29" s="784"/>
      <c r="X29" s="784"/>
      <c r="Y29" s="784"/>
      <c r="Z29" s="784"/>
      <c r="AA29" s="784">
        <v>222</v>
      </c>
      <c r="AB29" s="784"/>
      <c r="AC29" s="784"/>
      <c r="AD29" s="784"/>
      <c r="AE29" s="785"/>
      <c r="AF29" s="786">
        <v>222</v>
      </c>
      <c r="AG29" s="787"/>
      <c r="AH29" s="787"/>
      <c r="AI29" s="787"/>
      <c r="AJ29" s="788"/>
      <c r="AK29" s="834">
        <v>717</v>
      </c>
      <c r="AL29" s="830"/>
      <c r="AM29" s="830"/>
      <c r="AN29" s="830"/>
      <c r="AO29" s="830"/>
      <c r="AP29" s="830" t="s">
        <v>581</v>
      </c>
      <c r="AQ29" s="830"/>
      <c r="AR29" s="830"/>
      <c r="AS29" s="830"/>
      <c r="AT29" s="830"/>
      <c r="AU29" s="830" t="s">
        <v>583</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585</v>
      </c>
      <c r="R30" s="784"/>
      <c r="S30" s="784"/>
      <c r="T30" s="784"/>
      <c r="U30" s="784"/>
      <c r="V30" s="784">
        <v>584</v>
      </c>
      <c r="W30" s="784"/>
      <c r="X30" s="784"/>
      <c r="Y30" s="784"/>
      <c r="Z30" s="784"/>
      <c r="AA30" s="784">
        <v>1</v>
      </c>
      <c r="AB30" s="784"/>
      <c r="AC30" s="784"/>
      <c r="AD30" s="784"/>
      <c r="AE30" s="785"/>
      <c r="AF30" s="786">
        <v>1</v>
      </c>
      <c r="AG30" s="787"/>
      <c r="AH30" s="787"/>
      <c r="AI30" s="787"/>
      <c r="AJ30" s="788"/>
      <c r="AK30" s="834">
        <v>197</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509</v>
      </c>
      <c r="R31" s="784"/>
      <c r="S31" s="784"/>
      <c r="T31" s="784"/>
      <c r="U31" s="784"/>
      <c r="V31" s="784">
        <v>509</v>
      </c>
      <c r="W31" s="784"/>
      <c r="X31" s="784"/>
      <c r="Y31" s="784"/>
      <c r="Z31" s="784"/>
      <c r="AA31" s="784">
        <v>0</v>
      </c>
      <c r="AB31" s="784"/>
      <c r="AC31" s="784"/>
      <c r="AD31" s="784"/>
      <c r="AE31" s="785"/>
      <c r="AF31" s="786">
        <v>82</v>
      </c>
      <c r="AG31" s="787"/>
      <c r="AH31" s="787"/>
      <c r="AI31" s="787"/>
      <c r="AJ31" s="788"/>
      <c r="AK31" s="834">
        <v>333</v>
      </c>
      <c r="AL31" s="830"/>
      <c r="AM31" s="830"/>
      <c r="AN31" s="830"/>
      <c r="AO31" s="830"/>
      <c r="AP31" s="830">
        <v>3443</v>
      </c>
      <c r="AQ31" s="830"/>
      <c r="AR31" s="830"/>
      <c r="AS31" s="830"/>
      <c r="AT31" s="830"/>
      <c r="AU31" s="830">
        <v>2593</v>
      </c>
      <c r="AV31" s="830"/>
      <c r="AW31" s="830"/>
      <c r="AX31" s="830"/>
      <c r="AY31" s="830"/>
      <c r="AZ31" s="831" t="s">
        <v>581</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498</v>
      </c>
      <c r="AG63" s="844"/>
      <c r="AH63" s="844"/>
      <c r="AI63" s="844"/>
      <c r="AJ63" s="845"/>
      <c r="AK63" s="846"/>
      <c r="AL63" s="841"/>
      <c r="AM63" s="841"/>
      <c r="AN63" s="841"/>
      <c r="AO63" s="841"/>
      <c r="AP63" s="844">
        <v>3443</v>
      </c>
      <c r="AQ63" s="844"/>
      <c r="AR63" s="844"/>
      <c r="AS63" s="844"/>
      <c r="AT63" s="844"/>
      <c r="AU63" s="844">
        <v>2593</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2004</v>
      </c>
      <c r="R68" s="866"/>
      <c r="S68" s="866"/>
      <c r="T68" s="866"/>
      <c r="U68" s="866"/>
      <c r="V68" s="866">
        <v>1988</v>
      </c>
      <c r="W68" s="866"/>
      <c r="X68" s="866"/>
      <c r="Y68" s="866"/>
      <c r="Z68" s="866"/>
      <c r="AA68" s="866">
        <v>16</v>
      </c>
      <c r="AB68" s="866"/>
      <c r="AC68" s="866"/>
      <c r="AD68" s="866"/>
      <c r="AE68" s="866"/>
      <c r="AF68" s="866">
        <v>16</v>
      </c>
      <c r="AG68" s="866"/>
      <c r="AH68" s="866"/>
      <c r="AI68" s="866"/>
      <c r="AJ68" s="866"/>
      <c r="AK68" s="866">
        <v>17</v>
      </c>
      <c r="AL68" s="866"/>
      <c r="AM68" s="866"/>
      <c r="AN68" s="866"/>
      <c r="AO68" s="866"/>
      <c r="AP68" s="866">
        <v>477</v>
      </c>
      <c r="AQ68" s="866"/>
      <c r="AR68" s="866"/>
      <c r="AS68" s="866"/>
      <c r="AT68" s="866"/>
      <c r="AU68" s="866">
        <v>197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279</v>
      </c>
      <c r="R69" s="830"/>
      <c r="S69" s="830"/>
      <c r="T69" s="830"/>
      <c r="U69" s="830"/>
      <c r="V69" s="830">
        <v>270</v>
      </c>
      <c r="W69" s="830"/>
      <c r="X69" s="830"/>
      <c r="Y69" s="830"/>
      <c r="Z69" s="830"/>
      <c r="AA69" s="830">
        <v>9</v>
      </c>
      <c r="AB69" s="830"/>
      <c r="AC69" s="830"/>
      <c r="AD69" s="830"/>
      <c r="AE69" s="830"/>
      <c r="AF69" s="830">
        <v>9</v>
      </c>
      <c r="AG69" s="830"/>
      <c r="AH69" s="830"/>
      <c r="AI69" s="830"/>
      <c r="AJ69" s="830"/>
      <c r="AK69" s="830">
        <v>13</v>
      </c>
      <c r="AL69" s="830"/>
      <c r="AM69" s="830"/>
      <c r="AN69" s="830"/>
      <c r="AO69" s="830"/>
      <c r="AP69" s="830" t="s">
        <v>596</v>
      </c>
      <c r="AQ69" s="830"/>
      <c r="AR69" s="830"/>
      <c r="AS69" s="830"/>
      <c r="AT69" s="830"/>
      <c r="AU69" s="830" t="s">
        <v>581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1048</v>
      </c>
      <c r="R70" s="830"/>
      <c r="S70" s="830"/>
      <c r="T70" s="830"/>
      <c r="U70" s="830"/>
      <c r="V70" s="830">
        <v>996</v>
      </c>
      <c r="W70" s="830"/>
      <c r="X70" s="830"/>
      <c r="Y70" s="830"/>
      <c r="Z70" s="830"/>
      <c r="AA70" s="830">
        <v>51</v>
      </c>
      <c r="AB70" s="830"/>
      <c r="AC70" s="830"/>
      <c r="AD70" s="830"/>
      <c r="AE70" s="830"/>
      <c r="AF70" s="830">
        <v>51</v>
      </c>
      <c r="AG70" s="830"/>
      <c r="AH70" s="830"/>
      <c r="AI70" s="830"/>
      <c r="AJ70" s="830"/>
      <c r="AK70" s="830">
        <v>45</v>
      </c>
      <c r="AL70" s="830"/>
      <c r="AM70" s="830"/>
      <c r="AN70" s="830"/>
      <c r="AO70" s="830"/>
      <c r="AP70" s="830">
        <v>209</v>
      </c>
      <c r="AQ70" s="830"/>
      <c r="AR70" s="830"/>
      <c r="AS70" s="830"/>
      <c r="AT70" s="830"/>
      <c r="AU70" s="830" t="s">
        <v>594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1</v>
      </c>
      <c r="R71" s="830"/>
      <c r="S71" s="830"/>
      <c r="T71" s="830"/>
      <c r="U71" s="830"/>
      <c r="V71" s="830">
        <v>0</v>
      </c>
      <c r="W71" s="830"/>
      <c r="X71" s="830"/>
      <c r="Y71" s="830"/>
      <c r="Z71" s="830"/>
      <c r="AA71" s="830">
        <v>0</v>
      </c>
      <c r="AB71" s="830"/>
      <c r="AC71" s="830"/>
      <c r="AD71" s="830"/>
      <c r="AE71" s="830"/>
      <c r="AF71" s="830">
        <v>0</v>
      </c>
      <c r="AG71" s="830"/>
      <c r="AH71" s="830"/>
      <c r="AI71" s="830"/>
      <c r="AJ71" s="830"/>
      <c r="AK71" s="830" t="s">
        <v>604</v>
      </c>
      <c r="AL71" s="830"/>
      <c r="AM71" s="830"/>
      <c r="AN71" s="830"/>
      <c r="AO71" s="830"/>
      <c r="AP71" s="830" t="s">
        <v>597</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3947</v>
      </c>
      <c r="R72" s="830"/>
      <c r="S72" s="830"/>
      <c r="T72" s="830"/>
      <c r="U72" s="830"/>
      <c r="V72" s="830">
        <v>3887</v>
      </c>
      <c r="W72" s="830"/>
      <c r="X72" s="830"/>
      <c r="Y72" s="830"/>
      <c r="Z72" s="830"/>
      <c r="AA72" s="830">
        <v>60</v>
      </c>
      <c r="AB72" s="830"/>
      <c r="AC72" s="830"/>
      <c r="AD72" s="830"/>
      <c r="AE72" s="830"/>
      <c r="AF72" s="830">
        <v>60</v>
      </c>
      <c r="AG72" s="830"/>
      <c r="AH72" s="830"/>
      <c r="AI72" s="830"/>
      <c r="AJ72" s="830"/>
      <c r="AK72" s="830">
        <v>13</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787</v>
      </c>
      <c r="R73" s="830"/>
      <c r="S73" s="830"/>
      <c r="T73" s="830"/>
      <c r="U73" s="830"/>
      <c r="V73" s="830">
        <v>684</v>
      </c>
      <c r="W73" s="830"/>
      <c r="X73" s="830"/>
      <c r="Y73" s="830"/>
      <c r="Z73" s="830"/>
      <c r="AA73" s="830">
        <v>103</v>
      </c>
      <c r="AB73" s="830"/>
      <c r="AC73" s="830"/>
      <c r="AD73" s="830"/>
      <c r="AE73" s="830"/>
      <c r="AF73" s="830">
        <v>103</v>
      </c>
      <c r="AG73" s="830"/>
      <c r="AH73" s="830"/>
      <c r="AI73" s="830"/>
      <c r="AJ73" s="830"/>
      <c r="AK73" s="830">
        <v>178</v>
      </c>
      <c r="AL73" s="830"/>
      <c r="AM73" s="830"/>
      <c r="AN73" s="830"/>
      <c r="AO73" s="830"/>
      <c r="AP73" s="830" t="s">
        <v>581</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152611</v>
      </c>
      <c r="R74" s="830"/>
      <c r="S74" s="830"/>
      <c r="T74" s="830"/>
      <c r="U74" s="830"/>
      <c r="V74" s="830">
        <v>149782</v>
      </c>
      <c r="W74" s="830"/>
      <c r="X74" s="830"/>
      <c r="Y74" s="830"/>
      <c r="Z74" s="830"/>
      <c r="AA74" s="830">
        <v>2829</v>
      </c>
      <c r="AB74" s="830"/>
      <c r="AC74" s="830"/>
      <c r="AD74" s="830"/>
      <c r="AE74" s="830"/>
      <c r="AF74" s="830">
        <v>2829</v>
      </c>
      <c r="AG74" s="830"/>
      <c r="AH74" s="830"/>
      <c r="AI74" s="830"/>
      <c r="AJ74" s="830"/>
      <c r="AK74" s="830">
        <v>2275</v>
      </c>
      <c r="AL74" s="830"/>
      <c r="AM74" s="830"/>
      <c r="AN74" s="830"/>
      <c r="AO74" s="830"/>
      <c r="AP74" s="830" t="s">
        <v>598</v>
      </c>
      <c r="AQ74" s="830"/>
      <c r="AR74" s="830"/>
      <c r="AS74" s="830"/>
      <c r="AT74" s="830"/>
      <c r="AU74" s="830" t="s">
        <v>599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21644</v>
      </c>
      <c r="R75" s="878"/>
      <c r="S75" s="878"/>
      <c r="T75" s="878"/>
      <c r="U75" s="834"/>
      <c r="V75" s="879">
        <v>20503</v>
      </c>
      <c r="W75" s="878"/>
      <c r="X75" s="878"/>
      <c r="Y75" s="878"/>
      <c r="Z75" s="834"/>
      <c r="AA75" s="879">
        <v>1141</v>
      </c>
      <c r="AB75" s="878"/>
      <c r="AC75" s="878"/>
      <c r="AD75" s="878"/>
      <c r="AE75" s="834"/>
      <c r="AF75" s="879">
        <v>28385</v>
      </c>
      <c r="AG75" s="878"/>
      <c r="AH75" s="878"/>
      <c r="AI75" s="878"/>
      <c r="AJ75" s="834"/>
      <c r="AK75" s="879" t="s">
        <v>604</v>
      </c>
      <c r="AL75" s="878"/>
      <c r="AM75" s="878"/>
      <c r="AN75" s="878"/>
      <c r="AO75" s="834"/>
      <c r="AP75" s="879">
        <v>52980</v>
      </c>
      <c r="AQ75" s="878"/>
      <c r="AR75" s="878"/>
      <c r="AS75" s="878"/>
      <c r="AT75" s="834"/>
      <c r="AU75" s="879" t="s">
        <v>595</v>
      </c>
      <c r="AV75" s="878"/>
      <c r="AW75" s="878"/>
      <c r="AX75" s="878"/>
      <c r="AY75" s="834"/>
      <c r="AZ75" s="832" t="s">
        <v>593</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727</v>
      </c>
      <c r="R76" s="878"/>
      <c r="S76" s="878"/>
      <c r="T76" s="878"/>
      <c r="U76" s="834"/>
      <c r="V76" s="879">
        <v>566</v>
      </c>
      <c r="W76" s="878"/>
      <c r="X76" s="878"/>
      <c r="Y76" s="878"/>
      <c r="Z76" s="834"/>
      <c r="AA76" s="879">
        <v>161</v>
      </c>
      <c r="AB76" s="878"/>
      <c r="AC76" s="878"/>
      <c r="AD76" s="878"/>
      <c r="AE76" s="834"/>
      <c r="AF76" s="879">
        <v>1800</v>
      </c>
      <c r="AG76" s="878"/>
      <c r="AH76" s="878"/>
      <c r="AI76" s="878"/>
      <c r="AJ76" s="834"/>
      <c r="AK76" s="879" t="s">
        <v>604</v>
      </c>
      <c r="AL76" s="878"/>
      <c r="AM76" s="878"/>
      <c r="AN76" s="878"/>
      <c r="AO76" s="834"/>
      <c r="AP76" s="879">
        <v>1190</v>
      </c>
      <c r="AQ76" s="878"/>
      <c r="AR76" s="878"/>
      <c r="AS76" s="878"/>
      <c r="AT76" s="834"/>
      <c r="AU76" s="879" t="s">
        <v>581</v>
      </c>
      <c r="AV76" s="878"/>
      <c r="AW76" s="878"/>
      <c r="AX76" s="878"/>
      <c r="AY76" s="834"/>
      <c r="AZ76" s="832" t="s">
        <v>593</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33253</v>
      </c>
      <c r="AG88" s="844"/>
      <c r="AH88" s="844"/>
      <c r="AI88" s="844"/>
      <c r="AJ88" s="844"/>
      <c r="AK88" s="841"/>
      <c r="AL88" s="841"/>
      <c r="AM88" s="841"/>
      <c r="AN88" s="841"/>
      <c r="AO88" s="841"/>
      <c r="AP88" s="844">
        <v>54856</v>
      </c>
      <c r="AQ88" s="844"/>
      <c r="AR88" s="844"/>
      <c r="AS88" s="844"/>
      <c r="AT88" s="844"/>
      <c r="AU88" s="844">
        <v>197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32</v>
      </c>
      <c r="CS102" s="852"/>
      <c r="CT102" s="852"/>
      <c r="CU102" s="852"/>
      <c r="CV102" s="891"/>
      <c r="CW102" s="890" t="s">
        <v>604</v>
      </c>
      <c r="CX102" s="852"/>
      <c r="CY102" s="852"/>
      <c r="CZ102" s="852"/>
      <c r="DA102" s="891"/>
      <c r="DB102" s="890" t="s">
        <v>604</v>
      </c>
      <c r="DC102" s="852"/>
      <c r="DD102" s="852"/>
      <c r="DE102" s="852"/>
      <c r="DF102" s="891"/>
      <c r="DG102" s="890">
        <v>160</v>
      </c>
      <c r="DH102" s="852"/>
      <c r="DI102" s="852"/>
      <c r="DJ102" s="852"/>
      <c r="DK102" s="891"/>
      <c r="DL102" s="890" t="s">
        <v>604</v>
      </c>
      <c r="DM102" s="852"/>
      <c r="DN102" s="852"/>
      <c r="DO102" s="852"/>
      <c r="DP102" s="891"/>
      <c r="DQ102" s="890" t="s">
        <v>604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308</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308</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308</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2155314</v>
      </c>
      <c r="AB110" s="900"/>
      <c r="AC110" s="900"/>
      <c r="AD110" s="900"/>
      <c r="AE110" s="901"/>
      <c r="AF110" s="902">
        <v>2269603</v>
      </c>
      <c r="AG110" s="900"/>
      <c r="AH110" s="900"/>
      <c r="AI110" s="900"/>
      <c r="AJ110" s="901"/>
      <c r="AK110" s="902">
        <v>2554656</v>
      </c>
      <c r="AL110" s="900"/>
      <c r="AM110" s="900"/>
      <c r="AN110" s="900"/>
      <c r="AO110" s="901"/>
      <c r="AP110" s="903">
        <v>31.1</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18853926</v>
      </c>
      <c r="BR110" s="931"/>
      <c r="BS110" s="931"/>
      <c r="BT110" s="931"/>
      <c r="BU110" s="931"/>
      <c r="BV110" s="931">
        <v>18964611</v>
      </c>
      <c r="BW110" s="931"/>
      <c r="BX110" s="931"/>
      <c r="BY110" s="931"/>
      <c r="BZ110" s="931"/>
      <c r="CA110" s="931">
        <v>18932967</v>
      </c>
      <c r="CB110" s="931"/>
      <c r="CC110" s="931"/>
      <c r="CD110" s="931"/>
      <c r="CE110" s="931"/>
      <c r="CF110" s="944">
        <v>230.8</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438</v>
      </c>
      <c r="DM110" s="931"/>
      <c r="DN110" s="931"/>
      <c r="DO110" s="931"/>
      <c r="DP110" s="931"/>
      <c r="DQ110" s="931" t="s">
        <v>439</v>
      </c>
      <c r="DR110" s="931"/>
      <c r="DS110" s="931"/>
      <c r="DT110" s="931"/>
      <c r="DU110" s="931"/>
      <c r="DV110" s="932" t="s">
        <v>438</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438</v>
      </c>
      <c r="AG111" s="938"/>
      <c r="AH111" s="938"/>
      <c r="AI111" s="938"/>
      <c r="AJ111" s="939"/>
      <c r="AK111" s="940" t="s">
        <v>438</v>
      </c>
      <c r="AL111" s="938"/>
      <c r="AM111" s="938"/>
      <c r="AN111" s="938"/>
      <c r="AO111" s="939"/>
      <c r="AP111" s="941" t="s">
        <v>438</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129</v>
      </c>
      <c r="BW111" s="926"/>
      <c r="BX111" s="926"/>
      <c r="BY111" s="926"/>
      <c r="BZ111" s="926"/>
      <c r="CA111" s="926" t="s">
        <v>129</v>
      </c>
      <c r="CB111" s="926"/>
      <c r="CC111" s="926"/>
      <c r="CD111" s="926"/>
      <c r="CE111" s="926"/>
      <c r="CF111" s="920" t="s">
        <v>129</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446</v>
      </c>
      <c r="AG112" s="959"/>
      <c r="AH112" s="959"/>
      <c r="AI112" s="959"/>
      <c r="AJ112" s="960"/>
      <c r="AK112" s="961" t="s">
        <v>447</v>
      </c>
      <c r="AL112" s="959"/>
      <c r="AM112" s="959"/>
      <c r="AN112" s="959"/>
      <c r="AO112" s="960"/>
      <c r="AP112" s="962" t="s">
        <v>448</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3068429</v>
      </c>
      <c r="BR112" s="926"/>
      <c r="BS112" s="926"/>
      <c r="BT112" s="926"/>
      <c r="BU112" s="926"/>
      <c r="BV112" s="926">
        <v>2824466</v>
      </c>
      <c r="BW112" s="926"/>
      <c r="BX112" s="926"/>
      <c r="BY112" s="926"/>
      <c r="BZ112" s="926"/>
      <c r="CA112" s="926">
        <v>2592500</v>
      </c>
      <c r="CB112" s="926"/>
      <c r="CC112" s="926"/>
      <c r="CD112" s="926"/>
      <c r="CE112" s="926"/>
      <c r="CF112" s="920">
        <v>31.6</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447</v>
      </c>
      <c r="DM112" s="926"/>
      <c r="DN112" s="926"/>
      <c r="DO112" s="926"/>
      <c r="DP112" s="926"/>
      <c r="DQ112" s="926" t="s">
        <v>129</v>
      </c>
      <c r="DR112" s="926"/>
      <c r="DS112" s="926"/>
      <c r="DT112" s="926"/>
      <c r="DU112" s="926"/>
      <c r="DV112" s="927" t="s">
        <v>447</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275071</v>
      </c>
      <c r="AB113" s="938"/>
      <c r="AC113" s="938"/>
      <c r="AD113" s="938"/>
      <c r="AE113" s="939"/>
      <c r="AF113" s="940">
        <v>278123</v>
      </c>
      <c r="AG113" s="938"/>
      <c r="AH113" s="938"/>
      <c r="AI113" s="938"/>
      <c r="AJ113" s="939"/>
      <c r="AK113" s="940">
        <v>248980</v>
      </c>
      <c r="AL113" s="938"/>
      <c r="AM113" s="938"/>
      <c r="AN113" s="938"/>
      <c r="AO113" s="939"/>
      <c r="AP113" s="941">
        <v>3</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287749</v>
      </c>
      <c r="BR113" s="926"/>
      <c r="BS113" s="926"/>
      <c r="BT113" s="926"/>
      <c r="BU113" s="926"/>
      <c r="BV113" s="926">
        <v>263872</v>
      </c>
      <c r="BW113" s="926"/>
      <c r="BX113" s="926"/>
      <c r="BY113" s="926"/>
      <c r="BZ113" s="926"/>
      <c r="CA113" s="926">
        <v>196944</v>
      </c>
      <c r="CB113" s="926"/>
      <c r="CC113" s="926"/>
      <c r="CD113" s="926"/>
      <c r="CE113" s="926"/>
      <c r="CF113" s="920">
        <v>2.4</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451</v>
      </c>
      <c r="DH113" s="959"/>
      <c r="DI113" s="959"/>
      <c r="DJ113" s="959"/>
      <c r="DK113" s="960"/>
      <c r="DL113" s="961" t="s">
        <v>451</v>
      </c>
      <c r="DM113" s="959"/>
      <c r="DN113" s="959"/>
      <c r="DO113" s="959"/>
      <c r="DP113" s="960"/>
      <c r="DQ113" s="961" t="s">
        <v>129</v>
      </c>
      <c r="DR113" s="959"/>
      <c r="DS113" s="959"/>
      <c r="DT113" s="959"/>
      <c r="DU113" s="960"/>
      <c r="DV113" s="962" t="s">
        <v>447</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43763</v>
      </c>
      <c r="AB114" s="959"/>
      <c r="AC114" s="959"/>
      <c r="AD114" s="959"/>
      <c r="AE114" s="960"/>
      <c r="AF114" s="961">
        <v>66248</v>
      </c>
      <c r="AG114" s="959"/>
      <c r="AH114" s="959"/>
      <c r="AI114" s="959"/>
      <c r="AJ114" s="960"/>
      <c r="AK114" s="961">
        <v>67259</v>
      </c>
      <c r="AL114" s="959"/>
      <c r="AM114" s="959"/>
      <c r="AN114" s="959"/>
      <c r="AO114" s="960"/>
      <c r="AP114" s="962">
        <v>0.8</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2114527</v>
      </c>
      <c r="BR114" s="926"/>
      <c r="BS114" s="926"/>
      <c r="BT114" s="926"/>
      <c r="BU114" s="926"/>
      <c r="BV114" s="926">
        <v>2010286</v>
      </c>
      <c r="BW114" s="926"/>
      <c r="BX114" s="926"/>
      <c r="BY114" s="926"/>
      <c r="BZ114" s="926"/>
      <c r="CA114" s="926">
        <v>1913099</v>
      </c>
      <c r="CB114" s="926"/>
      <c r="CC114" s="926"/>
      <c r="CD114" s="926"/>
      <c r="CE114" s="926"/>
      <c r="CF114" s="920">
        <v>23.3</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458</v>
      </c>
      <c r="DH114" s="959"/>
      <c r="DI114" s="959"/>
      <c r="DJ114" s="959"/>
      <c r="DK114" s="960"/>
      <c r="DL114" s="961" t="s">
        <v>447</v>
      </c>
      <c r="DM114" s="959"/>
      <c r="DN114" s="959"/>
      <c r="DO114" s="959"/>
      <c r="DP114" s="960"/>
      <c r="DQ114" s="961" t="s">
        <v>451</v>
      </c>
      <c r="DR114" s="959"/>
      <c r="DS114" s="959"/>
      <c r="DT114" s="959"/>
      <c r="DU114" s="960"/>
      <c r="DV114" s="962" t="s">
        <v>447</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v>
      </c>
      <c r="AB115" s="938"/>
      <c r="AC115" s="938"/>
      <c r="AD115" s="938"/>
      <c r="AE115" s="939"/>
      <c r="AF115" s="940" t="s">
        <v>130</v>
      </c>
      <c r="AG115" s="938"/>
      <c r="AH115" s="938"/>
      <c r="AI115" s="938"/>
      <c r="AJ115" s="939"/>
      <c r="AK115" s="940" t="s">
        <v>447</v>
      </c>
      <c r="AL115" s="938"/>
      <c r="AM115" s="938"/>
      <c r="AN115" s="938"/>
      <c r="AO115" s="939"/>
      <c r="AP115" s="941" t="s">
        <v>129</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129</v>
      </c>
      <c r="BW115" s="926"/>
      <c r="BX115" s="926"/>
      <c r="BY115" s="926"/>
      <c r="BZ115" s="926"/>
      <c r="CA115" s="926" t="s">
        <v>445</v>
      </c>
      <c r="CB115" s="926"/>
      <c r="CC115" s="926"/>
      <c r="CD115" s="926"/>
      <c r="CE115" s="926"/>
      <c r="CF115" s="920" t="s">
        <v>461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451</v>
      </c>
      <c r="DH115" s="959"/>
      <c r="DI115" s="959"/>
      <c r="DJ115" s="959"/>
      <c r="DK115" s="960"/>
      <c r="DL115" s="961" t="s">
        <v>445</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931</v>
      </c>
      <c r="AB116" s="959"/>
      <c r="AC116" s="959"/>
      <c r="AD116" s="959"/>
      <c r="AE116" s="960"/>
      <c r="AF116" s="961">
        <v>467</v>
      </c>
      <c r="AG116" s="959"/>
      <c r="AH116" s="959"/>
      <c r="AI116" s="959"/>
      <c r="AJ116" s="960"/>
      <c r="AK116" s="961" t="s">
        <v>461</v>
      </c>
      <c r="AL116" s="959"/>
      <c r="AM116" s="959"/>
      <c r="AN116" s="959"/>
      <c r="AO116" s="960"/>
      <c r="AP116" s="962" t="s">
        <v>447</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461</v>
      </c>
      <c r="BR116" s="926"/>
      <c r="BS116" s="926"/>
      <c r="BT116" s="926"/>
      <c r="BU116" s="926"/>
      <c r="BV116" s="926" t="s">
        <v>447</v>
      </c>
      <c r="BW116" s="926"/>
      <c r="BX116" s="926"/>
      <c r="BY116" s="926"/>
      <c r="BZ116" s="926"/>
      <c r="CA116" s="926" t="s">
        <v>451</v>
      </c>
      <c r="CB116" s="926"/>
      <c r="CC116" s="926"/>
      <c r="CD116" s="926"/>
      <c r="CE116" s="926"/>
      <c r="CF116" s="920" t="s">
        <v>130</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448</v>
      </c>
      <c r="DM116" s="959"/>
      <c r="DN116" s="959"/>
      <c r="DO116" s="959"/>
      <c r="DP116" s="960"/>
      <c r="DQ116" s="961" t="s">
        <v>451</v>
      </c>
      <c r="DR116" s="959"/>
      <c r="DS116" s="959"/>
      <c r="DT116" s="959"/>
      <c r="DU116" s="960"/>
      <c r="DV116" s="962" t="s">
        <v>447</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2475083</v>
      </c>
      <c r="AB117" s="979"/>
      <c r="AC117" s="979"/>
      <c r="AD117" s="979"/>
      <c r="AE117" s="980"/>
      <c r="AF117" s="981">
        <v>2614441</v>
      </c>
      <c r="AG117" s="979"/>
      <c r="AH117" s="979"/>
      <c r="AI117" s="979"/>
      <c r="AJ117" s="980"/>
      <c r="AK117" s="981">
        <v>2870895</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461</v>
      </c>
      <c r="BR117" s="926"/>
      <c r="BS117" s="926"/>
      <c r="BT117" s="926"/>
      <c r="BU117" s="926"/>
      <c r="BV117" s="926" t="s">
        <v>447</v>
      </c>
      <c r="BW117" s="926"/>
      <c r="BX117" s="926"/>
      <c r="BY117" s="926"/>
      <c r="BZ117" s="926"/>
      <c r="CA117" s="926" t="s">
        <v>129</v>
      </c>
      <c r="CB117" s="926"/>
      <c r="CC117" s="926"/>
      <c r="CD117" s="926"/>
      <c r="CE117" s="926"/>
      <c r="CF117" s="920" t="s">
        <v>451</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458</v>
      </c>
      <c r="DH117" s="959"/>
      <c r="DI117" s="959"/>
      <c r="DJ117" s="959"/>
      <c r="DK117" s="960"/>
      <c r="DL117" s="961" t="s">
        <v>447</v>
      </c>
      <c r="DM117" s="959"/>
      <c r="DN117" s="959"/>
      <c r="DO117" s="959"/>
      <c r="DP117" s="960"/>
      <c r="DQ117" s="961" t="s">
        <v>445</v>
      </c>
      <c r="DR117" s="959"/>
      <c r="DS117" s="959"/>
      <c r="DT117" s="959"/>
      <c r="DU117" s="960"/>
      <c r="DV117" s="962" t="s">
        <v>130</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308</v>
      </c>
      <c r="AL118" s="893"/>
      <c r="AM118" s="893"/>
      <c r="AN118" s="893"/>
      <c r="AO118" s="894"/>
      <c r="AP118" s="970" t="s">
        <v>432</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451</v>
      </c>
      <c r="BR118" s="1000"/>
      <c r="BS118" s="1000"/>
      <c r="BT118" s="1000"/>
      <c r="BU118" s="1000"/>
      <c r="BV118" s="1000" t="s">
        <v>447</v>
      </c>
      <c r="BW118" s="1000"/>
      <c r="BX118" s="1000"/>
      <c r="BY118" s="1000"/>
      <c r="BZ118" s="1000"/>
      <c r="CA118" s="1000" t="s">
        <v>447</v>
      </c>
      <c r="CB118" s="1000"/>
      <c r="CC118" s="1000"/>
      <c r="CD118" s="1000"/>
      <c r="CE118" s="1000"/>
      <c r="CF118" s="920" t="s">
        <v>447</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129</v>
      </c>
      <c r="DM118" s="959"/>
      <c r="DN118" s="959"/>
      <c r="DO118" s="959"/>
      <c r="DP118" s="960"/>
      <c r="DQ118" s="961" t="s">
        <v>445</v>
      </c>
      <c r="DR118" s="959"/>
      <c r="DS118" s="959"/>
      <c r="DT118" s="959"/>
      <c r="DU118" s="960"/>
      <c r="DV118" s="962" t="s">
        <v>451</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471</v>
      </c>
      <c r="AG119" s="900"/>
      <c r="AH119" s="900"/>
      <c r="AI119" s="900"/>
      <c r="AJ119" s="901"/>
      <c r="AK119" s="902" t="s">
        <v>451</v>
      </c>
      <c r="AL119" s="900"/>
      <c r="AM119" s="900"/>
      <c r="AN119" s="900"/>
      <c r="AO119" s="901"/>
      <c r="AP119" s="903" t="s">
        <v>445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24324631</v>
      </c>
      <c r="BR119" s="1000"/>
      <c r="BS119" s="1000"/>
      <c r="BT119" s="1000"/>
      <c r="BU119" s="1000"/>
      <c r="BV119" s="1000">
        <v>24063235</v>
      </c>
      <c r="BW119" s="1000"/>
      <c r="BX119" s="1000"/>
      <c r="BY119" s="1000"/>
      <c r="BZ119" s="1000"/>
      <c r="CA119" s="1000">
        <v>23635510</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130</v>
      </c>
      <c r="DM119" s="986"/>
      <c r="DN119" s="986"/>
      <c r="DO119" s="986"/>
      <c r="DP119" s="987"/>
      <c r="DQ119" s="985" t="s">
        <v>447</v>
      </c>
      <c r="DR119" s="986"/>
      <c r="DS119" s="986"/>
      <c r="DT119" s="986"/>
      <c r="DU119" s="987"/>
      <c r="DV119" s="988" t="s">
        <v>461</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461</v>
      </c>
      <c r="AB120" s="959"/>
      <c r="AC120" s="959"/>
      <c r="AD120" s="959"/>
      <c r="AE120" s="960"/>
      <c r="AF120" s="961" t="s">
        <v>445</v>
      </c>
      <c r="AG120" s="959"/>
      <c r="AH120" s="959"/>
      <c r="AI120" s="959"/>
      <c r="AJ120" s="960"/>
      <c r="AK120" s="961" t="s">
        <v>461</v>
      </c>
      <c r="AL120" s="959"/>
      <c r="AM120" s="959"/>
      <c r="AN120" s="959"/>
      <c r="AO120" s="960"/>
      <c r="AP120" s="962" t="s">
        <v>130</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9283291</v>
      </c>
      <c r="BR120" s="931"/>
      <c r="BS120" s="931"/>
      <c r="BT120" s="931"/>
      <c r="BU120" s="931"/>
      <c r="BV120" s="931">
        <v>10171615</v>
      </c>
      <c r="BW120" s="931"/>
      <c r="BX120" s="931"/>
      <c r="BY120" s="931"/>
      <c r="BZ120" s="931"/>
      <c r="CA120" s="931">
        <v>10615145</v>
      </c>
      <c r="CB120" s="931"/>
      <c r="CC120" s="931"/>
      <c r="CD120" s="931"/>
      <c r="CE120" s="931"/>
      <c r="CF120" s="944">
        <v>129.4</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3068429</v>
      </c>
      <c r="DH120" s="931"/>
      <c r="DI120" s="931"/>
      <c r="DJ120" s="931"/>
      <c r="DK120" s="931"/>
      <c r="DL120" s="931">
        <v>2824466</v>
      </c>
      <c r="DM120" s="931"/>
      <c r="DN120" s="931"/>
      <c r="DO120" s="931"/>
      <c r="DP120" s="931"/>
      <c r="DQ120" s="931">
        <v>2592500</v>
      </c>
      <c r="DR120" s="931"/>
      <c r="DS120" s="931"/>
      <c r="DT120" s="931"/>
      <c r="DU120" s="931"/>
      <c r="DV120" s="932">
        <v>31.6</v>
      </c>
      <c r="DW120" s="932"/>
      <c r="DX120" s="932"/>
      <c r="DY120" s="932"/>
      <c r="DZ120" s="933"/>
    </row>
    <row r="121" spans="1:130" s="230" customFormat="1" ht="26.25" customHeight="1" x14ac:dyDescent="0.15">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458</v>
      </c>
      <c r="AB121" s="959"/>
      <c r="AC121" s="959"/>
      <c r="AD121" s="959"/>
      <c r="AE121" s="960"/>
      <c r="AF121" s="961" t="s">
        <v>451</v>
      </c>
      <c r="AG121" s="959"/>
      <c r="AH121" s="959"/>
      <c r="AI121" s="959"/>
      <c r="AJ121" s="960"/>
      <c r="AK121" s="961" t="s">
        <v>130</v>
      </c>
      <c r="AL121" s="959"/>
      <c r="AM121" s="959"/>
      <c r="AN121" s="959"/>
      <c r="AO121" s="960"/>
      <c r="AP121" s="962" t="s">
        <v>451</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20926</v>
      </c>
      <c r="BR121" s="926"/>
      <c r="BS121" s="926"/>
      <c r="BT121" s="926"/>
      <c r="BU121" s="926"/>
      <c r="BV121" s="926">
        <v>20958</v>
      </c>
      <c r="BW121" s="926"/>
      <c r="BX121" s="926"/>
      <c r="BY121" s="926"/>
      <c r="BZ121" s="926"/>
      <c r="CA121" s="926">
        <v>22550</v>
      </c>
      <c r="CB121" s="926"/>
      <c r="CC121" s="926"/>
      <c r="CD121" s="926"/>
      <c r="CE121" s="926"/>
      <c r="CF121" s="920">
        <v>0.3</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t="s">
        <v>445</v>
      </c>
      <c r="DH121" s="926"/>
      <c r="DI121" s="926"/>
      <c r="DJ121" s="926"/>
      <c r="DK121" s="926"/>
      <c r="DL121" s="926" t="s">
        <v>129</v>
      </c>
      <c r="DM121" s="926"/>
      <c r="DN121" s="926"/>
      <c r="DO121" s="926"/>
      <c r="DP121" s="926"/>
      <c r="DQ121" s="926" t="s">
        <v>451</v>
      </c>
      <c r="DR121" s="926"/>
      <c r="DS121" s="926"/>
      <c r="DT121" s="926"/>
      <c r="DU121" s="926"/>
      <c r="DV121" s="927" t="s">
        <v>451</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451</v>
      </c>
      <c r="AG122" s="959"/>
      <c r="AH122" s="959"/>
      <c r="AI122" s="959"/>
      <c r="AJ122" s="960"/>
      <c r="AK122" s="961" t="s">
        <v>129</v>
      </c>
      <c r="AL122" s="959"/>
      <c r="AM122" s="959"/>
      <c r="AN122" s="959"/>
      <c r="AO122" s="960"/>
      <c r="AP122" s="962" t="s">
        <v>445</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21844718</v>
      </c>
      <c r="BR122" s="1000"/>
      <c r="BS122" s="1000"/>
      <c r="BT122" s="1000"/>
      <c r="BU122" s="1000"/>
      <c r="BV122" s="1000">
        <v>21497336</v>
      </c>
      <c r="BW122" s="1000"/>
      <c r="BX122" s="1000"/>
      <c r="BY122" s="1000"/>
      <c r="BZ122" s="1000"/>
      <c r="CA122" s="1000">
        <v>20751807</v>
      </c>
      <c r="CB122" s="1000"/>
      <c r="CC122" s="1000"/>
      <c r="CD122" s="1000"/>
      <c r="CE122" s="1000"/>
      <c r="CF122" s="1017">
        <v>253</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451</v>
      </c>
      <c r="DH122" s="926"/>
      <c r="DI122" s="926"/>
      <c r="DJ122" s="926"/>
      <c r="DK122" s="926"/>
      <c r="DL122" s="926" t="s">
        <v>445</v>
      </c>
      <c r="DM122" s="926"/>
      <c r="DN122" s="926"/>
      <c r="DO122" s="926"/>
      <c r="DP122" s="926"/>
      <c r="DQ122" s="926" t="s">
        <v>451</v>
      </c>
      <c r="DR122" s="926"/>
      <c r="DS122" s="926"/>
      <c r="DT122" s="926"/>
      <c r="DU122" s="926"/>
      <c r="DV122" s="927" t="s">
        <v>451</v>
      </c>
      <c r="DW122" s="927"/>
      <c r="DX122" s="927"/>
      <c r="DY122" s="927"/>
      <c r="DZ122" s="928"/>
    </row>
    <row r="123" spans="1:130" s="230" customFormat="1" ht="26.25" customHeight="1" x14ac:dyDescent="0.15">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461</v>
      </c>
      <c r="AG123" s="959"/>
      <c r="AH123" s="959"/>
      <c r="AI123" s="959"/>
      <c r="AJ123" s="960"/>
      <c r="AK123" s="961" t="s">
        <v>447</v>
      </c>
      <c r="AL123" s="959"/>
      <c r="AM123" s="959"/>
      <c r="AN123" s="959"/>
      <c r="AO123" s="960"/>
      <c r="AP123" s="962" t="s">
        <v>451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483</v>
      </c>
      <c r="BP123" s="1005"/>
      <c r="BQ123" s="1063">
        <v>31148935</v>
      </c>
      <c r="BR123" s="1064"/>
      <c r="BS123" s="1064"/>
      <c r="BT123" s="1064"/>
      <c r="BU123" s="1064"/>
      <c r="BV123" s="1064">
        <v>31689909</v>
      </c>
      <c r="BW123" s="1064"/>
      <c r="BX123" s="1064"/>
      <c r="BY123" s="1064"/>
      <c r="BZ123" s="1064"/>
      <c r="CA123" s="1064">
        <v>31389502</v>
      </c>
      <c r="CB123" s="1064"/>
      <c r="CC123" s="1064"/>
      <c r="CD123" s="1064"/>
      <c r="CE123" s="1064"/>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471</v>
      </c>
      <c r="DH123" s="959"/>
      <c r="DI123" s="959"/>
      <c r="DJ123" s="959"/>
      <c r="DK123" s="960"/>
      <c r="DL123" s="961" t="s">
        <v>130</v>
      </c>
      <c r="DM123" s="959"/>
      <c r="DN123" s="959"/>
      <c r="DO123" s="959"/>
      <c r="DP123" s="960"/>
      <c r="DQ123" s="961" t="s">
        <v>451</v>
      </c>
      <c r="DR123" s="959"/>
      <c r="DS123" s="959"/>
      <c r="DT123" s="959"/>
      <c r="DU123" s="960"/>
      <c r="DV123" s="962" t="s">
        <v>130</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471</v>
      </c>
      <c r="AB124" s="959"/>
      <c r="AC124" s="959"/>
      <c r="AD124" s="959"/>
      <c r="AE124" s="960"/>
      <c r="AF124" s="961" t="s">
        <v>451</v>
      </c>
      <c r="AG124" s="959"/>
      <c r="AH124" s="959"/>
      <c r="AI124" s="959"/>
      <c r="AJ124" s="960"/>
      <c r="AK124" s="961" t="s">
        <v>451</v>
      </c>
      <c r="AL124" s="959"/>
      <c r="AM124" s="959"/>
      <c r="AN124" s="959"/>
      <c r="AO124" s="960"/>
      <c r="AP124" s="962" t="s">
        <v>451</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451</v>
      </c>
      <c r="DR124" s="986"/>
      <c r="DS124" s="986"/>
      <c r="DT124" s="986"/>
      <c r="DU124" s="987"/>
      <c r="DV124" s="988" t="s">
        <v>129</v>
      </c>
      <c r="DW124" s="989"/>
      <c r="DX124" s="989"/>
      <c r="DY124" s="989"/>
      <c r="DZ124" s="990"/>
    </row>
    <row r="125" spans="1:130" s="230" customFormat="1" ht="26.25" customHeight="1" x14ac:dyDescent="0.15">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451</v>
      </c>
      <c r="AB125" s="959"/>
      <c r="AC125" s="959"/>
      <c r="AD125" s="959"/>
      <c r="AE125" s="960"/>
      <c r="AF125" s="961" t="s">
        <v>458</v>
      </c>
      <c r="AG125" s="959"/>
      <c r="AH125" s="959"/>
      <c r="AI125" s="959"/>
      <c r="AJ125" s="960"/>
      <c r="AK125" s="961" t="s">
        <v>129</v>
      </c>
      <c r="AL125" s="959"/>
      <c r="AM125" s="959"/>
      <c r="AN125" s="959"/>
      <c r="AO125" s="960"/>
      <c r="AP125" s="962" t="s">
        <v>451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458</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458</v>
      </c>
      <c r="AB126" s="959"/>
      <c r="AC126" s="959"/>
      <c r="AD126" s="959"/>
      <c r="AE126" s="960"/>
      <c r="AF126" s="961" t="s">
        <v>451</v>
      </c>
      <c r="AG126" s="959"/>
      <c r="AH126" s="959"/>
      <c r="AI126" s="959"/>
      <c r="AJ126" s="960"/>
      <c r="AK126" s="961" t="s">
        <v>129</v>
      </c>
      <c r="AL126" s="959"/>
      <c r="AM126" s="959"/>
      <c r="AN126" s="959"/>
      <c r="AO126" s="960"/>
      <c r="AP126" s="962" t="s">
        <v>451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451</v>
      </c>
      <c r="DM126" s="926"/>
      <c r="DN126" s="926"/>
      <c r="DO126" s="926"/>
      <c r="DP126" s="926"/>
      <c r="DQ126" s="926" t="s">
        <v>130</v>
      </c>
      <c r="DR126" s="926"/>
      <c r="DS126" s="926"/>
      <c r="DT126" s="926"/>
      <c r="DU126" s="926"/>
      <c r="DV126" s="927" t="s">
        <v>451</v>
      </c>
      <c r="DW126" s="927"/>
      <c r="DX126" s="927"/>
      <c r="DY126" s="927"/>
      <c r="DZ126" s="928"/>
    </row>
    <row r="127" spans="1:130" s="230" customFormat="1" ht="26.25" customHeight="1" x14ac:dyDescent="0.15">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v>
      </c>
      <c r="AB127" s="959"/>
      <c r="AC127" s="959"/>
      <c r="AD127" s="959"/>
      <c r="AE127" s="960"/>
      <c r="AF127" s="961" t="s">
        <v>451</v>
      </c>
      <c r="AG127" s="959"/>
      <c r="AH127" s="959"/>
      <c r="AI127" s="959"/>
      <c r="AJ127" s="960"/>
      <c r="AK127" s="961" t="s">
        <v>471</v>
      </c>
      <c r="AL127" s="959"/>
      <c r="AM127" s="959"/>
      <c r="AN127" s="959"/>
      <c r="AO127" s="960"/>
      <c r="AP127" s="962" t="s">
        <v>129</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130</v>
      </c>
      <c r="DM127" s="926"/>
      <c r="DN127" s="926"/>
      <c r="DO127" s="926"/>
      <c r="DP127" s="926"/>
      <c r="DQ127" s="926" t="s">
        <v>451</v>
      </c>
      <c r="DR127" s="926"/>
      <c r="DS127" s="926"/>
      <c r="DT127" s="926"/>
      <c r="DU127" s="926"/>
      <c r="DV127" s="927" t="s">
        <v>461</v>
      </c>
      <c r="DW127" s="927"/>
      <c r="DX127" s="927"/>
      <c r="DY127" s="927"/>
      <c r="DZ127" s="928"/>
    </row>
    <row r="128" spans="1:130" s="230" customFormat="1" ht="26.25" customHeight="1" thickBot="1" x14ac:dyDescent="0.2">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23804</v>
      </c>
      <c r="AB128" s="1046"/>
      <c r="AC128" s="1046"/>
      <c r="AD128" s="1046"/>
      <c r="AE128" s="1047"/>
      <c r="AF128" s="1048">
        <v>24182</v>
      </c>
      <c r="AG128" s="1046"/>
      <c r="AH128" s="1046"/>
      <c r="AI128" s="1046"/>
      <c r="AJ128" s="1047"/>
      <c r="AK128" s="1048">
        <v>21571</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451</v>
      </c>
      <c r="BG128" s="1053"/>
      <c r="BH128" s="1053"/>
      <c r="BI128" s="1053"/>
      <c r="BJ128" s="1053"/>
      <c r="BK128" s="1053"/>
      <c r="BL128" s="1054"/>
      <c r="BM128" s="1052">
        <v>13.22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458</v>
      </c>
      <c r="DR128" s="1038"/>
      <c r="DS128" s="1038"/>
      <c r="DT128" s="1038"/>
      <c r="DU128" s="1038"/>
      <c r="DV128" s="1039" t="s">
        <v>458</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10251459</v>
      </c>
      <c r="AB129" s="959"/>
      <c r="AC129" s="959"/>
      <c r="AD129" s="959"/>
      <c r="AE129" s="960"/>
      <c r="AF129" s="961">
        <v>10791958</v>
      </c>
      <c r="AG129" s="959"/>
      <c r="AH129" s="959"/>
      <c r="AI129" s="959"/>
      <c r="AJ129" s="960"/>
      <c r="AK129" s="961">
        <v>10719130</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129</v>
      </c>
      <c r="BG129" s="1067"/>
      <c r="BH129" s="1067"/>
      <c r="BI129" s="1067"/>
      <c r="BJ129" s="1067"/>
      <c r="BK129" s="1067"/>
      <c r="BL129" s="1068"/>
      <c r="BM129" s="1066">
        <v>18.22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2173043</v>
      </c>
      <c r="AB130" s="959"/>
      <c r="AC130" s="959"/>
      <c r="AD130" s="959"/>
      <c r="AE130" s="960"/>
      <c r="AF130" s="961">
        <v>2318052</v>
      </c>
      <c r="AG130" s="959"/>
      <c r="AH130" s="959"/>
      <c r="AI130" s="959"/>
      <c r="AJ130" s="960"/>
      <c r="AK130" s="961">
        <v>2517137</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8078416</v>
      </c>
      <c r="AB131" s="986"/>
      <c r="AC131" s="986"/>
      <c r="AD131" s="986"/>
      <c r="AE131" s="987"/>
      <c r="AF131" s="985">
        <v>8473906</v>
      </c>
      <c r="AG131" s="986"/>
      <c r="AH131" s="986"/>
      <c r="AI131" s="986"/>
      <c r="AJ131" s="987"/>
      <c r="AK131" s="985">
        <v>8201993</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t="s">
        <v>507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3.4441900489999999</v>
      </c>
      <c r="AB132" s="1097"/>
      <c r="AC132" s="1097"/>
      <c r="AD132" s="1097"/>
      <c r="AE132" s="1098"/>
      <c r="AF132" s="1099">
        <v>3.2122966669999999</v>
      </c>
      <c r="AG132" s="1097"/>
      <c r="AH132" s="1097"/>
      <c r="AI132" s="1097"/>
      <c r="AJ132" s="1098"/>
      <c r="AK132" s="1099">
        <v>4.0500766090000004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2.7</v>
      </c>
      <c r="AB133" s="1080"/>
      <c r="AC133" s="1080"/>
      <c r="AD133" s="1080"/>
      <c r="AE133" s="1081"/>
      <c r="AF133" s="1079">
        <v>3.1</v>
      </c>
      <c r="AG133" s="1080"/>
      <c r="AH133" s="1080"/>
      <c r="AI133" s="1080"/>
      <c r="AJ133" s="1081"/>
      <c r="AK133" s="1079">
        <v>3.5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4l9nUybgVXv8xZbVKI07ulN+Bf1ZSEINTww0eogbOiswqM5CwStyxHKqtfLGhuxdHDZScJfjA7RY+GYD17hIA==" saltValue="55TOuK/M6JUiqBSWu8X0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zWQasTq1R+QLhKu2Y1LE+g5mDvanObIJia2J6D883Y5Q62ypZb+6z+aFYcG50+qKSD/lpdlwuEE537L2iEjfQ==" saltValue="OO71nLmz3ZfBJBJ9fLAp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w+qFB/pep6SNRmjfFw7R6KASm7F5Hhib6+YyUGn+6pRPDeKyElbHTxagBGJTJ4sC5rZrBT2MeM+4YfN7J0Sog==" saltValue="J+OrYiXJ47s5xsVVtkpu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2630412</v>
      </c>
      <c r="AP9" s="281">
        <v>92302</v>
      </c>
      <c r="AQ9" s="282">
        <v>105319</v>
      </c>
      <c r="AR9" s="283">
        <v>-12.4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475531</v>
      </c>
      <c r="AP10" s="284">
        <v>16686</v>
      </c>
      <c r="AQ10" s="285">
        <v>9860</v>
      </c>
      <c r="AR10" s="286">
        <v>69.2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12404</v>
      </c>
      <c r="AP11" s="284">
        <v>435</v>
      </c>
      <c r="AQ11" s="285">
        <v>1656</v>
      </c>
      <c r="AR11" s="286">
        <v>-73.7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3</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119291</v>
      </c>
      <c r="AP13" s="284">
        <v>4186</v>
      </c>
      <c r="AQ13" s="285">
        <v>4056</v>
      </c>
      <c r="AR13" s="286">
        <v>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87756</v>
      </c>
      <c r="AP14" s="284">
        <v>3079</v>
      </c>
      <c r="AQ14" s="285">
        <v>2339</v>
      </c>
      <c r="AR14" s="286">
        <v>31.6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-216291</v>
      </c>
      <c r="AP15" s="284">
        <v>-7590</v>
      </c>
      <c r="AQ15" s="285">
        <v>-7717</v>
      </c>
      <c r="AR15" s="286">
        <v>-1.6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3109103</v>
      </c>
      <c r="AP16" s="284">
        <v>109099</v>
      </c>
      <c r="AQ16" s="285">
        <v>115515</v>
      </c>
      <c r="AR16" s="286">
        <v>-5.6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9.33</v>
      </c>
      <c r="AP21" s="298">
        <v>10.69</v>
      </c>
      <c r="AQ21" s="299">
        <v>-1.36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97.8</v>
      </c>
      <c r="AP22" s="303">
        <v>97.4</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2554656</v>
      </c>
      <c r="AP32" s="312">
        <v>89643</v>
      </c>
      <c r="AQ32" s="313">
        <v>74824</v>
      </c>
      <c r="AR32" s="314">
        <v>19.8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1</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248980</v>
      </c>
      <c r="AP35" s="312">
        <v>8737</v>
      </c>
      <c r="AQ35" s="313">
        <v>17427</v>
      </c>
      <c r="AR35" s="314">
        <v>-49.9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67259</v>
      </c>
      <c r="AP36" s="312">
        <v>2360</v>
      </c>
      <c r="AQ36" s="313">
        <v>2447</v>
      </c>
      <c r="AR36" s="314">
        <v>-3.6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522</v>
      </c>
      <c r="AP37" s="312" t="s">
        <v>522</v>
      </c>
      <c r="AQ37" s="313">
        <v>591</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2</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-21571</v>
      </c>
      <c r="AP39" s="312">
        <v>-757</v>
      </c>
      <c r="AQ39" s="313">
        <v>-3618</v>
      </c>
      <c r="AR39" s="314">
        <v>-79.099999999999994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-2517137</v>
      </c>
      <c r="AP40" s="312">
        <v>-88327</v>
      </c>
      <c r="AQ40" s="313">
        <v>-63812</v>
      </c>
      <c r="AR40" s="314">
        <v>38.4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332187</v>
      </c>
      <c r="AP41" s="312">
        <v>11657</v>
      </c>
      <c r="AQ41" s="313">
        <v>27863</v>
      </c>
      <c r="AR41" s="314">
        <v>-58.2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4190974</v>
      </c>
      <c r="AN51" s="334">
        <v>135626</v>
      </c>
      <c r="AO51" s="335">
        <v>97.6</v>
      </c>
      <c r="AP51" s="336">
        <v>83774</v>
      </c>
      <c r="AQ51" s="337">
        <v>-1.5</v>
      </c>
      <c r="AR51" s="338">
        <v>99.1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3600438</v>
      </c>
      <c r="AN52" s="342">
        <v>116515</v>
      </c>
      <c r="AO52" s="343">
        <v>112.7</v>
      </c>
      <c r="AP52" s="344">
        <v>52179</v>
      </c>
      <c r="AQ52" s="345">
        <v>2.7</v>
      </c>
      <c r="AR52" s="346">
        <v>110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5438258</v>
      </c>
      <c r="AN53" s="334">
        <v>180003</v>
      </c>
      <c r="AO53" s="335">
        <v>32.700000000000003</v>
      </c>
      <c r="AP53" s="336">
        <v>132981</v>
      </c>
      <c r="AQ53" s="337">
        <v>58.7</v>
      </c>
      <c r="AR53" s="338">
        <v>-26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3818978</v>
      </c>
      <c r="AN54" s="342">
        <v>126406</v>
      </c>
      <c r="AO54" s="343">
        <v>8.5</v>
      </c>
      <c r="AP54" s="344">
        <v>56973</v>
      </c>
      <c r="AQ54" s="345">
        <v>9.1999999999999993</v>
      </c>
      <c r="AR54" s="346">
        <v>-0.7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2031228</v>
      </c>
      <c r="AN55" s="334">
        <v>68558</v>
      </c>
      <c r="AO55" s="335">
        <v>-61.9</v>
      </c>
      <c r="AP55" s="336">
        <v>128523</v>
      </c>
      <c r="AQ55" s="337">
        <v>-3.4</v>
      </c>
      <c r="AR55" s="338">
        <v>-58.5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1684062</v>
      </c>
      <c r="AN56" s="342">
        <v>56840</v>
      </c>
      <c r="AO56" s="343">
        <v>-55</v>
      </c>
      <c r="AP56" s="344">
        <v>56792</v>
      </c>
      <c r="AQ56" s="345">
        <v>-0.3</v>
      </c>
      <c r="AR56" s="346">
        <v>-54.7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3049119</v>
      </c>
      <c r="AN57" s="334">
        <v>105008</v>
      </c>
      <c r="AO57" s="335">
        <v>53.2</v>
      </c>
      <c r="AP57" s="336">
        <v>96469</v>
      </c>
      <c r="AQ57" s="337">
        <v>-24.9</v>
      </c>
      <c r="AR57" s="338">
        <v>78.099999999999994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2692684</v>
      </c>
      <c r="AN58" s="342">
        <v>92733</v>
      </c>
      <c r="AO58" s="343">
        <v>63.1</v>
      </c>
      <c r="AP58" s="344">
        <v>49775</v>
      </c>
      <c r="AQ58" s="345">
        <v>-12.4</v>
      </c>
      <c r="AR58" s="346">
        <v>75.5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3193852</v>
      </c>
      <c r="AN59" s="334">
        <v>112073</v>
      </c>
      <c r="AO59" s="335">
        <v>6.7</v>
      </c>
      <c r="AP59" s="336">
        <v>85743</v>
      </c>
      <c r="AQ59" s="337">
        <v>-11.1</v>
      </c>
      <c r="AR59" s="338">
        <v>17.8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2761316</v>
      </c>
      <c r="AN60" s="342">
        <v>96895</v>
      </c>
      <c r="AO60" s="343">
        <v>4.5</v>
      </c>
      <c r="AP60" s="344">
        <v>45231</v>
      </c>
      <c r="AQ60" s="345">
        <v>-9.1</v>
      </c>
      <c r="AR60" s="346">
        <v>13.6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3580686</v>
      </c>
      <c r="AN61" s="349">
        <v>120254</v>
      </c>
      <c r="AO61" s="350">
        <v>25.7</v>
      </c>
      <c r="AP61" s="351">
        <v>105498</v>
      </c>
      <c r="AQ61" s="352">
        <v>3.6</v>
      </c>
      <c r="AR61" s="338">
        <v>22.1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2911496</v>
      </c>
      <c r="AN62" s="342">
        <v>97878</v>
      </c>
      <c r="AO62" s="343">
        <v>26.8</v>
      </c>
      <c r="AP62" s="344">
        <v>52190</v>
      </c>
      <c r="AQ62" s="345">
        <v>-2</v>
      </c>
      <c r="AR62" s="346">
        <v>28.8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cooTZPOvzdO7fl0OBO3jPXlPUEn7QE4k4sLqJRzZ+858Ns3P2rOfjV5yoGMlMUr8YRzrF/Z2QjjK9h/yTwPXg==" saltValue="fXPUC5/Di9jL5JVzqOKO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vFPGwRwBKvL/82XzOcX6B82N8jfSzXAgNn750K4MTUu5jClegxFSR/tMAKdVLoDKRJoeAGIcgpPSOn20CeXE7g==" saltValue="H5YrNjCTiMHh+u+Ii4JV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IYB53il4ZP6YNmmFG0EctGXgbbe7MQzNbSlOuCqJ4BdZKabydM8uzpUwCbAI+OdghxdHWfhpQdVCJxd2Y2mciw==" saltValue="A0gLo/tP8lL1yYtwImCL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49.25</v>
      </c>
      <c r="G47" s="12">
        <v>53.85</v>
      </c>
      <c r="H47" s="12">
        <v>53.68</v>
      </c>
      <c r="I47" s="12">
        <v>55.29</v>
      </c>
      <c r="J47" s="13">
        <v>60.55</v>
      </c>
    </row>
    <row r="48" spans="2:10" ht="57.75" customHeight="1" x14ac:dyDescent="0.15">
      <c r="B48" s="14"/>
      <c r="C48" s="1141" t="s">
        <v>4</v>
      </c>
      <c r="D48" s="1141"/>
      <c r="E48" s="1142"/>
      <c r="F48" s="15">
        <v>10.32</v>
      </c>
      <c r="G48" s="16">
        <v>7.74</v>
      </c>
      <c r="H48" s="16">
        <v>8.9499999999999993</v>
      </c>
      <c r="I48" s="16">
        <v>11.47</v>
      </c>
      <c r="J48" s="17">
        <v>12.27</v>
      </c>
    </row>
    <row r="49" spans="2:10" ht="57.75" customHeight="1" thickBot="1" x14ac:dyDescent="0.2">
      <c r="B49" s="18"/>
      <c r="C49" s="1143" t="s">
        <v>5</v>
      </c>
      <c r="D49" s="1143"/>
      <c r="E49" s="1144"/>
      <c r="F49" s="19">
        <v>2.46</v>
      </c>
      <c r="G49" s="20">
        <v>2.72</v>
      </c>
      <c r="H49" s="20">
        <v>9.74</v>
      </c>
      <c r="I49" s="20">
        <v>7.27</v>
      </c>
      <c r="J49" s="21">
        <v>7.6</v>
      </c>
    </row>
    <row r="50" spans="2:10" x14ac:dyDescent="0.15"/>
  </sheetData>
  <sheetProtection algorithmName="SHA-512" hashValue="CvC0FnQzPLB59xmPmaWRJ3gofDP0SQrnYHNgQ9bCLqT99Pv1CEq0tNUPLNt95+JervgU8nbuR/phJQ+fGtqotg==" saltValue="/eJc7Y13BCELcu4u8C9z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2024-03-08T00:54:57Z</cp:lastPrinted>
  <dcterms:created xsi:type="dcterms:W3CDTF">2024-02-05T03:04:36Z</dcterms:created>
  <dcterms:modified xsi:type="dcterms:W3CDTF">2024-03-21T04:14:30Z</dcterms:modified>
  <cp:category/>
</cp:coreProperties>
</file>