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9 ウェブページ掲載用\"/>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AM36" i="10"/>
  <c r="C36" i="10"/>
  <c r="AM35" i="10"/>
  <c r="C35" i="10"/>
  <c r="AM34" i="10" s="1"/>
  <c r="CO34" i="10"/>
  <c r="CO35" i="10" s="1"/>
  <c r="BW34" i="10"/>
  <c r="BW35" i="10" s="1"/>
  <c r="BW36" i="10" s="1"/>
  <c r="BW37" i="10" s="1"/>
  <c r="BW38" i="10" s="1"/>
  <c r="BW39" i="10" s="1"/>
  <c r="BW40" i="10" s="1"/>
  <c r="BW41" i="10" s="1"/>
  <c r="BW42" i="10" s="1"/>
  <c r="BW43" i="10" s="1"/>
  <c r="U34" i="10"/>
  <c r="U35" i="10" s="1"/>
  <c r="U36" i="10" s="1"/>
  <c r="U37" i="10" s="1"/>
  <c r="U38"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<sst xmlns="http://schemas.openxmlformats.org/spreadsheetml/2006/main" count="1134" uniqueCount="618">
  <si>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</si>
  <si>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</si>
  <si>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</si>
  <si>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</si>
  <si>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</si>
  <si>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</si>
  <si>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</si>
  <si>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</si>
  <si>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</si>
  <si>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</si>
  <si>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</si>
  <si>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</si>
  <si>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</si>
  <si>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</si>
  <si>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</si>
  <si>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</si>
  <si>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</si>
  <si>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</si>
  <si>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</si>
  <si>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</si>
  <si>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</si>
  <si>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</si>
  <si>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</si>
  <si>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</si>
  <si>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</si>
  <si>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</si>
  <si>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</si>
  <si>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</si>
  <si>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</si>
  <si>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</si>
  <si>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</si>
  <si>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</si>
  <si>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</si>
  <si>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</si>
  <si>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</si>
  <si>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</si>
  <si>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</si>
  <si>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</si>
  <si>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</si>
  <si>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</si>
  <si>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</si>
  <si>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</si>
  <si>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</si>
  <si>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</si>
  <si>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</si>
  <si>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</si>
  <si>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</si>
  <si>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</si>
  <si>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</si>
  <si>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</si>
  <si>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</si>
  <si>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</si>
  <si>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</si>
  <si>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</si>
  <si>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</si>
  <si>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</si>
  <si>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</si>
  <si>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</si>
  <si>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</si>
  <si>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</si>
  <si>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</si>
  <si>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</si>
  <si>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</si>
  <si>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</si>
  <si>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</si>
  <si>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</si>
  <si>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</si>
  <si>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</si>
  <si>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</si>
  <si>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</si>
  <si>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</si>
  <si>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</si>
  <si>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</si>
  <si>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</si>
  <si>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</si>
  <si>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</si>
  <si>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</si>
  <si>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</si>
  <si>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</si>
  <si>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</si>
  <si>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</si>
  <si>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</si>
  <si>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</si>
  <si>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</si>
  <si>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</si>
  <si>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</si>
  <si>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</si>
  <si>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</si>
  <si>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</si>
  <si>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</si>
  <si>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</si>
  <si>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</si>
  <si>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</si>
  <si>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</si>
  <si>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</si>
  <si>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</si>
  <si>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</si>
  <si>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三豊市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</si>
  <si>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</si>
  <si>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</si>
  <si>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</si>
  <si>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</si>
  <si>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</si>
  <si>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</si>
  <si>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</si>
  <si>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</si>
  <si>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</si>
  <si>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</si>
  <si>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</si>
  <si>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</si>
  <si>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</si>
  <si>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</si>
  <si>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</si>
  <si>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</si>
  <si>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</si>
  <si>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</si>
  <si>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</si>
  <si>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</si>
  <si>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</si>
  <si>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</si>
  <si>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</si>
  <si>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</si>
  <si>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</si>
  <si>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</si>
  <si>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</si>
  <si>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</si>
  <si>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</si>
  <si>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</si>
  <si>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</si>
  <si>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</si>
  <si>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</si>
  <si>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</si>
  <si>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</si>
  <si>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</si>
  <si>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</si>
  <si>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</si>
  <si>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</si>
  <si>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</si>
  <si>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</si>
  <si>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</si>
  <si>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</si>
  <si>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</si>
  <si>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</si>
  <si>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</si>
  <si>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</si>
  <si>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</si>
  <si>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</si>
  <si>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</si>
  <si>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</si>
  <si>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</si>
  <si>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</si>
  <si>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</si>
  <si>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</si>
  <si>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</si>
  <si>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</si>
  <si>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</si>
  <si>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</si>
  <si>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</si>
  <si>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</si>
  <si>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</si>
  <si>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</si>
  <si>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</si>
  <si>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</si>
  <si>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</si>
  <si>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</si>
  <si>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</si>
  <si>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</si>
  <si>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</si>
  <si>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</si>
  <si>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</si>
  <si>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</si>
  <si>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</si>
  <si>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</si>
  <si>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</si>
  <si>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</si>
  <si>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</si>
  <si>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</si>
  <si>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</si>
  <si>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</si>
  <si>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</si>
  <si>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</si>
  <si>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</si>
  <si>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</si>
  <si>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</si>
  <si>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</si>
  <si>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</si>
  <si>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</si>
  <si>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</si>
  <si>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</si>
  <si>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</si>
  <si>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</si>
  <si>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</si>
  <si>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</si>
  <si>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</si>
  <si>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</si>
  <si>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</si>
  <si>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</si>
  <si>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</si>
  <si>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</si>
  <si>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</si>
  <si>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</si>
  <si>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</si>
  <si>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</si>
  <si>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</si>
  <si>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</si>
  <si>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</si>
  <si>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</si>
  <si>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</si>
  <si>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</si>
  <si>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</si>
  <si>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</si>
  <si>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</si>
  <si>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香川県三豊市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</si>
  <si>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</si>
  <si>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</si>
  <si>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</si>
  <si>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</si>
  <si>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</si>
  <si>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</si>
  <si>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</si>
  <si>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</si>
  <si>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</si>
  <si>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</si>
  <si>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</si>
  <si>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</si>
  <si>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</si>
  <si>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</si>
  <si>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</si>
  <si>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</si>
  <si>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</si>
  <si>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</si>
  <si>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</si>
  <si>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</si>
  <si>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</si>
  <si>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</si>
  <si>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</si>
  <si>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</si>
  <si>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</si>
  <si>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</si>
  <si>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</si>
  <si>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</si>
  <si>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</si>
  <si>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</si>
  <si>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</si>
  <si>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</si>
  <si>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</si>
  <si>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</si>
  <si>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</si>
  <si>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</si>
  <si>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</si>
  <si>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</si>
  <si>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</si>
  <si>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</si>
  <si>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</si>
  <si>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</si>
  <si>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</si>
  <si>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</si>
  <si>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</si>
  <si>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</si>
  <si>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</si>
  <si>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</si>
  <si>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</si>
  <si>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</si>
  <si>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</si>
  <si>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</si>
  <si>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</si>
  <si>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</si>
  <si>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</si>
  <si>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</si>
  <si>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</si>
  <si>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</si>
  <si>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</si>
  <si>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</si>
  <si>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</si>
  <si>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</si>
  <si>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</si>
  <si>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</si>
  <si>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</si>
  <si>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</si>
  <si>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</si>
  <si>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</si>
  <si>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</si>
  <si>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</si>
  <si>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</si>
  <si>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</si>
  <si>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</si>
  <si>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</si>
  <si>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</si>
  <si>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</si>
  <si>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</si>
  <si>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</si>
  <si>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</si>
  <si>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</si>
  <si>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</si>
  <si>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</si>
  <si>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</si>
  <si>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</si>
  <si>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</si>
  <si>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</si>
  <si>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</si>
  <si>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</si>
  <si>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</si>
  <si>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</si>
  <si>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</si>
  <si>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</si>
  <si>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</si>
  <si>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</si>
  <si>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</si>
  <si>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</si>
  <si>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</si>
  <si>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</si>
  <si>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</si>
  <si>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</si>
  <si>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</si>
  <si>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</si>
  <si>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</si>
  <si>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</si>
  <si>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</si>
  <si>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</si>
  <si>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</si>
  <si>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</si>
  <si>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</si>
  <si>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</si>
  <si>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</si>
  <si>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</si>
  <si>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</si>
  <si>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</si>
  <si>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</si>
  <si>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</si>
  <si>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</si>
  <si>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</si>
  <si>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</si>
  <si>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</si>
  <si>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</si>
  <si>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</si>
  <si>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</si>
  <si>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</si>
  <si>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</si>
  <si>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</si>
  <si>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</si>
  <si>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</si>
  <si>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</si>
  <si>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</si>
  <si>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</si>
  <si>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</si>
  <si>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</si>
  <si>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</si>
  <si>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</si>
  <si>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</si>
  <si>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</si>
  <si>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</si>
  <si>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</si>
  <si>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</si>
  <si>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</si>
  <si>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</si>
  <si>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</si>
  <si>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</si>
  <si>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</si>
  <si>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</si>
  <si>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</si>
  <si>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</si>
  <si>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</si>
  <si>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</si>
  <si>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</si>
  <si>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</si>
  <si>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</si>
  <si>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香川県三豊市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</si>
  <si>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</si>
  <si>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</si>
  <si>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</si>
  <si>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</si>
  <si>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</si>
  <si>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</si>
  <si>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</si>
  <si>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</si>
  <si>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</si>
  <si>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</si>
  <si>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</si>
  <si>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</si>
  <si>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</si>
  <si>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</si>
  <si>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</si>
  <si>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</si>
  <si>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</si>
  <si>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</si>
  <si>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</si>
  <si>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</si>
  <si>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</si>
  <si>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</si>
  <si>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</si>
  <si>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</si>
  <si>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</si>
  <si>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</si>
  <si>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</si>
  <si>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</si>
  <si>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</si>
  <si>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</si>
  <si>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</si>
  <si>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</si>
  <si>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</si>
  <si>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</si>
  <si>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</si>
  <si>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</si>
  <si>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介護保険事業特別会計</t>
    <phoneticPr fontId="5"/>
  </si>
  <si>
    <t>介護サービス事業特別会計</t>
    <phoneticPr fontId="5"/>
  </si>
  <si>
    <t>-</t>
    <phoneticPr fontId="5"/>
  </si>
  <si>
    <t>病院事業会計</t>
    <phoneticPr fontId="5"/>
  </si>
  <si>
    <t>法適用企業</t>
    <phoneticPr fontId="5"/>
  </si>
  <si>
    <t>集落排水事業特別会計</t>
    <phoneticPr fontId="5"/>
  </si>
  <si>
    <t>法非適用企業</t>
    <phoneticPr fontId="5"/>
  </si>
  <si>
    <t>浄化槽整備推進事業特別会計</t>
    <phoneticPr fontId="5"/>
  </si>
  <si>
    <t>-</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</si>
  <si>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</si>
  <si>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</si>
  <si>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</si>
  <si>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</si>
  <si>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</si>
  <si>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</si>
  <si>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</si>
  <si>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</si>
  <si>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</si>
  <si>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</si>
  <si>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</si>
  <si>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</si>
  <si>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</si>
  <si>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</si>
  <si>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</si>
  <si>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</si>
  <si>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</si>
  <si>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</si>
  <si>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</si>
  <si>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</si>
  <si>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</si>
  <si>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</si>
  <si>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</si>
  <si>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</si>
  <si>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</si>
  <si>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</si>
  <si>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</si>
  <si>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</si>
  <si>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</si>
  <si>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</si>
  <si>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</si>
  <si>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</si>
  <si>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</si>
  <si>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</si>
  <si>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</si>
  <si>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</si>
  <si>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</si>
  <si>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</si>
  <si>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</si>
  <si>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</si>
  <si>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</si>
  <si>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</si>
  <si>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</si>
  <si>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</si>
  <si>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</si>
  <si>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</si>
  <si>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</si>
  <si>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</si>
  <si>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</si>
  <si>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</si>
  <si>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</si>
  <si>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</si>
  <si>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</si>
  <si>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</si>
  <si>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</si>
  <si>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</si>
  <si>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</si>
  <si>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</si>
  <si>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</si>
  <si>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</si>
  <si>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</si>
  <si>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</si>
  <si>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浄化槽整備推進事業特別会計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</si>
  <si>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</si>
  <si>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集落排水事業特別会計</t>
    <phoneticPr fontId="5"/>
  </si>
  <si>
    <t>(Ｆ)</t>
    <phoneticPr fontId="5"/>
  </si>
  <si>
    <t>国民健康保険診療所事業特別会計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</si>
  <si>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</si>
  <si>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</si>
  <si>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</si>
  <si>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</si>
  <si>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</si>
  <si>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</si>
  <si>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</si>
  <si>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</si>
  <si>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</si>
  <si>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</si>
  <si>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</si>
  <si>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</si>
  <si>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</si>
  <si>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</si>
  <si>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</si>
  <si>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</si>
  <si>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</si>
  <si>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</si>
  <si>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</si>
  <si>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</si>
  <si>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</si>
  <si>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</si>
  <si>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</si>
  <si>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</si>
  <si>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</si>
  <si>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</si>
  <si>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</si>
  <si>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</si>
  <si>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</si>
  <si>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</si>
  <si>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</si>
  <si>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</si>
  <si>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</si>
  <si>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</si>
  <si>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</si>
  <si>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</si>
  <si>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</si>
  <si>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</si>
  <si>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</si>
  <si>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</si>
  <si>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</si>
  <si>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</si>
  <si>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</si>
  <si>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</si>
  <si>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</si>
  <si>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</si>
  <si>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</si>
  <si>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</si>
  <si>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</si>
  <si>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</si>
  <si>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</si>
  <si>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</si>
  <si>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</si>
  <si>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</si>
  <si>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</si>
  <si>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</si>
  <si>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</si>
  <si>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</si>
  <si>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</si>
  <si>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</si>
  <si>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</si>
  <si>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</si>
  <si>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</si>
  <si>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</si>
  <si>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</si>
  <si>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</si>
  <si>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</si>
  <si>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</si>
  <si>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</si>
  <si>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</si>
  <si>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</si>
  <si>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</si>
  <si>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</si>
  <si>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</si>
  <si>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</si>
  <si>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</si>
  <si>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</si>
  <si>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</si>
  <si>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</si>
  <si>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</si>
  <si>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</si>
  <si>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</si>
  <si>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</si>
  <si>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4.68</t>
  </si>
  <si>
    <t>▲ 3.47</t>
  </si>
  <si>
    <t>▲ 4.46</t>
  </si>
  <si>
    <t>一般会計</t>
  </si>
  <si>
    <t>病院事業会計</t>
  </si>
  <si>
    <t>介護保険事業特別会計</t>
  </si>
  <si>
    <t>国民健康保険事業特別会計</t>
  </si>
  <si>
    <t>国民健康保険診療所事業特別会計</t>
  </si>
  <si>
    <t>後期高齢者医療事業特別会計</t>
  </si>
  <si>
    <t>港湾整備事業特別会計</t>
  </si>
  <si>
    <t>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</si>
  <si>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</si>
  <si>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</si>
  <si>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</si>
  <si>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</si>
  <si>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</si>
  <si>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</si>
  <si>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</si>
  <si>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</si>
  <si>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</si>
  <si>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三観広域行政組合（一般会計）</t>
    <rPh sb="0" eb="1">
      <t>サン</t>
    </rPh>
    <rPh sb="1" eb="2">
      <t>カン</t>
    </rPh>
    <rPh sb="2" eb="4">
      <t>コウイキ</t>
    </rPh>
    <rPh sb="4" eb="6">
      <t>ギョウセイ</t>
    </rPh>
    <rPh sb="6" eb="8">
      <t>クミアイ</t>
    </rPh>
    <rPh sb="9" eb="11">
      <t>イッパン</t>
    </rPh>
    <rPh sb="11" eb="13">
      <t>カイケイ</t>
    </rPh>
    <phoneticPr fontId="27"/>
  </si>
  <si>
    <t>三豊総合病院企業団（病院事業会計）</t>
    <rPh sb="8" eb="9">
      <t>ダン</t>
    </rPh>
    <rPh sb="10" eb="12">
      <t>ビョウイン</t>
    </rPh>
    <rPh sb="12" eb="14">
      <t>ジギョウ</t>
    </rPh>
    <phoneticPr fontId="27"/>
  </si>
  <si>
    <t>三豊総合病院企業団（保健福祉総合施設事業）</t>
    <rPh sb="8" eb="9">
      <t>ダン</t>
    </rPh>
    <rPh sb="10" eb="12">
      <t>ホケン</t>
    </rPh>
    <rPh sb="12" eb="14">
      <t>フクシ</t>
    </rPh>
    <rPh sb="14" eb="16">
      <t>ソウゴウ</t>
    </rPh>
    <rPh sb="16" eb="18">
      <t>シセツ</t>
    </rPh>
    <rPh sb="18" eb="20">
      <t>ジギョウ</t>
    </rPh>
    <phoneticPr fontId="27"/>
  </si>
  <si>
    <t>三豊総合病院企業団（介護老人保健施設事業会計）</t>
    <rPh sb="8" eb="9">
      <t>ダン</t>
    </rPh>
    <rPh sb="10" eb="12">
      <t>カイゴ</t>
    </rPh>
    <rPh sb="12" eb="14">
      <t>ロウジン</t>
    </rPh>
    <rPh sb="14" eb="16">
      <t>ホケン</t>
    </rPh>
    <rPh sb="16" eb="18">
      <t>シセツ</t>
    </rPh>
    <rPh sb="18" eb="20">
      <t>ジギョウ</t>
    </rPh>
    <rPh sb="20" eb="22">
      <t>カイケイ</t>
    </rPh>
    <phoneticPr fontId="27"/>
  </si>
  <si>
    <t>香川県中部広域競艇事業組合</t>
    <rPh sb="0" eb="3">
      <t>カガワケン</t>
    </rPh>
    <rPh sb="3" eb="5">
      <t>チュウブ</t>
    </rPh>
    <rPh sb="5" eb="7">
      <t>コウイキ</t>
    </rPh>
    <rPh sb="7" eb="9">
      <t>キョウテイ</t>
    </rPh>
    <rPh sb="9" eb="11">
      <t>ジギョウ</t>
    </rPh>
    <rPh sb="11" eb="13">
      <t>クミアイ</t>
    </rPh>
    <phoneticPr fontId="27"/>
  </si>
  <si>
    <t>香川県市町総合事務組合</t>
    <rPh sb="10" eb="11">
      <t>ア</t>
    </rPh>
    <phoneticPr fontId="27"/>
  </si>
  <si>
    <t>香川県後期高齢者医療広域連合（一般会計）</t>
  </si>
  <si>
    <t>香川県後期高齢者医療広域連合（後期高齢者医療事業）</t>
    <rPh sb="15" eb="17">
      <t>コウキ</t>
    </rPh>
    <rPh sb="17" eb="20">
      <t>コウレイシャ</t>
    </rPh>
    <rPh sb="20" eb="22">
      <t>イリョウ</t>
    </rPh>
    <rPh sb="22" eb="24">
      <t>ジギョウ</t>
    </rPh>
    <phoneticPr fontId="27"/>
  </si>
  <si>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</si>
  <si>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法適用企業</t>
    <rPh sb="0" eb="1">
      <t>ホウ</t>
    </rPh>
    <rPh sb="1" eb="3">
      <t>テキヨウ</t>
    </rPh>
    <rPh sb="3" eb="5">
      <t>キギョウ</t>
    </rPh>
    <phoneticPr fontId="2"/>
  </si>
  <si>
    <t>三豊市土地開発公社</t>
    <rPh sb="0" eb="3">
      <t>ミトヨシ</t>
    </rPh>
    <rPh sb="3" eb="5">
      <t>トチ</t>
    </rPh>
    <rPh sb="5" eb="7">
      <t>カイハツ</t>
    </rPh>
    <rPh sb="7" eb="9">
      <t>コウシャ</t>
    </rPh>
    <phoneticPr fontId="2"/>
  </si>
  <si>
    <t>株式会社たからだの里</t>
    <rPh sb="0" eb="4">
      <t>カブシキガイシャ</t>
    </rPh>
    <rPh sb="9" eb="10">
      <t>サト</t>
    </rPh>
    <phoneticPr fontId="2"/>
  </si>
  <si>
    <t>-</t>
    <phoneticPr fontId="2"/>
  </si>
  <si>
    <t>○</t>
    <phoneticPr fontId="2"/>
  </si>
  <si>
    <t>香川県三豊市観音寺市学校組合</t>
    <rPh sb="0" eb="3">
      <t>カガワケン</t>
    </rPh>
    <rPh sb="13" eb="14">
      <t>ア</t>
    </rPh>
    <phoneticPr fontId="27"/>
  </si>
  <si>
    <t>三観広域行政組合（電算センター特別会計）</t>
    <rPh sb="0" eb="1">
      <t>サン</t>
    </rPh>
    <rPh sb="1" eb="2">
      <t>カン</t>
    </rPh>
    <rPh sb="2" eb="4">
      <t>コウイキ</t>
    </rPh>
    <rPh sb="4" eb="6">
      <t>ギョウセイ</t>
    </rPh>
    <rPh sb="6" eb="8">
      <t>クミアイ</t>
    </rPh>
    <rPh sb="9" eb="11">
      <t>デンサン</t>
    </rPh>
    <rPh sb="10" eb="11">
      <t>ザン</t>
    </rPh>
    <rPh sb="15" eb="17">
      <t>トクベツ</t>
    </rPh>
    <rPh sb="17" eb="19">
      <t>カイケイ</t>
    </rPh>
    <phoneticPr fontId="27"/>
  </si>
  <si>
    <t>香川県広域水道企業団（工業用水道事業会計）</t>
    <rPh sb="0" eb="3">
      <t>カガワケン</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</si>
  <si>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t>
    <phoneticPr fontId="2"/>
  </si>
  <si>
    <t>三豊市合併振興基金</t>
    <rPh sb="0" eb="3">
      <t>ミトヨシ</t>
    </rPh>
    <rPh sb="3" eb="5">
      <t>ガッペイ</t>
    </rPh>
    <rPh sb="5" eb="7">
      <t>シンコウ</t>
    </rPh>
    <rPh sb="7" eb="9">
      <t>キキン</t>
    </rPh>
    <phoneticPr fontId="2"/>
  </si>
  <si>
    <t>三豊市公共施設整備基金</t>
    <rPh sb="3" eb="5">
      <t>コウキョウ</t>
    </rPh>
    <rPh sb="5" eb="7">
      <t>シセツ</t>
    </rPh>
    <rPh sb="7" eb="9">
      <t>セイビ</t>
    </rPh>
    <rPh sb="9" eb="11">
      <t>キキン</t>
    </rPh>
    <phoneticPr fontId="2"/>
  </si>
  <si>
    <t>三豊市地域福祉基金</t>
    <rPh sb="3" eb="5">
      <t>チイキ</t>
    </rPh>
    <rPh sb="5" eb="7">
      <t>フクシ</t>
    </rPh>
    <rPh sb="7" eb="9">
      <t>キキン</t>
    </rPh>
    <phoneticPr fontId="2"/>
  </si>
  <si>
    <t>三豊市ふるさと三豊応援基金</t>
    <rPh sb="7" eb="9">
      <t>ミトヨ</t>
    </rPh>
    <rPh sb="9" eb="11">
      <t>オウエン</t>
    </rPh>
    <rPh sb="11" eb="13">
      <t>キキン</t>
    </rPh>
    <phoneticPr fontId="2"/>
  </si>
  <si>
    <t>三豊市教育施設整備基金</t>
    <rPh sb="3" eb="5">
      <t>キョウイク</t>
    </rPh>
    <rPh sb="5" eb="7">
      <t>シセツ</t>
    </rPh>
    <rPh sb="7" eb="9">
      <t>セイビ</t>
    </rPh>
    <rPh sb="9" eb="11">
      <t>キキン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</si>
  <si>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</si>
  <si>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</si>
  <si>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</si>
  <si>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</si>
  <si>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</si>
  <si>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</si>
  <si>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実質公債費比率は過去5年間はいずれも類似団体内平均値を下回る結果となっているものの、R2年度はH28年度以降で最も高い数値となった。
　令和7年度の合併特例債発行期限に向けた同起債活用のため、当面の間負債額は膨らむ見込みだが、今後も将来負担比率がプラスにならないように各種負債残高を注視していき、今後歳入が減少することを見越した上で、実質公債費比率の動きにも留意しながら負債の管理を行っていくこととする。</t>
    <rPh sb="1" eb="3">
      <t>ジッシツ</t>
    </rPh>
    <rPh sb="3" eb="6">
      <t>コウサイヒ</t>
    </rPh>
    <rPh sb="6" eb="8">
      <t>ヒリツ</t>
    </rPh>
    <rPh sb="9" eb="11">
      <t>カコ</t>
    </rPh>
    <rPh sb="12" eb="14">
      <t>ネンカン</t>
    </rPh>
    <rPh sb="19" eb="21">
      <t>ルイジ</t>
    </rPh>
    <rPh sb="21" eb="23">
      <t>ダンタイ</t>
    </rPh>
    <rPh sb="23" eb="24">
      <t>ナイ</t>
    </rPh>
    <rPh sb="24" eb="27">
      <t>ヘイキンチ</t>
    </rPh>
    <rPh sb="28" eb="30">
      <t>シタマワ</t>
    </rPh>
    <rPh sb="31" eb="33">
      <t>ケッカ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</si>
  <si>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</si>
  <si>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</si>
  <si>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</si>
  <si>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今後も将来負担比率がプラスにならないように負債の調整等を行うとともに、　有形固定資産減価償却率が高くなりすぎないよう施設のマネジメントを実施していくこととする。
　平成28年度から5年間において、将来負担比率は類似団体と比べて低い水準にある。有形固定資産減価償却率は類似団体内平均値を下回る状況が続いているものの年々数値が上昇傾向にある。今後の対策として、起債の新規発行を交付税措置のある有利な起債に限るとともに、公共施設等総合管理計画に基づく施設の更新、再配置を進めることで、両指標ともに現在の水準を維持していく見込みである。</t>
    <rPh sb="1" eb="3">
      <t>コンゴ</t>
    </rPh>
    <rPh sb="4" eb="6">
      <t>ショウライ</t>
    </rPh>
    <rPh sb="6" eb="8">
      <t>フタン</t>
    </rPh>
    <rPh sb="8" eb="10">
      <t>ヒリツ</t>
    </rPh>
    <rPh sb="22" eb="24">
      <t>フサイ</t>
    </rPh>
    <rPh sb="25" eb="27">
      <t>チョウセイ</t>
    </rPh>
    <rPh sb="27" eb="28">
      <t>ナド</t>
    </rPh>
    <rPh sb="29" eb="30">
      <t>オコナ</t>
    </rPh>
    <rPh sb="37" eb="39">
      <t>ユウケイ</t>
    </rPh>
    <rPh sb="39" eb="41">
      <t>コテイ</t>
    </rPh>
    <rPh sb="41" eb="43">
      <t>シサン</t>
    </rPh>
    <rPh sb="43" eb="45">
      <t>ゲンカ</t>
    </rPh>
    <rPh sb="45" eb="47">
      <t>ショウキャク</t>
    </rPh>
    <rPh sb="47" eb="48">
      <t>リツ</t>
    </rPh>
    <rPh sb="49" eb="50">
      <t>タカ</t>
    </rPh>
    <rPh sb="59" eb="61">
      <t>シセツ</t>
    </rPh>
    <rPh sb="69" eb="71">
      <t>ジッシ</t>
    </rPh>
    <rPh sb="92" eb="94">
      <t>ネンカン</t>
    </rPh>
    <rPh sb="134" eb="136">
      <t>ルイジ</t>
    </rPh>
    <rPh sb="136" eb="138">
      <t>ダンタイ</t>
    </rPh>
    <rPh sb="138" eb="139">
      <t>ナイ</t>
    </rPh>
    <rPh sb="139" eb="142">
      <t>ヘイキンチ</t>
    </rPh>
    <rPh sb="143" eb="145">
      <t>シタマワ</t>
    </rPh>
    <rPh sb="146" eb="148">
      <t>ジョウキョウ</t>
    </rPh>
    <rPh sb="149" eb="150">
      <t>ツヅ</t>
    </rPh>
    <rPh sb="164" eb="166">
      <t>ケイコウ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</si>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</sst>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86564</c:v>
                </c:pt>
                <c:pt idx="1">
                  <c:v>62698</c:v>
                </c:pt>
                <c:pt idx="2">
                  <c:v>79245</c:v>
                </c:pt>
                <c:pt idx="3">
                  <c:v>71604</c:v>
                </c:pt>
                <c:pt idx="4">
                  <c:v>67009</c:v>
                </c:pt>
              </c:numCache>
            </c:numRef>
          </c:val>
          <c:smooth val="0"/>
          <c:extLst>
            <c:ext xmlns:c16="http://schemas.microsoft.com/office/drawing/2014/chart" uri="{C3380CC4-5D6E-409C-BE32-E72D297353CC}">
              <c16:uniqueId val="{00000000-7FFA-49A4-904A-4F0199BAE4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65645</c:v>
                </c:pt>
                <c:pt idx="1">
                  <c:v>68413</c:v>
                </c:pt>
                <c:pt idx="2">
                  <c:v>99742</c:v>
                </c:pt>
                <c:pt idx="3">
                  <c:v>78805</c:v>
                </c:pt>
                <c:pt idx="4">
                  <c:v>72418</c:v>
                </c:pt>
              </c:numCache>
            </c:numRef>
          </c:val>
          <c:smooth val="0"/>
          <c:extLst>
            <c:ext xmlns:c16="http://schemas.microsoft.com/office/drawing/2014/chart" uri="{C3380CC4-5D6E-409C-BE32-E72D297353CC}">
              <c16:uniqueId val="{00000001-7FFA-49A4-904A-4F0199BAE4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5.5</c:v>
                </c:pt>
                <c:pt idx="1">
                  <c:v>5.37</c:v>
                </c:pt>
                <c:pt idx="2">
                  <c:v>5.16</c:v>
                </c:pt>
                <c:pt idx="3">
                  <c:v>7.98</c:v>
                </c:pt>
                <c:pt idx="4">
                  <c:v>5.72</c:v>
                </c:pt>
              </c:numCache>
            </c:numRef>
          </c:val>
          <c:extLst>
            <c:ext xmlns:c16="http://schemas.microsoft.com/office/drawing/2014/chart" uri="{C3380CC4-5D6E-409C-BE32-E72D297353CC}">
              <c16:uniqueId val="{00000000-EA00-40FF-A8A4-5B494A6731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49.05</c:v>
                </c:pt>
                <c:pt idx="1">
                  <c:v>51.05</c:v>
                </c:pt>
                <c:pt idx="2">
                  <c:v>45.63</c:v>
                </c:pt>
                <c:pt idx="3">
                  <c:v>39.82</c:v>
                </c:pt>
                <c:pt idx="4">
                  <c:v>36.25</c:v>
                </c:pt>
              </c:numCache>
            </c:numRef>
          </c:val>
          <c:extLst>
            <c:ext xmlns:c16="http://schemas.microsoft.com/office/drawing/2014/chart" uri="{C3380CC4-5D6E-409C-BE32-E72D297353CC}">
              <c16:uniqueId val="{00000001-EA00-40FF-A8A4-5B494A67311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2.31</c:v>
                </c:pt>
                <c:pt idx="1">
                  <c:v>1.04</c:v>
                </c:pt>
                <c:pt idx="2">
                  <c:v>-4.68</c:v>
                </c:pt>
                <c:pt idx="3">
                  <c:v>-3.47</c:v>
                </c:pt>
                <c:pt idx="4">
                  <c:v>-4.46</c:v>
                </c:pt>
              </c:numCache>
            </c:numRef>
          </c:val>
          <c:smooth val="0"/>
          <c:extLst>
            <c:ext xmlns:c16="http://schemas.microsoft.com/office/drawing/2014/chart" uri="{C3380CC4-5D6E-409C-BE32-E72D297353CC}">
              <c16:uniqueId val="{00000002-EA00-40FF-A8A4-5B494A67311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11</c:v>
                </c:pt>
                <c:pt idx="2">
                  <c:v>#N/A</c:v>
                </c:pt>
                <c:pt idx="3">
                  <c:v>11.28</c:v>
                </c:pt>
                <c:pt idx="4">
                  <c:v>#N/A</c:v>
                </c:pt>
                <c:pt idx="5">
                  <c:v>0</c:v>
                </c:pt>
                <c:pt idx="6">
                  <c:v>#N/A</c:v>
                </c:pt>
                <c:pt idx="7">
                  <c:v>0</c:v>
                </c:pt>
                <c:pt idx="8">
                  <c:v>#N/A</c:v>
                </c:pt>
                <c:pt idx="9">
                  <c:v>0</c:v>
                </c:pt>
              </c:numCache>
            </c:numRef>
          </c:val>
          <c:extLst>
            <c:ext xmlns:c16="http://schemas.microsoft.com/office/drawing/2014/chart" uri="{C3380CC4-5D6E-409C-BE32-E72D297353CC}">
              <c16:uniqueId val="{00000000-CFCF-4CC7-B508-6BFEFBBCB8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CF-4CC7-B508-6BFEFBBCB867}"/>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FCF-4CC7-B508-6BFEFBBCB867}"/>
            </c:ext>
          </c:extLst>
        </c:ser>
        <c:ser>
          <c:idx val="3"/>
          <c:order val="3"/>
          <c:tx>
            <c:strRef>
              <c:f>データシート!$A$30</c:f>
              <c:strCache>
                <c:ptCount val="1"/>
                <c:pt idx="0">
                  <c:v>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CFCF-4CC7-B508-6BFEFBBCB867}"/>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CFCF-4CC7-B508-6BFEFBBCB867}"/>
            </c:ext>
          </c:extLst>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0.04</c:v>
                </c:pt>
                <c:pt idx="4">
                  <c:v>#N/A</c:v>
                </c:pt>
                <c:pt idx="5">
                  <c:v>0.04</c:v>
                </c:pt>
                <c:pt idx="6">
                  <c:v>#N/A</c:v>
                </c:pt>
                <c:pt idx="7">
                  <c:v>0.04</c:v>
                </c:pt>
                <c:pt idx="8">
                  <c:v>#N/A</c:v>
                </c:pt>
                <c:pt idx="9">
                  <c:v>0.03</c:v>
                </c:pt>
              </c:numCache>
            </c:numRef>
          </c:val>
          <c:extLst>
            <c:ext xmlns:c16="http://schemas.microsoft.com/office/drawing/2014/chart" uri="{C3380CC4-5D6E-409C-BE32-E72D297353CC}">
              <c16:uniqueId val="{00000005-CFCF-4CC7-B508-6BFEFBBCB86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0.33</c:v>
                </c:pt>
                <c:pt idx="2">
                  <c:v>#N/A</c:v>
                </c:pt>
                <c:pt idx="3">
                  <c:v>0.54</c:v>
                </c:pt>
                <c:pt idx="4">
                  <c:v>#N/A</c:v>
                </c:pt>
                <c:pt idx="5">
                  <c:v>0.16</c:v>
                </c:pt>
                <c:pt idx="6">
                  <c:v>#N/A</c:v>
                </c:pt>
                <c:pt idx="7">
                  <c:v>0.3</c:v>
                </c:pt>
                <c:pt idx="8">
                  <c:v>#N/A</c:v>
                </c:pt>
                <c:pt idx="9">
                  <c:v>0.51</c:v>
                </c:pt>
              </c:numCache>
            </c:numRef>
          </c:val>
          <c:extLst>
            <c:ext xmlns:c16="http://schemas.microsoft.com/office/drawing/2014/chart" uri="{C3380CC4-5D6E-409C-BE32-E72D297353CC}">
              <c16:uniqueId val="{00000006-CFCF-4CC7-B508-6BFEFBBCB867}"/>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0.71</c:v>
                </c:pt>
                <c:pt idx="2">
                  <c:v>#N/A</c:v>
                </c:pt>
                <c:pt idx="3">
                  <c:v>1.17</c:v>
                </c:pt>
                <c:pt idx="4">
                  <c:v>#N/A</c:v>
                </c:pt>
                <c:pt idx="5">
                  <c:v>1.23</c:v>
                </c:pt>
                <c:pt idx="6">
                  <c:v>#N/A</c:v>
                </c:pt>
                <c:pt idx="7">
                  <c:v>1.06</c:v>
                </c:pt>
                <c:pt idx="8">
                  <c:v>#N/A</c:v>
                </c:pt>
                <c:pt idx="9">
                  <c:v>1.6</c:v>
                </c:pt>
              </c:numCache>
            </c:numRef>
          </c:val>
          <c:extLst>
            <c:ext xmlns:c16="http://schemas.microsoft.com/office/drawing/2014/chart" uri="{C3380CC4-5D6E-409C-BE32-E72D297353CC}">
              <c16:uniqueId val="{00000007-CFCF-4CC7-B508-6BFEFBBCB867}"/>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7.96</c:v>
                </c:pt>
                <c:pt idx="2">
                  <c:v>#N/A</c:v>
                </c:pt>
                <c:pt idx="3">
                  <c:v>7.48</c:v>
                </c:pt>
                <c:pt idx="4">
                  <c:v>#N/A</c:v>
                </c:pt>
                <c:pt idx="5">
                  <c:v>6.59</c:v>
                </c:pt>
                <c:pt idx="6">
                  <c:v>#N/A</c:v>
                </c:pt>
                <c:pt idx="7">
                  <c:v>5.23</c:v>
                </c:pt>
                <c:pt idx="8">
                  <c:v>#N/A</c:v>
                </c:pt>
                <c:pt idx="9">
                  <c:v>3.55</c:v>
                </c:pt>
              </c:numCache>
            </c:numRef>
          </c:val>
          <c:extLst>
            <c:ext xmlns:c16="http://schemas.microsoft.com/office/drawing/2014/chart" uri="{C3380CC4-5D6E-409C-BE32-E72D297353CC}">
              <c16:uniqueId val="{00000008-CFCF-4CC7-B508-6BFEFBBCB86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5.49</c:v>
                </c:pt>
                <c:pt idx="2">
                  <c:v>#N/A</c:v>
                </c:pt>
                <c:pt idx="3">
                  <c:v>5.37</c:v>
                </c:pt>
                <c:pt idx="4">
                  <c:v>#N/A</c:v>
                </c:pt>
                <c:pt idx="5">
                  <c:v>5.16</c:v>
                </c:pt>
                <c:pt idx="6">
                  <c:v>#N/A</c:v>
                </c:pt>
                <c:pt idx="7">
                  <c:v>7.98</c:v>
                </c:pt>
                <c:pt idx="8">
                  <c:v>#N/A</c:v>
                </c:pt>
                <c:pt idx="9">
                  <c:v>5.71</c:v>
                </c:pt>
              </c:numCache>
            </c:numRef>
          </c:val>
          <c:extLst>
            <c:ext xmlns:c16="http://schemas.microsoft.com/office/drawing/2014/chart" uri="{C3380CC4-5D6E-409C-BE32-E72D297353CC}">
              <c16:uniqueId val="{00000009-CFCF-4CC7-B508-6BFEFBBCB86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2216</c:v>
                </c:pt>
                <c:pt idx="5">
                  <c:v>2316</c:v>
                </c:pt>
                <c:pt idx="8">
                  <c:v>2556</c:v>
                </c:pt>
                <c:pt idx="11">
                  <c:v>2952</c:v>
                </c:pt>
                <c:pt idx="14">
                  <c:v>3126</c:v>
                </c:pt>
              </c:numCache>
            </c:numRef>
          </c:val>
          <c:extLst>
            <c:ext xmlns:c16="http://schemas.microsoft.com/office/drawing/2014/chart" uri="{C3380CC4-5D6E-409C-BE32-E72D297353CC}">
              <c16:uniqueId val="{00000000-64FC-433D-9ECE-94C1EE10C9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FC-433D-9ECE-94C1EE10C9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30</c:v>
                </c:pt>
                <c:pt idx="3">
                  <c:v>22</c:v>
                </c:pt>
                <c:pt idx="6">
                  <c:v>17</c:v>
                </c:pt>
                <c:pt idx="9">
                  <c:v>19</c:v>
                </c:pt>
                <c:pt idx="12">
                  <c:v>12</c:v>
                </c:pt>
              </c:numCache>
            </c:numRef>
          </c:val>
          <c:extLst>
            <c:ext xmlns:c16="http://schemas.microsoft.com/office/drawing/2014/chart" uri="{C3380CC4-5D6E-409C-BE32-E72D297353CC}">
              <c16:uniqueId val="{00000002-64FC-433D-9ECE-94C1EE10C9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79</c:v>
                </c:pt>
                <c:pt idx="3">
                  <c:v>124</c:v>
                </c:pt>
                <c:pt idx="6">
                  <c:v>185</c:v>
                </c:pt>
                <c:pt idx="9">
                  <c:v>227</c:v>
                </c:pt>
                <c:pt idx="12">
                  <c:v>233</c:v>
                </c:pt>
              </c:numCache>
            </c:numRef>
          </c:val>
          <c:extLst>
            <c:ext xmlns:c16="http://schemas.microsoft.com/office/drawing/2014/chart" uri="{C3380CC4-5D6E-409C-BE32-E72D297353CC}">
              <c16:uniqueId val="{00000003-64FC-433D-9ECE-94C1EE10C9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232</c:v>
                </c:pt>
                <c:pt idx="3">
                  <c:v>218</c:v>
                </c:pt>
                <c:pt idx="6">
                  <c:v>197</c:v>
                </c:pt>
                <c:pt idx="9">
                  <c:v>207</c:v>
                </c:pt>
                <c:pt idx="12">
                  <c:v>190</c:v>
                </c:pt>
              </c:numCache>
            </c:numRef>
          </c:val>
          <c:extLst>
            <c:ext xmlns:c16="http://schemas.microsoft.com/office/drawing/2014/chart" uri="{C3380CC4-5D6E-409C-BE32-E72D297353CC}">
              <c16:uniqueId val="{00000004-64FC-433D-9ECE-94C1EE10C9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FC-433D-9ECE-94C1EE10C9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FC-433D-9ECE-94C1EE10C9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2539</c:v>
                </c:pt>
                <c:pt idx="3">
                  <c:v>2591</c:v>
                </c:pt>
                <c:pt idx="6">
                  <c:v>2931</c:v>
                </c:pt>
                <c:pt idx="9">
                  <c:v>3568</c:v>
                </c:pt>
                <c:pt idx="12">
                  <c:v>3994</c:v>
                </c:pt>
              </c:numCache>
            </c:numRef>
          </c:val>
          <c:extLst>
            <c:ext xmlns:c16="http://schemas.microsoft.com/office/drawing/2014/chart" uri="{C3380CC4-5D6E-409C-BE32-E72D297353CC}">
              <c16:uniqueId val="{00000007-64FC-433D-9ECE-94C1EE10C9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664</c:v>
                </c:pt>
                <c:pt idx="2">
                  <c:v>#N/A</c:v>
                </c:pt>
                <c:pt idx="3">
                  <c:v>#N/A</c:v>
                </c:pt>
                <c:pt idx="4">
                  <c:v>639</c:v>
                </c:pt>
                <c:pt idx="5">
                  <c:v>#N/A</c:v>
                </c:pt>
                <c:pt idx="6">
                  <c:v>#N/A</c:v>
                </c:pt>
                <c:pt idx="7">
                  <c:v>774</c:v>
                </c:pt>
                <c:pt idx="8">
                  <c:v>#N/A</c:v>
                </c:pt>
                <c:pt idx="9">
                  <c:v>#N/A</c:v>
                </c:pt>
                <c:pt idx="10">
                  <c:v>1069</c:v>
                </c:pt>
                <c:pt idx="11">
                  <c:v>#N/A</c:v>
                </c:pt>
                <c:pt idx="12">
                  <c:v>#N/A</c:v>
                </c:pt>
                <c:pt idx="13">
                  <c:v>1303</c:v>
                </c:pt>
                <c:pt idx="14">
                  <c:v>#N/A</c:v>
                </c:pt>
              </c:numCache>
            </c:numRef>
          </c:val>
          <c:smooth val="0"/>
          <c:extLst>
            <c:ext xmlns:c16="http://schemas.microsoft.com/office/drawing/2014/chart" uri="{C3380CC4-5D6E-409C-BE32-E72D297353CC}">
              <c16:uniqueId val="{00000008-64FC-433D-9ECE-94C1EE10C9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30755</c:v>
                </c:pt>
                <c:pt idx="5">
                  <c:v>31306</c:v>
                </c:pt>
                <c:pt idx="8">
                  <c:v>32027</c:v>
                </c:pt>
                <c:pt idx="11">
                  <c:v>31770</c:v>
                </c:pt>
                <c:pt idx="14">
                  <c:v>31847</c:v>
                </c:pt>
              </c:numCache>
            </c:numRef>
          </c:val>
          <c:extLst>
            <c:ext xmlns:c16="http://schemas.microsoft.com/office/drawing/2014/chart" uri="{C3380CC4-5D6E-409C-BE32-E72D297353CC}">
              <c16:uniqueId val="{00000000-56B4-4293-A792-F3F86545DD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232</c:v>
                </c:pt>
                <c:pt idx="5">
                  <c:v>124</c:v>
                </c:pt>
                <c:pt idx="8">
                  <c:v>17</c:v>
                </c:pt>
                <c:pt idx="11">
                  <c:v>0</c:v>
                </c:pt>
                <c:pt idx="14">
                  <c:v>0</c:v>
                </c:pt>
              </c:numCache>
            </c:numRef>
          </c:val>
          <c:extLst>
            <c:ext xmlns:c16="http://schemas.microsoft.com/office/drawing/2014/chart" uri="{C3380CC4-5D6E-409C-BE32-E72D297353CC}">
              <c16:uniqueId val="{00000001-56B4-4293-A792-F3F86545DD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17912</c:v>
                </c:pt>
                <c:pt idx="5">
                  <c:v>18073</c:v>
                </c:pt>
                <c:pt idx="8">
                  <c:v>17428</c:v>
                </c:pt>
                <c:pt idx="11">
                  <c:v>15984</c:v>
                </c:pt>
                <c:pt idx="14">
                  <c:v>15901</c:v>
                </c:pt>
              </c:numCache>
            </c:numRef>
          </c:val>
          <c:extLst>
            <c:ext xmlns:c16="http://schemas.microsoft.com/office/drawing/2014/chart" uri="{C3380CC4-5D6E-409C-BE32-E72D297353CC}">
              <c16:uniqueId val="{00000002-56B4-4293-A792-F3F86545DD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B4-4293-A792-F3F86545DD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B4-4293-A792-F3F86545DD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40</c:v>
                </c:pt>
                <c:pt idx="3">
                  <c:v>0</c:v>
                </c:pt>
                <c:pt idx="6">
                  <c:v>0</c:v>
                </c:pt>
                <c:pt idx="9">
                  <c:v>0</c:v>
                </c:pt>
                <c:pt idx="12">
                  <c:v>0</c:v>
                </c:pt>
              </c:numCache>
            </c:numRef>
          </c:val>
          <c:extLst>
            <c:ext xmlns:c16="http://schemas.microsoft.com/office/drawing/2014/chart" uri="{C3380CC4-5D6E-409C-BE32-E72D297353CC}">
              <c16:uniqueId val="{00000005-56B4-4293-A792-F3F86545DD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5483</c:v>
                </c:pt>
                <c:pt idx="3">
                  <c:v>5288</c:v>
                </c:pt>
                <c:pt idx="6">
                  <c:v>4846</c:v>
                </c:pt>
                <c:pt idx="9">
                  <c:v>4722</c:v>
                </c:pt>
                <c:pt idx="12">
                  <c:v>4653</c:v>
                </c:pt>
              </c:numCache>
            </c:numRef>
          </c:val>
          <c:extLst>
            <c:ext xmlns:c16="http://schemas.microsoft.com/office/drawing/2014/chart" uri="{C3380CC4-5D6E-409C-BE32-E72D297353CC}">
              <c16:uniqueId val="{00000006-56B4-4293-A792-F3F86545DD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2280</c:v>
                </c:pt>
                <c:pt idx="3">
                  <c:v>2223</c:v>
                </c:pt>
                <c:pt idx="6">
                  <c:v>2278</c:v>
                </c:pt>
                <c:pt idx="9">
                  <c:v>2090</c:v>
                </c:pt>
                <c:pt idx="12">
                  <c:v>2078</c:v>
                </c:pt>
              </c:numCache>
            </c:numRef>
          </c:val>
          <c:extLst>
            <c:ext xmlns:c16="http://schemas.microsoft.com/office/drawing/2014/chart" uri="{C3380CC4-5D6E-409C-BE32-E72D297353CC}">
              <c16:uniqueId val="{00000007-56B4-4293-A792-F3F86545DD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2278</c:v>
                </c:pt>
                <c:pt idx="3">
                  <c:v>2128</c:v>
                </c:pt>
                <c:pt idx="6">
                  <c:v>1817</c:v>
                </c:pt>
                <c:pt idx="9">
                  <c:v>1877</c:v>
                </c:pt>
                <c:pt idx="12">
                  <c:v>2092</c:v>
                </c:pt>
              </c:numCache>
            </c:numRef>
          </c:val>
          <c:extLst>
            <c:ext xmlns:c16="http://schemas.microsoft.com/office/drawing/2014/chart" uri="{C3380CC4-5D6E-409C-BE32-E72D297353CC}">
              <c16:uniqueId val="{00000008-56B4-4293-A792-F3F86545DD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73</c:v>
                </c:pt>
                <c:pt idx="3">
                  <c:v>53</c:v>
                </c:pt>
                <c:pt idx="6">
                  <c:v>37</c:v>
                </c:pt>
                <c:pt idx="9">
                  <c:v>41</c:v>
                </c:pt>
                <c:pt idx="12">
                  <c:v>15</c:v>
                </c:pt>
              </c:numCache>
            </c:numRef>
          </c:val>
          <c:extLst>
            <c:ext xmlns:c16="http://schemas.microsoft.com/office/drawing/2014/chart" uri="{C3380CC4-5D6E-409C-BE32-E72D297353CC}">
              <c16:uniqueId val="{00000009-56B4-4293-A792-F3F86545DD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33451</c:v>
                </c:pt>
                <c:pt idx="3">
                  <c:v>34262</c:v>
                </c:pt>
                <c:pt idx="6">
                  <c:v>35306</c:v>
                </c:pt>
                <c:pt idx="9">
                  <c:v>34998</c:v>
                </c:pt>
                <c:pt idx="12">
                  <c:v>34696</c:v>
                </c:pt>
              </c:numCache>
            </c:numRef>
          </c:val>
          <c:extLst>
            <c:ext xmlns:c16="http://schemas.microsoft.com/office/drawing/2014/chart" uri="{C3380CC4-5D6E-409C-BE32-E72D297353CC}">
              <c16:uniqueId val="{0000000A-56B4-4293-A792-F3F86545DD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6B4-4293-A792-F3F86545DD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9257</c:v>
                </c:pt>
                <c:pt idx="1">
                  <c:v>8003</c:v>
                </c:pt>
                <c:pt idx="2">
                  <c:v>7502</c:v>
                </c:pt>
              </c:numCache>
            </c:numRef>
          </c:val>
          <c:extLst>
            <c:ext xmlns:c16="http://schemas.microsoft.com/office/drawing/2014/chart" uri="{C3380CC4-5D6E-409C-BE32-E72D297353CC}">
              <c16:uniqueId val="{00000000-56E0-4CC6-A707-05A48053C9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1890</c:v>
                </c:pt>
                <c:pt idx="1">
                  <c:v>1833</c:v>
                </c:pt>
                <c:pt idx="2">
                  <c:v>2096</c:v>
                </c:pt>
              </c:numCache>
            </c:numRef>
          </c:val>
          <c:extLst>
            <c:ext xmlns:c16="http://schemas.microsoft.com/office/drawing/2014/chart" uri="{C3380CC4-5D6E-409C-BE32-E72D297353CC}">
              <c16:uniqueId val="{00000001-56E0-4CC6-A707-05A48053C9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8921</c:v>
                </c:pt>
                <c:pt idx="1">
                  <c:v>9235</c:v>
                </c:pt>
                <c:pt idx="2">
                  <c:v>9825</c:v>
                </c:pt>
              </c:numCache>
            </c:numRef>
          </c:val>
          <c:extLst>
            <c:ext xmlns:c16="http://schemas.microsoft.com/office/drawing/2014/chart" uri="{C3380CC4-5D6E-409C-BE32-E72D297353CC}">
              <c16:uniqueId val="{00000002-56E0-4CC6-A707-05A48053C9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{BEFD254E-B483-4AA3-B264-0C6F29F4D93B}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ABC-49FC-B980-283FCEBA5E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{2FBEABF1-446A-4FE0-B8BB-E0516EE2822F}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BC-49FC-B980-283FCEBA5E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{504980AC-011C-49AE-BDDD-E59D21256E19}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BC-49FC-B980-283FCEBA5E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{83833B5A-0DC5-4C96-8ACA-D1B0F22B60FB}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BC-49FC-B980-283FCEBA5E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{0D16F41D-2D1F-495F-AFCD-6F5BE9AC0AF5}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BC-49FC-B980-283FCEBA5E5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{105FE974-D2CB-410F-95A1-E91CF3BE4D3B}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ABC-49FC-B980-283FCEBA5E5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{3572672E-AD4E-49B4-A691-EB6147420EF9}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ABC-49FC-B980-283FCEBA5E5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{D9E9FE95-F3DF-497E-AB39-B7B042EC4DD8}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ABC-49FC-B980-283FCEBA5E5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{5542EEF3-6B4C-42EF-9C0F-66778EF0220D}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ABC-49FC-B980-283FCEBA5E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c:v>
                </c:pt>
                <c:pt idx="8">
                  <c:v>55.5</c:v>
                </c:pt>
                <c:pt idx="16">
                  <c:v>55.3</c:v>
                </c:pt>
                <c:pt idx="24">
                  <c:v>56.1</c:v>
                </c:pt>
                <c:pt idx="32">
                  <c:v>56.3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ABC-49FC-B980-283FCEBA5E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{68AB4E46-7B48-46CE-AC1E-04E876931E1F}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ABC-49FC-B980-283FCEBA5E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{45B9658B-25F9-44D4-B167-8760363E7793}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BC-49FC-B980-283FCEBA5E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{0D2F1D9C-8332-4026-99F4-13CFA83A3BAF}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BC-49FC-B980-283FCEBA5E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{995DA6A2-7638-45E6-8DE8-AF3C38C20386}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BC-49FC-B980-283FCEBA5E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{35FEA67E-C8C1-465E-849B-D610A4BCF384}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BC-49FC-B980-283FCEBA5E5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{BF3E1CB8-61EC-4D6C-908A-CA70EE1A0F90}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ABC-49FC-B980-283FCEBA5E5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{C93E4B5E-AEBF-4408-A151-F01DBD1FA9B4}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ABC-49FC-B980-283FCEBA5E5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{E08FA31D-69E7-47C4-B117-AE52868308D7}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ABC-49FC-B980-283FCEBA5E5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{6236C453-6B02-4279-92B3-1F58D44C0DAE}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ABC-49FC-B980-283FCEBA5E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55.7</c:v>
                </c:pt>
                <c:pt idx="8">
                  <c:v>57</c:v>
                </c:pt>
                <c:pt idx="16">
                  <c:v>57.3</c:v>
                </c:pt>
                <c:pt idx="24">
                  <c:v>58.4</c:v>
                </c:pt>
                <c:pt idx="32">
                  <c:v>58.1</c:v>
                </c:pt>
              </c:numCache>
            </c:numRef>
          </c:xVal>
          <c:yVal>
            <c:numRef>
              <c:f>公会計指標分析・財政指標組合せ分析表!$BP$55:$DC$55</c:f>
              <c:numCache>
                <c:formatCode>#,##0.0;"▲ "#,##0.0</c:formatCode>
                <c:ptCount val="40"/>
                <c:pt idx="0">
                  <c:v>33.9</c:v>
                </c:pt>
                <c:pt idx="8">
                  <c:v>32.299999999999997</c:v>
                </c:pt>
                <c:pt idx="16">
                  <c:v>35.200000000000003</c:v>
                </c:pt>
                <c:pt idx="24">
                  <c:v>40.4</c:v>
                </c:pt>
                <c:pt idx="32">
                  <c:v>39.5</c:v>
                </c:pt>
              </c:numCache>
            </c:numRef>
          </c:yVal>
          <c:smooth val="0"/>
          <c:extLst>
            <c:ext xmlns:c16="http://schemas.microsoft.com/office/drawing/2014/chart" uri="{C3380CC4-5D6E-409C-BE32-E72D297353CC}">
              <c16:uniqueId val="{00000013-4ABC-49FC-B980-283FCEBA5E52}"/>
            </c:ext>
          </c:extLst>
        </c:ser>
        <c:dLbls>
          <c:showLegendKey val="0"/>
          <c:showVal val="1"/>
          <c:showCatName val="0"/>
          <c:showSerName val="0"/>
          <c:showPercent val="0"/>
          <c:showBubbleSize val="0"/>
        </c:dLbls>
        <c:axId val="46179840"/>
        <c:axId val="46181760"/>
      </c:scatterChart>
      <c:valAx>
        <c:axId val="46179840"/>
        <c:scaling>
          <c:orientation val="maxMin"/>
          <c:max val="59"/>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2"/>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{BAEB2C9C-EEFB-447C-BD6E-8B59D99F5EBC}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268-4C19-A5F5-FB351B8FD2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{8D824FC3-D220-475A-BC78-99765C001DDC}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68-4C19-A5F5-FB351B8FD2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{33B92646-1732-449E-BFBF-73D47C792D78}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68-4C19-A5F5-FB351B8FD2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{2401EDFC-DD08-46DE-B944-CC77B1476082}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68-4C19-A5F5-FB351B8FD2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{B4FBC098-38E8-46F6-9AF1-DCEBFA20C634}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68-4C19-A5F5-FB351B8FD21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{1C42F06F-65A5-4EF8-BB53-5C7756059789}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268-4C19-A5F5-FB351B8FD21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{6769D111-3910-479E-9478-5E31B5328C77}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268-4C19-A5F5-FB351B8FD21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{A3940AEE-99B7-4CAD-B0BB-01CFA9FAF438}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268-4C19-A5F5-FB351B8FD21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{1A0AADE4-93A7-45E9-9FEB-0505542B1994}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268-4C19-A5F5-FB351B8FD2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3.8</c:v>
                </c:pt>
                <c:pt idx="16">
                  <c:v>3.8</c:v>
                </c:pt>
                <c:pt idx="24">
                  <c:v>4.7</c:v>
                </c:pt>
                <c:pt idx="32">
                  <c:v>5.9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268-4C19-A5F5-FB351B8FD21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{4297ADD6-EBA4-48DE-81F1-571D42892535}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268-4C19-A5F5-FB351B8FD21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{526A610B-ED77-4DE3-B098-5656AB728F76}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68-4C19-A5F5-FB351B8FD2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{5EAF97B4-CBB4-40D0-B1ED-A7A17F518E96}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68-4C19-A5F5-FB351B8FD2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{F7CD5A01-A3BE-4438-9183-D3EBF2B4E321}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68-4C19-A5F5-FB351B8FD2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{7EB3BACF-603B-4AE9-9055-DA000A53FF9E}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68-4C19-A5F5-FB351B8FD21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{FE985C52-FB37-42C9-B5C2-44B5857462B7}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268-4C19-A5F5-FB351B8FD21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{484F7415-A912-4143-B48E-707808964A96}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268-4C19-A5F5-FB351B8FD21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{D7366675-AEFB-421B-B60C-A5793B4A0AED}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268-4C19-A5F5-FB351B8FD21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{746A98C5-6962-40EB-B4F4-5A873A284A19}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268-4C19-A5F5-FB351B8FD2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c:v>
                </c:pt>
                <c:pt idx="16">
                  <c:v>6.9</c:v>
                </c:pt>
                <c:pt idx="24">
                  <c:v>7</c:v>
                </c:pt>
                <c:pt idx="32">
                  <c:v>6.9</c:v>
                </c:pt>
              </c:numCache>
            </c:numRef>
          </c:xVal>
          <c:yVal>
            <c:numRef>
              <c:f>公会計指標分析・財政指標組合せ分析表!$BP$77:$DC$77</c:f>
              <c:numCache>
                <c:formatCode>#,##0.0;"▲ "#,##0.0</c:formatCode>
                <c:ptCount val="40"/>
                <c:pt idx="0">
                  <c:v>33.9</c:v>
                </c:pt>
                <c:pt idx="8">
                  <c:v>32.299999999999997</c:v>
                </c:pt>
                <c:pt idx="16">
                  <c:v>35.200000000000003</c:v>
                </c:pt>
                <c:pt idx="24">
                  <c:v>40.4</c:v>
                </c:pt>
                <c:pt idx="32">
                  <c:v>39.5</c:v>
                </c:pt>
              </c:numCache>
            </c:numRef>
          </c:yVal>
          <c:smooth val="0"/>
          <c:extLst>
            <c:ext xmlns:c16="http://schemas.microsoft.com/office/drawing/2014/chart" uri="{C3380CC4-5D6E-409C-BE32-E72D297353CC}">
              <c16:uniqueId val="{00000013-3268-4C19-A5F5-FB351B8FD218}"/>
            </c:ext>
          </c:extLst>
        </c:ser>
        <c:dLbls>
          <c:showLegendKey val="0"/>
          <c:showVal val="1"/>
          <c:showCatName val="0"/>
          <c:showSerName val="0"/>
          <c:showPercent val="0"/>
          <c:showBubbleSize val="0"/>
        </c:dLbls>
        <c:axId val="84219776"/>
        <c:axId val="84234240"/>
      </c:scatterChart>
      <c:valAx>
        <c:axId val="84219776"/>
        <c:scaling>
          <c:orientation val="maxMin"/>
          <c:max val="7.5"/>
          <c:min val="6.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2"/>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a:t>
          </a:r>
          <a:endParaRPr lang="ja-JP" altLang="ja-JP" sz="1400">
            <a:effectLst/>
          </a:endParaRPr>
        </a:p>
        <a:p>
          <a:r>
            <a:rPr kumimoji="1" lang="ja-JP" altLang="ja-JP" sz="1100">
              <a:solidFill>
                <a:schemeClr val="dk1"/>
              </a:solidFill>
              <a:effectLst/>
              <a:latin typeface="+mn-lt"/>
              <a:ea typeface="+mn-ea"/>
              <a:cs typeface="+mn-cs"/>
            </a:rPr>
            <a:t>　据置期間を終えた合併特例債</a:t>
          </a:r>
          <a:r>
            <a:rPr kumimoji="1" lang="ja-JP" altLang="en-US" sz="1100">
              <a:solidFill>
                <a:schemeClr val="dk1"/>
              </a:solidFill>
              <a:effectLst/>
              <a:latin typeface="+mn-lt"/>
              <a:ea typeface="+mn-ea"/>
              <a:cs typeface="+mn-cs"/>
            </a:rPr>
            <a:t>・臨時財政対策債等</a:t>
          </a:r>
          <a:r>
            <a:rPr kumimoji="1" lang="ja-JP" altLang="ja-JP" sz="1100">
              <a:solidFill>
                <a:schemeClr val="dk1"/>
              </a:solidFill>
              <a:effectLst/>
              <a:latin typeface="+mn-lt"/>
              <a:ea typeface="+mn-ea"/>
              <a:cs typeface="+mn-cs"/>
            </a:rPr>
            <a:t>の償還が始まったことにより、元利償還金が</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426</a:t>
          </a:r>
          <a:r>
            <a:rPr kumimoji="1" lang="ja-JP" altLang="ja-JP"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・算入公債費等</a:t>
          </a:r>
          <a:endParaRPr lang="ja-JP" altLang="ja-JP" sz="1400">
            <a:effectLst/>
          </a:endParaRPr>
        </a:p>
        <a:p>
          <a:r>
            <a:rPr kumimoji="1" lang="ja-JP" altLang="ja-JP" sz="1100">
              <a:solidFill>
                <a:schemeClr val="dk1"/>
              </a:solidFill>
              <a:effectLst/>
              <a:latin typeface="+mn-lt"/>
              <a:ea typeface="+mn-ea"/>
              <a:cs typeface="+mn-cs"/>
            </a:rPr>
            <a:t>　元利償還金の増加に伴い、災害復旧費等に係る基準財政需要額が増加し、算入公債費等は、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174</a:t>
          </a:r>
          <a:r>
            <a:rPr kumimoji="1" lang="ja-JP" altLang="ja-JP" sz="1100">
              <a:solidFill>
                <a:schemeClr val="dk1"/>
              </a:solidFill>
              <a:effectLst/>
              <a:latin typeface="+mn-lt"/>
              <a:ea typeface="+mn-ea"/>
              <a:cs typeface="+mn-cs"/>
            </a:rPr>
            <a:t>百万円増加している。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満期一括償還地方債は発行していない。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一般会計等に係る地方債の現在高については、償還方法の変更に伴い、据置措置を講じていない市債の増加等により、</a:t>
          </a:r>
          <a:r>
            <a:rPr kumimoji="1" lang="en-US" altLang="ja-JP" sz="1100">
              <a:solidFill>
                <a:schemeClr val="dk1"/>
              </a:solidFill>
              <a:effectLst/>
              <a:latin typeface="+mn-lt"/>
              <a:ea typeface="+mn-ea"/>
              <a:cs typeface="+mn-cs"/>
            </a:rPr>
            <a:t>302</a:t>
          </a:r>
          <a:r>
            <a:rPr kumimoji="1" lang="ja-JP" altLang="ja-JP" sz="1100">
              <a:solidFill>
                <a:schemeClr val="dk1"/>
              </a:solidFill>
              <a:effectLst/>
              <a:latin typeface="+mn-lt"/>
              <a:ea typeface="+mn-ea"/>
              <a:cs typeface="+mn-cs"/>
            </a:rPr>
            <a:t>百万円減少した。</a:t>
          </a:r>
          <a:endParaRPr lang="ja-JP" altLang="ja-JP" sz="1400">
            <a:effectLst/>
          </a:endParaRPr>
        </a:p>
        <a:p>
          <a:r>
            <a:rPr kumimoji="1" lang="ja-JP" altLang="ja-JP" sz="1100">
              <a:solidFill>
                <a:schemeClr val="dk1"/>
              </a:solidFill>
              <a:effectLst/>
              <a:latin typeface="+mn-lt"/>
              <a:ea typeface="+mn-ea"/>
              <a:cs typeface="+mn-cs"/>
            </a:rPr>
            <a:t>　将来負担比率の分子は</a:t>
          </a:r>
          <a:r>
            <a:rPr kumimoji="1" lang="en-US" altLang="ja-JP" sz="1100">
              <a:solidFill>
                <a:schemeClr val="dk1"/>
              </a:solidFill>
              <a:effectLst/>
              <a:latin typeface="+mn-lt"/>
              <a:ea typeface="+mn-ea"/>
              <a:cs typeface="+mn-cs"/>
            </a:rPr>
            <a:t>187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今後も交付税措置のある有利な市債に絞った発行を原則として、健全財政に努める。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香川県三豊市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194</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百万円となっており、前年度から</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52</a:t>
          </a:r>
          <a:r>
            <a:rPr kumimoji="1" lang="ja-JP" altLang="en-US" sz="1100">
              <a:solidFill>
                <a:schemeClr val="dk1"/>
              </a:solidFill>
              <a:effectLst/>
              <a:latin typeface="+mn-lt"/>
              <a:ea typeface="+mn-ea"/>
              <a:cs typeface="+mn-cs"/>
            </a:rPr>
            <a:t>百万円の増加となっている。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これは減債基金で</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63</a:t>
          </a:r>
          <a:r>
            <a:rPr kumimoji="1" lang="ja-JP" altLang="en-US" sz="1100">
              <a:solidFill>
                <a:schemeClr val="dk1"/>
              </a:solidFill>
              <a:effectLst/>
              <a:latin typeface="+mn-lt"/>
              <a:ea typeface="+mn-ea"/>
              <a:cs typeface="+mn-cs"/>
            </a:rPr>
            <a:t>百万円、合併振興基金やふるさと三豊応援基金等その他特定目的基金で</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90</a:t>
          </a:r>
          <a:r>
            <a:rPr kumimoji="1" lang="ja-JP" altLang="en-US" sz="1100">
              <a:solidFill>
                <a:schemeClr val="dk1"/>
              </a:solidFill>
              <a:effectLst/>
              <a:latin typeface="+mn-lt"/>
              <a:ea typeface="+mn-ea"/>
              <a:cs typeface="+mn-cs"/>
            </a:rPr>
            <a:t>百万円増加した一方、</a:t>
          </a:r>
          <a:r>
            <a:rPr kumimoji="1" lang="ja-JP" altLang="ja-JP" sz="1100">
              <a:solidFill>
                <a:schemeClr val="dk1"/>
              </a:solidFill>
              <a:effectLst/>
              <a:latin typeface="+mn-lt"/>
              <a:ea typeface="+mn-ea"/>
              <a:cs typeface="+mn-cs"/>
            </a:rPr>
            <a:t>収支の均衡を図るため財政調整基金を取り崩した</a:t>
          </a:r>
          <a:r>
            <a:rPr kumimoji="1" lang="ja-JP" altLang="en-US" sz="1100">
              <a:solidFill>
                <a:schemeClr val="dk1"/>
              </a:solidFill>
              <a:effectLst/>
              <a:latin typeface="+mn-lt"/>
              <a:ea typeface="+mn-ea"/>
              <a:cs typeface="+mn-cs"/>
            </a:rPr>
            <a:t>ことから</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百万円減少したことによる。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・普通交付税の合併特例措置の終了や合併特例債の発行期限延長を踏まえ、喫緊の課題である公共施設の再配置等については、合併特例債を有効活用するとともに財政調整基金及び</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特定目的基金を積極的に活用する。そのため、合併特例債の発行期限である令和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年度までに基金の総額は大幅に減少する見込みである。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・公共施設整備基金：市の公共施設を保全し、その機能の整備促進と円滑な財政運営を図る。</a:t>
          </a:r>
          <a:endParaRPr lang="ja-JP" altLang="ja-JP" sz="1400">
            <a:effectLst/>
          </a:endParaRPr>
        </a:p>
        <a:p>
          <a:r>
            <a:rPr kumimoji="1" lang="ja-JP" altLang="ja-JP" sz="1100">
              <a:solidFill>
                <a:schemeClr val="dk1"/>
              </a:solidFill>
              <a:effectLst/>
              <a:latin typeface="+mn-lt"/>
              <a:ea typeface="+mn-ea"/>
              <a:cs typeface="+mn-cs"/>
            </a:rPr>
            <a:t>・教育施設整備基金：市の教育施設整備に必要な財源を確保する。</a:t>
          </a:r>
          <a:endParaRPr lang="ja-JP" altLang="ja-JP" sz="1400">
            <a:effectLst/>
          </a:endParaRPr>
        </a:p>
        <a:p>
          <a:r>
            <a:rPr kumimoji="1" lang="ja-JP" altLang="ja-JP" sz="1100">
              <a:solidFill>
                <a:schemeClr val="dk1"/>
              </a:solidFill>
              <a:effectLst/>
              <a:latin typeface="+mn-lt"/>
              <a:ea typeface="+mn-ea"/>
              <a:cs typeface="+mn-cs"/>
            </a:rPr>
            <a:t>・合併振興基金　　：合併特例債を財源として、市民の連帯の強化及び地域振興を図る。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・合併振興基金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事業を計画的に実施するため</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百万円を積み立てたことによる</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百万円の増額</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・ふるさと三豊応援基金：</a:t>
          </a:r>
          <a:r>
            <a:rPr kumimoji="1" lang="ja-JP" altLang="en-US" sz="1100">
              <a:solidFill>
                <a:schemeClr val="dk1"/>
              </a:solidFill>
              <a:effectLst/>
              <a:latin typeface="+mn-lt"/>
              <a:ea typeface="+mn-ea"/>
              <a:cs typeface="+mn-cs"/>
            </a:rPr>
            <a:t>令和元年度の寄附金</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百万円を取崩し、令和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年度の寄付金等で</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65</a:t>
          </a:r>
          <a:r>
            <a:rPr kumimoji="1" lang="ja-JP" altLang="ja-JP" sz="1100">
              <a:solidFill>
                <a:sysClr val="windowText" lastClr="000000"/>
              </a:solidFill>
              <a:effectLst/>
              <a:latin typeface="+mn-lt"/>
              <a:ea typeface="+mn-ea"/>
              <a:cs typeface="+mn-cs"/>
            </a:rPr>
            <a:t>百万円</a:t>
          </a:r>
          <a:r>
            <a:rPr kumimoji="1" lang="ja-JP" altLang="ja-JP" sz="1100">
              <a:solidFill>
                <a:schemeClr val="dk1"/>
              </a:solidFill>
              <a:effectLst/>
              <a:latin typeface="+mn-lt"/>
              <a:ea typeface="+mn-ea"/>
              <a:cs typeface="+mn-cs"/>
            </a:rPr>
            <a:t>を積み立てたことによる</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百万円の</a:t>
          </a:r>
          <a:r>
            <a:rPr kumimoji="1" lang="ja-JP" altLang="ja-JP" sz="1100">
              <a:solidFill>
                <a:schemeClr val="dk1"/>
              </a:solidFill>
              <a:effectLst/>
              <a:latin typeface="+mn-lt"/>
              <a:ea typeface="+mn-ea"/>
              <a:cs typeface="+mn-cs"/>
            </a:rPr>
            <a:t>増額</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・教育施設整備基金　　：教育施設整備に係る事業実施のため</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44</a:t>
          </a:r>
          <a:r>
            <a:rPr kumimoji="1" lang="ja-JP" altLang="en-US" sz="1100">
              <a:solidFill>
                <a:schemeClr val="dk1"/>
              </a:solidFill>
              <a:effectLst/>
              <a:latin typeface="+mn-lt"/>
              <a:ea typeface="+mn-ea"/>
              <a:cs typeface="+mn-cs"/>
            </a:rPr>
            <a:t>百万円を取崩したことによる</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44</a:t>
          </a:r>
          <a:r>
            <a:rPr kumimoji="1" lang="ja-JP" altLang="en-US" sz="1100">
              <a:solidFill>
                <a:schemeClr val="dk1"/>
              </a:solidFill>
              <a:effectLst/>
              <a:latin typeface="+mn-lt"/>
              <a:ea typeface="+mn-ea"/>
              <a:cs typeface="+mn-cs"/>
            </a:rPr>
            <a:t>百万円の減額</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・公共施設整備基金：公共施設等総合管理計画等に基づき、公共施設の再配置等に係る事業充当分を取り崩していく予定</a:t>
          </a:r>
          <a:endParaRPr lang="ja-JP" altLang="ja-JP" sz="1400">
            <a:effectLst/>
          </a:endParaRPr>
        </a:p>
        <a:p>
          <a:r>
            <a:rPr kumimoji="1" lang="ja-JP" altLang="ja-JP" sz="1100">
              <a:solidFill>
                <a:schemeClr val="dk1"/>
              </a:solidFill>
              <a:effectLst/>
              <a:latin typeface="+mn-lt"/>
              <a:ea typeface="+mn-ea"/>
              <a:cs typeface="+mn-cs"/>
            </a:rPr>
            <a:t>・教育施設整備基金：教育施設の整備に係る事業充当分を取り崩していく予定</a:t>
          </a:r>
          <a:endParaRPr lang="ja-JP" altLang="ja-JP" sz="1400">
            <a:effectLst/>
          </a:endParaRPr>
        </a:p>
        <a:p>
          <a:r>
            <a:rPr kumimoji="1" lang="ja-JP" altLang="ja-JP" sz="1100">
              <a:solidFill>
                <a:schemeClr val="dk1"/>
              </a:solidFill>
              <a:effectLst/>
              <a:latin typeface="+mn-lt"/>
              <a:ea typeface="+mn-ea"/>
              <a:cs typeface="+mn-cs"/>
            </a:rPr>
            <a:t>・合併振興基金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年度以降に元金償還分を取り崩していく予定</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・その他　　　　　：特定の財政出に備えるため積立てを行いながら、</a:t>
          </a:r>
          <a:r>
            <a:rPr kumimoji="1" lang="ja-JP" altLang="ja-JP" sz="1100">
              <a:solidFill>
                <a:schemeClr val="dk1"/>
              </a:solidFill>
              <a:effectLst/>
              <a:latin typeface="+mn-lt"/>
              <a:ea typeface="+mn-ea"/>
              <a:cs typeface="+mn-cs"/>
            </a:rPr>
            <a:t>公共施設の改修等に係る事業</a:t>
          </a:r>
          <a:r>
            <a:rPr kumimoji="1" lang="ja-JP" altLang="en-US" sz="1100">
              <a:solidFill>
                <a:schemeClr val="dk1"/>
              </a:solidFill>
              <a:effectLst/>
              <a:latin typeface="+mn-lt"/>
              <a:ea typeface="+mn-ea"/>
              <a:cs typeface="+mn-cs"/>
            </a:rPr>
            <a:t>充当分</a:t>
          </a:r>
          <a:r>
            <a:rPr kumimoji="1" lang="ja-JP" altLang="ja-JP" sz="1100">
              <a:solidFill>
                <a:schemeClr val="dk1"/>
              </a:solidFill>
              <a:effectLst/>
              <a:latin typeface="+mn-lt"/>
              <a:ea typeface="+mn-ea"/>
              <a:cs typeface="+mn-cs"/>
            </a:rPr>
            <a:t>を取崩す</a:t>
          </a:r>
          <a:r>
            <a:rPr kumimoji="1" lang="ja-JP" altLang="en-US" sz="1100">
              <a:solidFill>
                <a:schemeClr val="dk1"/>
              </a:solidFill>
              <a:effectLst/>
              <a:latin typeface="+mn-lt"/>
              <a:ea typeface="+mn-ea"/>
              <a:cs typeface="+mn-cs"/>
            </a:rPr>
            <a:t>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決算剰余金として</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百万円積み立てた一方、</a:t>
          </a:r>
          <a:r>
            <a:rPr kumimoji="1" lang="ja-JP" altLang="ja-JP" sz="1100" b="0" i="0" baseline="0">
              <a:solidFill>
                <a:schemeClr val="dk1"/>
              </a:solidFill>
              <a:effectLst/>
              <a:latin typeface="+mn-lt"/>
              <a:ea typeface="+mn-ea"/>
              <a:cs typeface="+mn-cs"/>
            </a:rPr>
            <a:t>収支の均衡を図るため財政調整基金を</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百万円取り崩した</a:t>
          </a:r>
          <a:r>
            <a:rPr kumimoji="1" lang="ja-JP" altLang="ja-JP" sz="1100">
              <a:solidFill>
                <a:schemeClr val="dk1"/>
              </a:solidFill>
              <a:effectLst/>
              <a:latin typeface="+mn-lt"/>
              <a:ea typeface="+mn-ea"/>
              <a:cs typeface="+mn-cs"/>
            </a:rPr>
            <a:t>ことによる減額</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百万円の取り崩しを行い、令和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年度当初予算においては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百万円の取り崩しを予定している。</a:t>
          </a:r>
          <a:endParaRPr lang="ja-JP" altLang="ja-JP" sz="1400">
            <a:effectLst/>
          </a:endParaRPr>
        </a:p>
        <a:p>
          <a:r>
            <a:rPr kumimoji="1" lang="ja-JP" altLang="ja-JP" sz="1100">
              <a:solidFill>
                <a:schemeClr val="dk1"/>
              </a:solidFill>
              <a:effectLst/>
              <a:latin typeface="+mn-lt"/>
              <a:ea typeface="+mn-ea"/>
              <a:cs typeface="+mn-cs"/>
            </a:rPr>
            <a:t>・公共施設の再配置等に係る経費の増大により、残高は年々減少していく見込みである。</a:t>
          </a:r>
          <a:endParaRPr lang="ja-JP" altLang="ja-JP" sz="1400">
            <a:effectLst/>
          </a:endParaRPr>
        </a:p>
        <a:p>
          <a:r>
            <a:rPr kumimoji="1" lang="ja-JP" altLang="ja-JP" sz="1100">
              <a:solidFill>
                <a:schemeClr val="dk1"/>
              </a:solidFill>
              <a:effectLst/>
              <a:latin typeface="+mn-lt"/>
              <a:ea typeface="+mn-ea"/>
              <a:cs typeface="+mn-cs"/>
            </a:rPr>
            <a:t>・災害対応に加え、将来の安定的な財政運営の備えとするため、財政調整基金の残高は標準財政規模の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％の約</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億円を目安としている。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・公債費増高に対する措置として減債基金に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63</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円積み立てたことによる増額</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年度は取崩しはせず</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億円の積立を行い、令和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年度当初予算では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億円の取り崩しを予定している。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年度以降も減債基金の残高を一定水準確保するため計画的に積立を行う予定である。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64,293
63,241
222.70
43,713,591
42,267,434
1,183,317
20,691,305
34,696,153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有形固定資産減価償却率は</a:t>
          </a:r>
          <a:r>
            <a:rPr kumimoji="1" lang="en-US" altLang="ja-JP" sz="1000">
              <a:latin typeface="ＭＳ Ｐゴシック" panose="020B0600070205080204" pitchFamily="50" charset="-128"/>
              <a:ea typeface="ＭＳ Ｐゴシック" panose="020B0600070205080204" pitchFamily="50" charset="-128"/>
            </a:rPr>
            <a:t>56.3</a:t>
          </a:r>
          <a:r>
            <a:rPr kumimoji="1" lang="ja-JP" altLang="en-US" sz="1000">
              <a:latin typeface="ＭＳ Ｐゴシック" panose="020B0600070205080204" pitchFamily="50" charset="-128"/>
              <a:ea typeface="ＭＳ Ｐゴシック" panose="020B0600070205080204" pitchFamily="50" charset="-128"/>
            </a:rPr>
            <a:t>％となっており、類似団体平均値及び香川県平均値と近い数値となっている。</a:t>
          </a:r>
          <a:r>
            <a:rPr kumimoji="1" lang="en-US" altLang="ja-JP" sz="1000">
              <a:latin typeface="ＭＳ Ｐゴシック" panose="020B0600070205080204" pitchFamily="50" charset="-128"/>
              <a:ea typeface="ＭＳ Ｐゴシック" panose="020B0600070205080204" pitchFamily="50" charset="-128"/>
            </a:rPr>
            <a:t>R2</a:t>
          </a:r>
          <a:r>
            <a:rPr kumimoji="1" lang="ja-JP" altLang="en-US" sz="1000">
              <a:latin typeface="ＭＳ Ｐゴシック" panose="020B0600070205080204" pitchFamily="50" charset="-128"/>
              <a:ea typeface="ＭＳ Ｐゴシック" panose="020B0600070205080204" pitchFamily="50" charset="-128"/>
            </a:rPr>
            <a:t>年度は、</a:t>
          </a:r>
          <a:r>
            <a:rPr kumimoji="1" lang="en-US" altLang="ja-JP" sz="1000">
              <a:latin typeface="ＭＳ Ｐゴシック" panose="020B0600070205080204" pitchFamily="50" charset="-128"/>
              <a:ea typeface="ＭＳ Ｐゴシック" panose="020B0600070205080204" pitchFamily="50" charset="-128"/>
            </a:rPr>
            <a:t>R1</a:t>
          </a:r>
          <a:r>
            <a:rPr kumimoji="1" lang="ja-JP" altLang="en-US" sz="1000">
              <a:latin typeface="ＭＳ Ｐゴシック" panose="020B0600070205080204" pitchFamily="50" charset="-128"/>
              <a:ea typeface="ＭＳ Ｐゴシック" panose="020B0600070205080204" pitchFamily="50" charset="-128"/>
            </a:rPr>
            <a:t>年度に比べて数値は増加しているが、全国平均値、類似団体内平均値及び香川県平均値よりも下回る結果となっている。</a:t>
          </a:r>
        </a:p>
        <a:p>
          <a:r>
            <a:rPr kumimoji="1" lang="ja-JP" altLang="en-US" sz="1000">
              <a:latin typeface="ＭＳ Ｐゴシック" panose="020B0600070205080204" pitchFamily="50" charset="-128"/>
              <a:ea typeface="ＭＳ Ｐゴシック" panose="020B0600070205080204" pitchFamily="50" charset="-128"/>
            </a:rPr>
            <a:t>　減価償却が進み減価償却率が微増している状況ではあるが、</a:t>
          </a:r>
          <a:r>
            <a:rPr kumimoji="1" lang="en-US" altLang="ja-JP" sz="1000">
              <a:latin typeface="ＭＳ Ｐゴシック" panose="020B0600070205080204" pitchFamily="50" charset="-128"/>
              <a:ea typeface="ＭＳ Ｐゴシック" panose="020B0600070205080204" pitchFamily="50" charset="-128"/>
            </a:rPr>
            <a:t>R2</a:t>
          </a:r>
          <a:r>
            <a:rPr kumimoji="1" lang="ja-JP" altLang="en-US" sz="1000">
              <a:latin typeface="ＭＳ Ｐゴシック" panose="020B0600070205080204" pitchFamily="50" charset="-128"/>
              <a:ea typeface="ＭＳ Ｐゴシック" panose="020B0600070205080204" pitchFamily="50" charset="-128"/>
            </a:rPr>
            <a:t>年度は三野町文化センター、的場団地等の償却済み建物の除却を行い、新たに山本保育所等の増築、消防屯所（</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か所）等の整備を行った。　</a:t>
          </a:r>
        </a:p>
        <a:p>
          <a:r>
            <a:rPr kumimoji="1" lang="ja-JP" altLang="en-US" sz="1000">
              <a:latin typeface="ＭＳ Ｐゴシック" panose="020B0600070205080204" pitchFamily="50" charset="-128"/>
              <a:ea typeface="ＭＳ Ｐゴシック" panose="020B0600070205080204" pitchFamily="50" charset="-128"/>
            </a:rPr>
            <a:t>　今後も計画的に建物の建替えや統廃合を実施していくことで、減価償却率の維持及び所有面積の適正化を図る。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160443</xdr:rowOff>
    </xdr:from>
    <xdr:to>
      <xdr:col>23</xdr:col>
      <xdr:colOff>85090</xdr:colOff>
      <xdr:row>34</xdr:row>
      <xdr:rowOff>14605</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4789593"/>
          <a:ext cx="1270" cy="1054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107120</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456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160443</xdr:rowOff>
    </xdr:from>
    <xdr:to>
      <xdr:col>23</xdr:col>
      <xdr:colOff>174625</xdr:colOff>
      <xdr:row>27</xdr:row>
      <xdr:rowOff>160443</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478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165117</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480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15240</xdr:rowOff>
    </xdr:from>
    <xdr:to>
      <xdr:col>23</xdr:col>
      <xdr:colOff>136525</xdr:colOff>
      <xdr:row>32</xdr:row>
      <xdr:rowOff>116840</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50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51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157903</xdr:rowOff>
    </xdr:from>
    <xdr:to>
      <xdr:col>15</xdr:col>
      <xdr:colOff>187325</xdr:colOff>
      <xdr:row>32</xdr:row>
      <xdr:rowOff>88053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47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147108</xdr:rowOff>
    </xdr:from>
    <xdr:to>
      <xdr:col>11</xdr:col>
      <xdr:colOff>187325</xdr:colOff>
      <xdr:row>32</xdr:row>
      <xdr:rowOff>77258</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46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100330</xdr:rowOff>
    </xdr:from>
    <xdr:to>
      <xdr:col>7</xdr:col>
      <xdr:colOff>187325</xdr:colOff>
      <xdr:row>32</xdr:row>
      <xdr:rowOff>30480</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121920</xdr:rowOff>
    </xdr:from>
    <xdr:to>
      <xdr:col>23</xdr:col>
      <xdr:colOff>136525</xdr:colOff>
      <xdr:row>32</xdr:row>
      <xdr:rowOff>52070</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4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144797</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2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114723</xdr:rowOff>
    </xdr:from>
    <xdr:to>
      <xdr:col>19</xdr:col>
      <xdr:colOff>187325</xdr:colOff>
      <xdr:row>32</xdr:row>
      <xdr:rowOff>44873</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4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165523</xdr:rowOff>
    </xdr:from>
    <xdr:to>
      <xdr:col>23</xdr:col>
      <xdr:colOff>85725</xdr:colOff>
      <xdr:row>32</xdr:row>
      <xdr:rowOff>1270</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5480473"/>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85937</xdr:rowOff>
    </xdr:from>
    <xdr:to>
      <xdr:col>15</xdr:col>
      <xdr:colOff>187325</xdr:colOff>
      <xdr:row>32</xdr:row>
      <xdr:rowOff>16087</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4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136737</xdr:rowOff>
    </xdr:from>
    <xdr:to>
      <xdr:col>19</xdr:col>
      <xdr:colOff>136525</xdr:colOff>
      <xdr:row>31</xdr:row>
      <xdr:rowOff>165523</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5451687"/>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93133</xdr:rowOff>
    </xdr:from>
    <xdr:to>
      <xdr:col>11</xdr:col>
      <xdr:colOff>187325</xdr:colOff>
      <xdr:row>32</xdr:row>
      <xdr:rowOff>23283</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4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136737</xdr:rowOff>
    </xdr:from>
    <xdr:to>
      <xdr:col>15</xdr:col>
      <xdr:colOff>136525</xdr:colOff>
      <xdr:row>31</xdr:row>
      <xdr:rowOff>143933</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flipV="1">
          <a:off x="2527300" y="5451687"/>
          <a:ext cx="7620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75142</xdr:rowOff>
    </xdr:from>
    <xdr:to>
      <xdr:col>7</xdr:col>
      <xdr:colOff>187325</xdr:colOff>
      <xdr:row>32</xdr:row>
      <xdr:rowOff>5292</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3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125942</xdr:rowOff>
    </xdr:from>
    <xdr:to>
      <xdr:col>11</xdr:col>
      <xdr:colOff>136525</xdr:colOff>
      <xdr:row>31</xdr:row>
      <xdr:rowOff>143933</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5440892"/>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79180</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565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68385</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55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21607</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61400</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520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32614</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5176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5183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21819</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5165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債務償還可能年数は類似団体、全国平均、香川県平均を下回る結果となり、実質債務が相対的に大きくないことが分かる。</a:t>
          </a:r>
        </a:p>
        <a:p>
          <a:r>
            <a:rPr kumimoji="1" lang="ja-JP" altLang="en-US" sz="1100">
              <a:latin typeface="ＭＳ Ｐゴシック" panose="020B0600070205080204" pitchFamily="50" charset="-128"/>
              <a:ea typeface="ＭＳ Ｐゴシック" panose="020B0600070205080204" pitchFamily="50" charset="-128"/>
            </a:rPr>
            <a:t>　今後も、負債が増えないように調整を図っていくとともに財源の確保に尽力していく。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45194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5" name="債務償還比率グラフ枠">
          <a:extLst>
            <a:ext uri="{FF2B5EF4-FFF2-40B4-BE49-F238E27FC236}">
              <a16:creationId xmlns:a16="http://schemas.microsoft.com/office/drawing/2014/main" id="{00000000-0008-0000-0000-000087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122110</xdr:rowOff>
    </xdr:from>
    <xdr:to>
      <xdr:col>76</xdr:col>
      <xdr:colOff>21589</xdr:colOff>
      <xdr:row>34</xdr:row>
      <xdr:rowOff>104204</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flipV="1">
          <a:off x="14793595" y="4579810"/>
          <a:ext cx="1269" cy="135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108031</xdr:rowOff>
    </xdr:from>
    <xdr:ext cx="560923" cy="259045"/>
    <xdr:sp macro="" textlink="">
      <xdr:nvSpPr>
        <xdr:cNvPr id="137" name="債務償還比率最小値テキスト">
          <a:extLst>
            <a:ext uri="{FF2B5EF4-FFF2-40B4-BE49-F238E27FC236}">
              <a16:creationId xmlns:a16="http://schemas.microsoft.com/office/drawing/2014/main" id="{00000000-0008-0000-0000-000089000000}"/>
            </a:ext>
          </a:extLst>
        </xdr:cNvPr>
        <xdr:cNvSpPr txBox="1"/>
      </xdr:nvSpPr>
      <xdr:spPr>
        <a:xfrm>
          <a:off x="14846300" y="593733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104204</xdr:rowOff>
    </xdr:from>
    <xdr:to>
      <xdr:col>76</xdr:col>
      <xdr:colOff>111125</xdr:colOff>
      <xdr:row>34</xdr:row>
      <xdr:rowOff>104204</xdr:rowOff>
    </xdr:to>
    <xdr:cxnSp macro="">
      <xdr:nvCxnSpPr>
        <xdr:cNvPr id="138" name="直線コネクタ 137">
          <a:extLst>
            <a:ext uri="{FF2B5EF4-FFF2-40B4-BE49-F238E27FC236}">
              <a16:creationId xmlns:a16="http://schemas.microsoft.com/office/drawing/2014/main" id="{00000000-0008-0000-0000-00008A000000}"/>
            </a:ext>
          </a:extLst>
        </xdr:cNvPr>
        <xdr:cNvCxnSpPr/>
      </xdr:nvCxnSpPr>
      <xdr:spPr>
        <a:xfrm>
          <a:off x="14706600" y="593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68787</xdr:rowOff>
    </xdr:from>
    <xdr:ext cx="469744" cy="259045"/>
    <xdr:sp macro="" textlink="">
      <xdr:nvSpPr>
        <xdr:cNvPr id="139" name="債務償還比率最大値テキスト">
          <a:extLst>
            <a:ext uri="{FF2B5EF4-FFF2-40B4-BE49-F238E27FC236}">
              <a16:creationId xmlns:a16="http://schemas.microsoft.com/office/drawing/2014/main" id="{00000000-0008-0000-0000-00008B000000}"/>
            </a:ext>
          </a:extLst>
        </xdr:cNvPr>
        <xdr:cNvSpPr txBox="1"/>
      </xdr:nvSpPr>
      <xdr:spPr>
        <a:xfrm>
          <a:off x="14846300" y="43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122110</xdr:rowOff>
    </xdr:from>
    <xdr:to>
      <xdr:col>76</xdr:col>
      <xdr:colOff>111125</xdr:colOff>
      <xdr:row>26</xdr:row>
      <xdr:rowOff>122110</xdr:rowOff>
    </xdr:to>
    <xdr:cxnSp macro="">
      <xdr:nvCxnSpPr>
        <xdr:cNvPr id="140" name="直線コネクタ 139">
          <a:extLst>
            <a:ext uri="{FF2B5EF4-FFF2-40B4-BE49-F238E27FC236}">
              <a16:creationId xmlns:a16="http://schemas.microsoft.com/office/drawing/2014/main" id="{00000000-0008-0000-0000-00008C000000}"/>
            </a:ext>
          </a:extLst>
        </xdr:cNvPr>
        <xdr:cNvCxnSpPr/>
      </xdr:nvCxnSpPr>
      <xdr:spPr>
        <a:xfrm>
          <a:off x="14706600" y="45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49852</xdr:rowOff>
    </xdr:from>
    <xdr:ext cx="469744" cy="259045"/>
    <xdr:sp macro="" textlink="">
      <xdr:nvSpPr>
        <xdr:cNvPr id="141" name="債務償還比率平均値テキスト">
          <a:extLst>
            <a:ext uri="{FF2B5EF4-FFF2-40B4-BE49-F238E27FC236}">
              <a16:creationId xmlns:a16="http://schemas.microsoft.com/office/drawing/2014/main" id="{00000000-0008-0000-0000-00008D000000}"/>
            </a:ext>
          </a:extLst>
        </xdr:cNvPr>
        <xdr:cNvSpPr txBox="1"/>
      </xdr:nvSpPr>
      <xdr:spPr>
        <a:xfrm>
          <a:off x="14846300" y="519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71425</xdr:rowOff>
    </xdr:from>
    <xdr:to>
      <xdr:col>76</xdr:col>
      <xdr:colOff>73025</xdr:colOff>
      <xdr:row>31</xdr:row>
      <xdr:rowOff>1575</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4744700" y="521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48108</xdr:rowOff>
    </xdr:from>
    <xdr:to>
      <xdr:col>72</xdr:col>
      <xdr:colOff>123825</xdr:colOff>
      <xdr:row>30</xdr:row>
      <xdr:rowOff>149708</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033500" y="519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54178</xdr:rowOff>
    </xdr:from>
    <xdr:to>
      <xdr:col>68</xdr:col>
      <xdr:colOff>123825</xdr:colOff>
      <xdr:row>29</xdr:row>
      <xdr:rowOff>155778</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3271500" y="50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68428</xdr:rowOff>
    </xdr:from>
    <xdr:to>
      <xdr:col>64</xdr:col>
      <xdr:colOff>123825</xdr:colOff>
      <xdr:row>29</xdr:row>
      <xdr:rowOff>170028</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2509500" y="504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21577</xdr:rowOff>
    </xdr:from>
    <xdr:to>
      <xdr:col>60</xdr:col>
      <xdr:colOff>123825</xdr:colOff>
      <xdr:row>29</xdr:row>
      <xdr:rowOff>123177</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1747500" y="499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158915</xdr:rowOff>
    </xdr:from>
    <xdr:to>
      <xdr:col>76</xdr:col>
      <xdr:colOff>73025</xdr:colOff>
      <xdr:row>29</xdr:row>
      <xdr:rowOff>89065</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4744700" y="49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10342</xdr:rowOff>
    </xdr:from>
    <xdr:ext cx="469744" cy="259045"/>
    <xdr:sp macro="" textlink="">
      <xdr:nvSpPr>
        <xdr:cNvPr id="153" name="債務償還比率該当値テキスト">
          <a:extLst>
            <a:ext uri="{FF2B5EF4-FFF2-40B4-BE49-F238E27FC236}">
              <a16:creationId xmlns:a16="http://schemas.microsoft.com/office/drawing/2014/main" id="{00000000-0008-0000-0000-000099000000}"/>
            </a:ext>
          </a:extLst>
        </xdr:cNvPr>
        <xdr:cNvSpPr txBox="1"/>
      </xdr:nvSpPr>
      <xdr:spPr>
        <a:xfrm>
          <a:off x="14846300" y="481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117894</xdr:rowOff>
    </xdr:from>
    <xdr:to>
      <xdr:col>72</xdr:col>
      <xdr:colOff>123825</xdr:colOff>
      <xdr:row>29</xdr:row>
      <xdr:rowOff>48044</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4033500" y="49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168694</xdr:rowOff>
    </xdr:from>
    <xdr:to>
      <xdr:col>76</xdr:col>
      <xdr:colOff>22225</xdr:colOff>
      <xdr:row>29</xdr:row>
      <xdr:rowOff>38265</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a:off x="14084300" y="4969294"/>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117894</xdr:rowOff>
    </xdr:from>
    <xdr:to>
      <xdr:col>68</xdr:col>
      <xdr:colOff>123825</xdr:colOff>
      <xdr:row>29</xdr:row>
      <xdr:rowOff>48044</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3271500" y="49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168694</xdr:rowOff>
    </xdr:from>
    <xdr:to>
      <xdr:col>72</xdr:col>
      <xdr:colOff>73025</xdr:colOff>
      <xdr:row>28</xdr:row>
      <xdr:rowOff>168694</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a:off x="13322300" y="496929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69101</xdr:rowOff>
    </xdr:from>
    <xdr:to>
      <xdr:col>64</xdr:col>
      <xdr:colOff>123825</xdr:colOff>
      <xdr:row>28</xdr:row>
      <xdr:rowOff>170701</xdr:rowOff>
    </xdr:to>
    <xdr:sp macro="" textlink="">
      <xdr:nvSpPr>
        <xdr:cNvPr id="158" name="楕円 157">
          <a:extLst>
            <a:ext uri="{FF2B5EF4-FFF2-40B4-BE49-F238E27FC236}">
              <a16:creationId xmlns:a16="http://schemas.microsoft.com/office/drawing/2014/main" id="{00000000-0008-0000-0000-00009E000000}"/>
            </a:ext>
          </a:extLst>
        </xdr:cNvPr>
        <xdr:cNvSpPr/>
      </xdr:nvSpPr>
      <xdr:spPr>
        <a:xfrm>
          <a:off x="12509500" y="486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119901</xdr:rowOff>
    </xdr:from>
    <xdr:to>
      <xdr:col>68</xdr:col>
      <xdr:colOff>73025</xdr:colOff>
      <xdr:row>28</xdr:row>
      <xdr:rowOff>168694</xdr:rowOff>
    </xdr:to>
    <xdr:cxnSp macro="">
      <xdr:nvCxnSpPr>
        <xdr:cNvPr id="159" name="直線コネクタ 158">
          <a:extLst>
            <a:ext uri="{FF2B5EF4-FFF2-40B4-BE49-F238E27FC236}">
              <a16:creationId xmlns:a16="http://schemas.microsoft.com/office/drawing/2014/main" id="{00000000-0008-0000-0000-00009F000000}"/>
            </a:ext>
          </a:extLst>
        </xdr:cNvPr>
        <xdr:cNvCxnSpPr/>
      </xdr:nvCxnSpPr>
      <xdr:spPr>
        <a:xfrm>
          <a:off x="12560300" y="4920501"/>
          <a:ext cx="762000" cy="4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149657</xdr:rowOff>
    </xdr:from>
    <xdr:to>
      <xdr:col>60</xdr:col>
      <xdr:colOff>123825</xdr:colOff>
      <xdr:row>28</xdr:row>
      <xdr:rowOff>79807</xdr:rowOff>
    </xdr:to>
    <xdr:sp macro="" textlink="">
      <xdr:nvSpPr>
        <xdr:cNvPr id="160" name="楕円 159">
          <a:extLst>
            <a:ext uri="{FF2B5EF4-FFF2-40B4-BE49-F238E27FC236}">
              <a16:creationId xmlns:a16="http://schemas.microsoft.com/office/drawing/2014/main" id="{00000000-0008-0000-0000-0000A0000000}"/>
            </a:ext>
          </a:extLst>
        </xdr:cNvPr>
        <xdr:cNvSpPr/>
      </xdr:nvSpPr>
      <xdr:spPr>
        <a:xfrm>
          <a:off x="11747500" y="47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29007</xdr:rowOff>
    </xdr:from>
    <xdr:to>
      <xdr:col>64</xdr:col>
      <xdr:colOff>73025</xdr:colOff>
      <xdr:row>28</xdr:row>
      <xdr:rowOff>119901</xdr:rowOff>
    </xdr:to>
    <xdr:cxnSp macro="">
      <xdr:nvCxnSpPr>
        <xdr:cNvPr id="161" name="直線コネクタ 160">
          <a:extLst>
            <a:ext uri="{FF2B5EF4-FFF2-40B4-BE49-F238E27FC236}">
              <a16:creationId xmlns:a16="http://schemas.microsoft.com/office/drawing/2014/main" id="{00000000-0008-0000-0000-0000A1000000}"/>
            </a:ext>
          </a:extLst>
        </xdr:cNvPr>
        <xdr:cNvCxnSpPr/>
      </xdr:nvCxnSpPr>
      <xdr:spPr>
        <a:xfrm>
          <a:off x="11798300" y="4829607"/>
          <a:ext cx="762000" cy="9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140835</xdr:rowOff>
    </xdr:from>
    <xdr:ext cx="469744" cy="259045"/>
    <xdr:sp macro="" textlink="">
      <xdr:nvSpPr>
        <xdr:cNvPr id="162" name="n_1aveValue債務償還比率">
          <a:extLst>
            <a:ext uri="{FF2B5EF4-FFF2-40B4-BE49-F238E27FC236}">
              <a16:creationId xmlns:a16="http://schemas.microsoft.com/office/drawing/2014/main" id="{00000000-0008-0000-0000-0000A2000000}"/>
            </a:ext>
          </a:extLst>
        </xdr:cNvPr>
        <xdr:cNvSpPr txBox="1"/>
      </xdr:nvSpPr>
      <xdr:spPr>
        <a:xfrm>
          <a:off x="13836727" y="528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146905</xdr:rowOff>
    </xdr:from>
    <xdr:ext cx="469744" cy="259045"/>
    <xdr:sp macro="" textlink="">
      <xdr:nvSpPr>
        <xdr:cNvPr id="163" name="n_2aveValue債務償還比率">
          <a:extLst>
            <a:ext uri="{FF2B5EF4-FFF2-40B4-BE49-F238E27FC236}">
              <a16:creationId xmlns:a16="http://schemas.microsoft.com/office/drawing/2014/main" id="{00000000-0008-0000-0000-0000A3000000}"/>
            </a:ext>
          </a:extLst>
        </xdr:cNvPr>
        <xdr:cNvSpPr txBox="1"/>
      </xdr:nvSpPr>
      <xdr:spPr>
        <a:xfrm>
          <a:off x="13087427" y="511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161155</xdr:rowOff>
    </xdr:from>
    <xdr:ext cx="469744" cy="259045"/>
    <xdr:sp macro="" textlink="">
      <xdr:nvSpPr>
        <xdr:cNvPr id="164" name="n_3aveValue債務償還比率">
          <a:extLst>
            <a:ext uri="{FF2B5EF4-FFF2-40B4-BE49-F238E27FC236}">
              <a16:creationId xmlns:a16="http://schemas.microsoft.com/office/drawing/2014/main" id="{00000000-0008-0000-0000-0000A4000000}"/>
            </a:ext>
          </a:extLst>
        </xdr:cNvPr>
        <xdr:cNvSpPr txBox="1"/>
      </xdr:nvSpPr>
      <xdr:spPr>
        <a:xfrm>
          <a:off x="12325427" y="5133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114304</xdr:rowOff>
    </xdr:from>
    <xdr:ext cx="469744" cy="259045"/>
    <xdr:sp macro="" textlink="">
      <xdr:nvSpPr>
        <xdr:cNvPr id="165" name="n_4aveValue債務償還比率">
          <a:extLst>
            <a:ext uri="{FF2B5EF4-FFF2-40B4-BE49-F238E27FC236}">
              <a16:creationId xmlns:a16="http://schemas.microsoft.com/office/drawing/2014/main" id="{00000000-0008-0000-0000-0000A5000000}"/>
            </a:ext>
          </a:extLst>
        </xdr:cNvPr>
        <xdr:cNvSpPr txBox="1"/>
      </xdr:nvSpPr>
      <xdr:spPr>
        <a:xfrm>
          <a:off x="11563427" y="508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64571</xdr:rowOff>
    </xdr:from>
    <xdr:ext cx="469744" cy="259045"/>
    <xdr:sp macro="" textlink="">
      <xdr:nvSpPr>
        <xdr:cNvPr id="166" name="n_1mainValue債務償還比率">
          <a:extLst>
            <a:ext uri="{FF2B5EF4-FFF2-40B4-BE49-F238E27FC236}">
              <a16:creationId xmlns:a16="http://schemas.microsoft.com/office/drawing/2014/main" id="{00000000-0008-0000-0000-0000A6000000}"/>
            </a:ext>
          </a:extLst>
        </xdr:cNvPr>
        <xdr:cNvSpPr txBox="1"/>
      </xdr:nvSpPr>
      <xdr:spPr>
        <a:xfrm>
          <a:off x="13836727" y="469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64571</xdr:rowOff>
    </xdr:from>
    <xdr:ext cx="469744" cy="259045"/>
    <xdr:sp macro="" textlink="">
      <xdr:nvSpPr>
        <xdr:cNvPr id="167" name="n_2mainValue債務償還比率">
          <a:extLst>
            <a:ext uri="{FF2B5EF4-FFF2-40B4-BE49-F238E27FC236}">
              <a16:creationId xmlns:a16="http://schemas.microsoft.com/office/drawing/2014/main" id="{00000000-0008-0000-0000-0000A7000000}"/>
            </a:ext>
          </a:extLst>
        </xdr:cNvPr>
        <xdr:cNvSpPr txBox="1"/>
      </xdr:nvSpPr>
      <xdr:spPr>
        <a:xfrm>
          <a:off x="13087427" y="469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15778</xdr:rowOff>
    </xdr:from>
    <xdr:ext cx="469744" cy="259045"/>
    <xdr:sp macro="" textlink="">
      <xdr:nvSpPr>
        <xdr:cNvPr id="168" name="n_3mainValue債務償還比率">
          <a:extLst>
            <a:ext uri="{FF2B5EF4-FFF2-40B4-BE49-F238E27FC236}">
              <a16:creationId xmlns:a16="http://schemas.microsoft.com/office/drawing/2014/main" id="{00000000-0008-0000-0000-0000A8000000}"/>
            </a:ext>
          </a:extLst>
        </xdr:cNvPr>
        <xdr:cNvSpPr txBox="1"/>
      </xdr:nvSpPr>
      <xdr:spPr>
        <a:xfrm>
          <a:off x="12325427" y="464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96334</xdr:rowOff>
    </xdr:from>
    <xdr:ext cx="469744" cy="259045"/>
    <xdr:sp macro="" textlink="">
      <xdr:nvSpPr>
        <xdr:cNvPr id="169" name="n_4mainValue債務償還比率">
          <a:extLst>
            <a:ext uri="{FF2B5EF4-FFF2-40B4-BE49-F238E27FC236}">
              <a16:creationId xmlns:a16="http://schemas.microsoft.com/office/drawing/2014/main" id="{00000000-0008-0000-0000-0000A9000000}"/>
            </a:ext>
          </a:extLst>
        </xdr:cNvPr>
        <xdr:cNvSpPr txBox="1"/>
      </xdr:nvSpPr>
      <xdr:spPr>
        <a:xfrm>
          <a:off x="11563427" y="455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64,293
63,241
222.70
43,713,591
42,267,434
1,183,317
20,691,305
34,696,153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40</xdr:row>
      <xdr:rowOff>137922</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82777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141749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699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137922</xdr:rowOff>
    </xdr:from>
    <xdr:to>
      <xdr:col>24</xdr:col>
      <xdr:colOff>152400</xdr:colOff>
      <xdr:row>40</xdr:row>
      <xdr:rowOff>137922</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699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36830</xdr:rowOff>
    </xdr:from>
    <xdr:to>
      <xdr:col>15</xdr:col>
      <xdr:colOff>101600</xdr:colOff>
      <xdr:row>38</xdr:row>
      <xdr:rowOff>138430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148844</xdr:rowOff>
    </xdr:from>
    <xdr:to>
      <xdr:col>6</xdr:col>
      <xdr:colOff>38100</xdr:colOff>
      <xdr:row>38</xdr:row>
      <xdr:rowOff>78994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160274</xdr:rowOff>
    </xdr:from>
    <xdr:to>
      <xdr:col>24</xdr:col>
      <xdr:colOff>114300</xdr:colOff>
      <xdr:row>39</xdr:row>
      <xdr:rowOff>90424</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138701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65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144272</xdr:rowOff>
    </xdr:from>
    <xdr:to>
      <xdr:col>20</xdr:col>
      <xdr:colOff>38100</xdr:colOff>
      <xdr:row>39</xdr:row>
      <xdr:rowOff>74422</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23622</xdr:rowOff>
    </xdr:from>
    <xdr:to>
      <xdr:col>24</xdr:col>
      <xdr:colOff>63500</xdr:colOff>
      <xdr:row>39</xdr:row>
      <xdr:rowOff>39624</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71017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119126</xdr:rowOff>
    </xdr:from>
    <xdr:to>
      <xdr:col>15</xdr:col>
      <xdr:colOff>101600</xdr:colOff>
      <xdr:row>39</xdr:row>
      <xdr:rowOff>49276</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169926</xdr:rowOff>
    </xdr:from>
    <xdr:to>
      <xdr:col>19</xdr:col>
      <xdr:colOff>177800</xdr:colOff>
      <xdr:row>39</xdr:row>
      <xdr:rowOff>23622</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68502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121412</xdr:rowOff>
    </xdr:from>
    <xdr:to>
      <xdr:col>10</xdr:col>
      <xdr:colOff>165100</xdr:colOff>
      <xdr:row>39</xdr:row>
      <xdr:rowOff>51562</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169926</xdr:rowOff>
    </xdr:from>
    <xdr:to>
      <xdr:col>15</xdr:col>
      <xdr:colOff>50800</xdr:colOff>
      <xdr:row>39</xdr:row>
      <xdr:rowOff>762</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019300" y="66850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105410</xdr:rowOff>
    </xdr:from>
    <xdr:to>
      <xdr:col>6</xdr:col>
      <xdr:colOff>38100</xdr:colOff>
      <xdr:row>39</xdr:row>
      <xdr:rowOff>35560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156210</xdr:rowOff>
    </xdr:from>
    <xdr:to>
      <xdr:col>10</xdr:col>
      <xdr:colOff>114300</xdr:colOff>
      <xdr:row>39</xdr:row>
      <xdr:rowOff>762</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67131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42943</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154957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95521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26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65549</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40403</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42689</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72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1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149078</xdr:rowOff>
    </xdr:from>
    <xdr:to>
      <xdr:col>54</xdr:col>
      <xdr:colOff>189865</xdr:colOff>
      <xdr:row>41</xdr:row>
      <xdr:rowOff>142448</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flipV="1">
          <a:off x="10476865" y="5806928"/>
          <a:ext cx="0" cy="13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146275</xdr:rowOff>
    </xdr:from>
    <xdr:ext cx="469744" cy="259045"/>
    <xdr:sp macro="" textlink="">
      <xdr:nvSpPr>
        <xdr:cNvPr id="112" name="【道路】&#10;一人当たり延長最小値テキスト">
          <a:extLst>
            <a:ext uri="{FF2B5EF4-FFF2-40B4-BE49-F238E27FC236}">
              <a16:creationId xmlns:a16="http://schemas.microsoft.com/office/drawing/2014/main" id="{00000000-0008-0000-0100-000070000000}"/>
            </a:ext>
          </a:extLst>
        </xdr:cNvPr>
        <xdr:cNvSpPr txBox="1"/>
      </xdr:nvSpPr>
      <xdr:spPr>
        <a:xfrm>
          <a:off x="10515600" y="717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142448</xdr:rowOff>
    </xdr:from>
    <xdr:to>
      <xdr:col>55</xdr:col>
      <xdr:colOff>88900</xdr:colOff>
      <xdr:row>41</xdr:row>
      <xdr:rowOff>142448</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717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95755</xdr:rowOff>
    </xdr:from>
    <xdr:ext cx="534377" cy="259045"/>
    <xdr:sp macro="" textlink="">
      <xdr:nvSpPr>
        <xdr:cNvPr id="114" name="【道路】&#10;一人当たり延長最大値テキスト">
          <a:extLst>
            <a:ext uri="{FF2B5EF4-FFF2-40B4-BE49-F238E27FC236}">
              <a16:creationId xmlns:a16="http://schemas.microsoft.com/office/drawing/2014/main" id="{00000000-0008-0000-0100-000072000000}"/>
            </a:ext>
          </a:extLst>
        </xdr:cNvPr>
        <xdr:cNvSpPr txBox="1"/>
      </xdr:nvSpPr>
      <xdr:spPr>
        <a:xfrm>
          <a:off x="10515600" y="55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149078</xdr:rowOff>
    </xdr:from>
    <xdr:to>
      <xdr:col>55</xdr:col>
      <xdr:colOff>88900</xdr:colOff>
      <xdr:row>33</xdr:row>
      <xdr:rowOff>149078</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10388600" y="580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116446</xdr:rowOff>
    </xdr:from>
    <xdr:ext cx="534377" cy="259045"/>
    <xdr:sp macro="" textlink="">
      <xdr:nvSpPr>
        <xdr:cNvPr id="116" name="【道路】&#10;一人当たり延長平均値テキスト">
          <a:extLst>
            <a:ext uri="{FF2B5EF4-FFF2-40B4-BE49-F238E27FC236}">
              <a16:creationId xmlns:a16="http://schemas.microsoft.com/office/drawing/2014/main" id="{00000000-0008-0000-0100-000074000000}"/>
            </a:ext>
          </a:extLst>
        </xdr:cNvPr>
        <xdr:cNvSpPr txBox="1"/>
      </xdr:nvSpPr>
      <xdr:spPr>
        <a:xfrm>
          <a:off x="10515600" y="6460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93569</xdr:rowOff>
    </xdr:from>
    <xdr:to>
      <xdr:col>55</xdr:col>
      <xdr:colOff>50800</xdr:colOff>
      <xdr:row>39</xdr:row>
      <xdr:rowOff>23719</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10426700" y="66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53335</xdr:rowOff>
    </xdr:from>
    <xdr:to>
      <xdr:col>50</xdr:col>
      <xdr:colOff>165100</xdr:colOff>
      <xdr:row>38</xdr:row>
      <xdr:rowOff>154935</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9588500" y="65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59096</xdr:rowOff>
    </xdr:from>
    <xdr:to>
      <xdr:col>46</xdr:col>
      <xdr:colOff>38100</xdr:colOff>
      <xdr:row>38</xdr:row>
      <xdr:rowOff>160696</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8699500" y="657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64399</xdr:rowOff>
    </xdr:from>
    <xdr:to>
      <xdr:col>41</xdr:col>
      <xdr:colOff>101600</xdr:colOff>
      <xdr:row>38</xdr:row>
      <xdr:rowOff>165999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7810500" y="657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70846</xdr:rowOff>
    </xdr:from>
    <xdr:to>
      <xdr:col>36</xdr:col>
      <xdr:colOff>165100</xdr:colOff>
      <xdr:row>39</xdr:row>
      <xdr:rowOff>996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6921500" y="658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127996</xdr:rowOff>
    </xdr:from>
    <xdr:to>
      <xdr:col>55</xdr:col>
      <xdr:colOff>50800</xdr:colOff>
      <xdr:row>40</xdr:row>
      <xdr:rowOff>58146</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10426700" y="68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106423</xdr:rowOff>
    </xdr:from>
    <xdr:ext cx="534377" cy="259045"/>
    <xdr:sp macro="" textlink="">
      <xdr:nvSpPr>
        <xdr:cNvPr id="128" name="【道路】&#10;一人当たり延長該当値テキスト">
          <a:extLst>
            <a:ext uri="{FF2B5EF4-FFF2-40B4-BE49-F238E27FC236}">
              <a16:creationId xmlns:a16="http://schemas.microsoft.com/office/drawing/2014/main" id="{00000000-0008-0000-0100-000080000000}"/>
            </a:ext>
          </a:extLst>
        </xdr:cNvPr>
        <xdr:cNvSpPr txBox="1"/>
      </xdr:nvSpPr>
      <xdr:spPr>
        <a:xfrm>
          <a:off x="10515600" y="67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138923</xdr:rowOff>
    </xdr:from>
    <xdr:to>
      <xdr:col>50</xdr:col>
      <xdr:colOff>165100</xdr:colOff>
      <xdr:row>40</xdr:row>
      <xdr:rowOff>69073</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9588500" y="682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7346</xdr:rowOff>
    </xdr:from>
    <xdr:to>
      <xdr:col>55</xdr:col>
      <xdr:colOff>0</xdr:colOff>
      <xdr:row>40</xdr:row>
      <xdr:rowOff>18273</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9639300" y="6865346"/>
          <a:ext cx="8382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32761</xdr:rowOff>
    </xdr:from>
    <xdr:to>
      <xdr:col>46</xdr:col>
      <xdr:colOff>38100</xdr:colOff>
      <xdr:row>40</xdr:row>
      <xdr:rowOff>134361</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8699500" y="68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18273</xdr:rowOff>
    </xdr:from>
    <xdr:to>
      <xdr:col>50</xdr:col>
      <xdr:colOff>114300</xdr:colOff>
      <xdr:row>40</xdr:row>
      <xdr:rowOff>83561</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8750300" y="6876273"/>
          <a:ext cx="889000" cy="6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157302</xdr:rowOff>
    </xdr:from>
    <xdr:to>
      <xdr:col>41</xdr:col>
      <xdr:colOff>101600</xdr:colOff>
      <xdr:row>40</xdr:row>
      <xdr:rowOff>87452</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7810500" y="68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36652</xdr:rowOff>
    </xdr:from>
    <xdr:to>
      <xdr:col>45</xdr:col>
      <xdr:colOff>177800</xdr:colOff>
      <xdr:row>40</xdr:row>
      <xdr:rowOff>83561</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7861300" y="6894652"/>
          <a:ext cx="889000" cy="4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166263</xdr:rowOff>
    </xdr:from>
    <xdr:to>
      <xdr:col>36</xdr:col>
      <xdr:colOff>165100</xdr:colOff>
      <xdr:row>40</xdr:row>
      <xdr:rowOff>96413</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6921500" y="685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36652</xdr:rowOff>
    </xdr:from>
    <xdr:to>
      <xdr:col>41</xdr:col>
      <xdr:colOff>50800</xdr:colOff>
      <xdr:row>40</xdr:row>
      <xdr:rowOff>45613</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6972300" y="6894652"/>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xdr:rowOff>
    </xdr:from>
    <xdr:ext cx="534377" cy="259045"/>
    <xdr:sp macro="" textlink="">
      <xdr:nvSpPr>
        <xdr:cNvPr id="137" name="n_1aveValue【道路】&#10;一人当たり延長">
          <a:extLst>
            <a:ext uri="{FF2B5EF4-FFF2-40B4-BE49-F238E27FC236}">
              <a16:creationId xmlns:a16="http://schemas.microsoft.com/office/drawing/2014/main" id="{00000000-0008-0000-0100-000089000000}"/>
            </a:ext>
          </a:extLst>
        </xdr:cNvPr>
        <xdr:cNvSpPr txBox="1"/>
      </xdr:nvSpPr>
      <xdr:spPr>
        <a:xfrm>
          <a:off x="9359411" y="634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5773</xdr:rowOff>
    </xdr:from>
    <xdr:ext cx="534377" cy="259045"/>
    <xdr:sp macro="" textlink="">
      <xdr:nvSpPr>
        <xdr:cNvPr id="138" name="n_2aveValue【道路】&#10;一人当たり延長">
          <a:extLst>
            <a:ext uri="{FF2B5EF4-FFF2-40B4-BE49-F238E27FC236}">
              <a16:creationId xmlns:a16="http://schemas.microsoft.com/office/drawing/2014/main" id="{00000000-0008-0000-0100-00008A000000}"/>
            </a:ext>
          </a:extLst>
        </xdr:cNvPr>
        <xdr:cNvSpPr txBox="1"/>
      </xdr:nvSpPr>
      <xdr:spPr>
        <a:xfrm>
          <a:off x="8483111" y="634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11076</xdr:rowOff>
    </xdr:from>
    <xdr:ext cx="534377" cy="259045"/>
    <xdr:sp macro="" textlink="">
      <xdr:nvSpPr>
        <xdr:cNvPr id="139" name="n_3aveValue【道路】&#10;一人当たり延長">
          <a:extLst>
            <a:ext uri="{FF2B5EF4-FFF2-40B4-BE49-F238E27FC236}">
              <a16:creationId xmlns:a16="http://schemas.microsoft.com/office/drawing/2014/main" id="{00000000-0008-0000-0100-00008B000000}"/>
            </a:ext>
          </a:extLst>
        </xdr:cNvPr>
        <xdr:cNvSpPr txBox="1"/>
      </xdr:nvSpPr>
      <xdr:spPr>
        <a:xfrm>
          <a:off x="7594111" y="635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17523</xdr:rowOff>
    </xdr:from>
    <xdr:ext cx="534377" cy="259045"/>
    <xdr:sp macro="" textlink="">
      <xdr:nvSpPr>
        <xdr:cNvPr id="140" name="n_4aveValue【道路】&#10;一人当たり延長">
          <a:extLst>
            <a:ext uri="{FF2B5EF4-FFF2-40B4-BE49-F238E27FC236}">
              <a16:creationId xmlns:a16="http://schemas.microsoft.com/office/drawing/2014/main" id="{00000000-0008-0000-0100-00008C000000}"/>
            </a:ext>
          </a:extLst>
        </xdr:cNvPr>
        <xdr:cNvSpPr txBox="1"/>
      </xdr:nvSpPr>
      <xdr:spPr>
        <a:xfrm>
          <a:off x="6705111" y="636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60200</xdr:rowOff>
    </xdr:from>
    <xdr:ext cx="534377" cy="259045"/>
    <xdr:sp macro="" textlink="">
      <xdr:nvSpPr>
        <xdr:cNvPr id="141" name="n_1mainValue【道路】&#10;一人当たり延長">
          <a:extLst>
            <a:ext uri="{FF2B5EF4-FFF2-40B4-BE49-F238E27FC236}">
              <a16:creationId xmlns:a16="http://schemas.microsoft.com/office/drawing/2014/main" id="{00000000-0008-0000-0100-00008D000000}"/>
            </a:ext>
          </a:extLst>
        </xdr:cNvPr>
        <xdr:cNvSpPr txBox="1"/>
      </xdr:nvSpPr>
      <xdr:spPr>
        <a:xfrm>
          <a:off x="9359411" y="691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125488</xdr:rowOff>
    </xdr:from>
    <xdr:ext cx="534377" cy="259045"/>
    <xdr:sp macro="" textlink="">
      <xdr:nvSpPr>
        <xdr:cNvPr id="142" name="n_2mainValue【道路】&#10;一人当たり延長">
          <a:extLst>
            <a:ext uri="{FF2B5EF4-FFF2-40B4-BE49-F238E27FC236}">
              <a16:creationId xmlns:a16="http://schemas.microsoft.com/office/drawing/2014/main" id="{00000000-0008-0000-0100-00008E000000}"/>
            </a:ext>
          </a:extLst>
        </xdr:cNvPr>
        <xdr:cNvSpPr txBox="1"/>
      </xdr:nvSpPr>
      <xdr:spPr>
        <a:xfrm>
          <a:off x="8483111" y="698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78579</xdr:rowOff>
    </xdr:from>
    <xdr:ext cx="534377" cy="259045"/>
    <xdr:sp macro="" textlink="">
      <xdr:nvSpPr>
        <xdr:cNvPr id="143" name="n_3mainValue【道路】&#10;一人当たり延長">
          <a:extLst>
            <a:ext uri="{FF2B5EF4-FFF2-40B4-BE49-F238E27FC236}">
              <a16:creationId xmlns:a16="http://schemas.microsoft.com/office/drawing/2014/main" id="{00000000-0008-0000-0100-00008F000000}"/>
            </a:ext>
          </a:extLst>
        </xdr:cNvPr>
        <xdr:cNvSpPr txBox="1"/>
      </xdr:nvSpPr>
      <xdr:spPr>
        <a:xfrm>
          <a:off x="7594111" y="693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87540</xdr:rowOff>
    </xdr:from>
    <xdr:ext cx="534377" cy="259045"/>
    <xdr:sp macro="" textlink="">
      <xdr:nvSpPr>
        <xdr:cNvPr id="144" name="n_4mainValue【道路】&#10;一人当たり延長">
          <a:extLst>
            <a:ext uri="{FF2B5EF4-FFF2-40B4-BE49-F238E27FC236}">
              <a16:creationId xmlns:a16="http://schemas.microsoft.com/office/drawing/2014/main" id="{00000000-0008-0000-0100-000090000000}"/>
            </a:ext>
          </a:extLst>
        </xdr:cNvPr>
        <xdr:cNvSpPr txBox="1"/>
      </xdr:nvSpPr>
      <xdr:spPr>
        <a:xfrm>
          <a:off x="6705111" y="6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00000000-0008-0000-01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106680</xdr:rowOff>
    </xdr:from>
    <xdr:to>
      <xdr:col>24</xdr:col>
      <xdr:colOff>62865</xdr:colOff>
      <xdr:row>64</xdr:row>
      <xdr:rowOff>87630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flipV="1">
          <a:off x="4634865" y="97078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91457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00000000-0008-0000-0100-0000AA000000}"/>
            </a:ext>
          </a:extLst>
        </xdr:cNvPr>
        <xdr:cNvSpPr txBox="1"/>
      </xdr:nvSpPr>
      <xdr:spPr>
        <a:xfrm>
          <a:off x="4673600" y="1106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87630</xdr:rowOff>
    </xdr:from>
    <xdr:to>
      <xdr:col>24</xdr:col>
      <xdr:colOff>152400</xdr:colOff>
      <xdr:row>64</xdr:row>
      <xdr:rowOff>87630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45466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53357</xdr:rowOff>
    </xdr:from>
    <xdr:ext cx="405111" cy="259045"/>
    <xdr:sp macro="" textlink="">
      <xdr:nvSpPr>
        <xdr:cNvPr id="172" name="【橋りょう・トンネル】&#10;有形固定資産減価償却率最大値テキスト">
          <a:extLst>
            <a:ext uri="{FF2B5EF4-FFF2-40B4-BE49-F238E27FC236}">
              <a16:creationId xmlns:a16="http://schemas.microsoft.com/office/drawing/2014/main" id="{00000000-0008-0000-0100-0000AC000000}"/>
            </a:ext>
          </a:extLst>
        </xdr:cNvPr>
        <xdr:cNvSpPr txBox="1"/>
      </xdr:nvSpPr>
      <xdr:spPr>
        <a:xfrm>
          <a:off x="4673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106680</xdr:rowOff>
    </xdr:from>
    <xdr:to>
      <xdr:col>24</xdr:col>
      <xdr:colOff>152400</xdr:colOff>
      <xdr:row>56</xdr:row>
      <xdr:rowOff>106680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00000000-0008-0000-0100-0000AE000000}"/>
            </a:ext>
          </a:extLst>
        </xdr:cNvPr>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968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63500</xdr:rowOff>
    </xdr:from>
    <xdr:to>
      <xdr:col>6</xdr:col>
      <xdr:colOff>38100</xdr:colOff>
      <xdr:row>59</xdr:row>
      <xdr:rowOff>165100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1079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5" name="楕円 184">
          <a:extLst>
            <a:ext uri="{FF2B5EF4-FFF2-40B4-BE49-F238E27FC236}">
              <a16:creationId xmlns:a16="http://schemas.microsoft.com/office/drawing/2014/main" id="{00000000-0008-0000-0100-0000B9000000}"/>
            </a:ext>
          </a:extLst>
        </xdr:cNvPr>
        <xdr:cNvSpPr/>
      </xdr:nvSpPr>
      <xdr:spPr>
        <a:xfrm>
          <a:off x="4584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10177</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00000000-0008-0000-0100-0000BA000000}"/>
            </a:ext>
          </a:extLst>
        </xdr:cNvPr>
        <xdr:cNvSpPr txBox="1"/>
      </xdr:nvSpPr>
      <xdr:spPr>
        <a:xfrm>
          <a:off x="4673600"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162560</xdr:rowOff>
    </xdr:from>
    <xdr:to>
      <xdr:col>20</xdr:col>
      <xdr:colOff>38100</xdr:colOff>
      <xdr:row>60</xdr:row>
      <xdr:rowOff>92710</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3746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38100</xdr:rowOff>
    </xdr:from>
    <xdr:to>
      <xdr:col>24</xdr:col>
      <xdr:colOff>63500</xdr:colOff>
      <xdr:row>60</xdr:row>
      <xdr:rowOff>41910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flipV="1">
          <a:off x="3797300" y="103251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124460</xdr:rowOff>
    </xdr:from>
    <xdr:to>
      <xdr:col>15</xdr:col>
      <xdr:colOff>101600</xdr:colOff>
      <xdr:row>60</xdr:row>
      <xdr:rowOff>54610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2857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xdr:rowOff>
    </xdr:from>
    <xdr:to>
      <xdr:col>19</xdr:col>
      <xdr:colOff>177800</xdr:colOff>
      <xdr:row>60</xdr:row>
      <xdr:rowOff>41910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2908300" y="102908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196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148590</xdr:rowOff>
    </xdr:from>
    <xdr:to>
      <xdr:col>15</xdr:col>
      <xdr:colOff>50800</xdr:colOff>
      <xdr:row>60</xdr:row>
      <xdr:rowOff>3810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019300" y="102641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90170</xdr:rowOff>
    </xdr:from>
    <xdr:to>
      <xdr:col>6</xdr:col>
      <xdr:colOff>38100</xdr:colOff>
      <xdr:row>60</xdr:row>
      <xdr:rowOff>20320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079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140970</xdr:rowOff>
    </xdr:from>
    <xdr:to>
      <xdr:col>10</xdr:col>
      <xdr:colOff>114300</xdr:colOff>
      <xdr:row>59</xdr:row>
      <xdr:rowOff>148590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1130300" y="10256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26687</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1816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10177</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927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109237</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44467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11447</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a:extLst>
            <a:ext uri="{FF2B5EF4-FFF2-40B4-BE49-F238E27FC236}">
              <a16:creationId xmlns:a16="http://schemas.microsoft.com/office/drawing/2014/main" id="{00000000-0008-0000-0100-0000D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40129</xdr:rowOff>
    </xdr:from>
    <xdr:to>
      <xdr:col>54</xdr:col>
      <xdr:colOff>189865</xdr:colOff>
      <xdr:row>63</xdr:row>
      <xdr:rowOff>113674</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flipV="1">
          <a:off x="10476865" y="9469879"/>
          <a:ext cx="0" cy="1445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117501</xdr:rowOff>
    </xdr:from>
    <xdr:ext cx="534377" cy="259045"/>
    <xdr:sp macro="" textlink="">
      <xdr:nvSpPr>
        <xdr:cNvPr id="225" name="【橋りょう・トンネル】&#10;一人当たり有形固定資産（償却資産）額最小値テキスト">
          <a:extLst>
            <a:ext uri="{FF2B5EF4-FFF2-40B4-BE49-F238E27FC236}">
              <a16:creationId xmlns:a16="http://schemas.microsoft.com/office/drawing/2014/main" id="{00000000-0008-0000-0100-0000E1000000}"/>
            </a:ext>
          </a:extLst>
        </xdr:cNvPr>
        <xdr:cNvSpPr txBox="1"/>
      </xdr:nvSpPr>
      <xdr:spPr>
        <a:xfrm>
          <a:off x="10515600" y="109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113674</xdr:rowOff>
    </xdr:from>
    <xdr:to>
      <xdr:col>55</xdr:col>
      <xdr:colOff>88900</xdr:colOff>
      <xdr:row>63</xdr:row>
      <xdr:rowOff>113674</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10388600" y="109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158256</xdr:rowOff>
    </xdr:from>
    <xdr:ext cx="599010" cy="259045"/>
    <xdr:sp macro="" textlink="">
      <xdr:nvSpPr>
        <xdr:cNvPr id="227" name="【橋りょう・トンネル】&#10;一人当たり有形固定資産（償却資産）額最大値テキスト">
          <a:extLst>
            <a:ext uri="{FF2B5EF4-FFF2-40B4-BE49-F238E27FC236}">
              <a16:creationId xmlns:a16="http://schemas.microsoft.com/office/drawing/2014/main" id="{00000000-0008-0000-0100-0000E3000000}"/>
            </a:ext>
          </a:extLst>
        </xdr:cNvPr>
        <xdr:cNvSpPr txBox="1"/>
      </xdr:nvSpPr>
      <xdr:spPr>
        <a:xfrm>
          <a:off x="10515600" y="924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40129</xdr:rowOff>
    </xdr:from>
    <xdr:to>
      <xdr:col>55</xdr:col>
      <xdr:colOff>88900</xdr:colOff>
      <xdr:row>55</xdr:row>
      <xdr:rowOff>40129</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10388600" y="9469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29309</xdr:rowOff>
    </xdr:from>
    <xdr:ext cx="599010" cy="259045"/>
    <xdr:sp macro="" textlink="">
      <xdr:nvSpPr>
        <xdr:cNvPr id="229" name="【橋りょう・トンネル】&#10;一人当たり有形固定資産（償却資産）額平均値テキスト">
          <a:extLst>
            <a:ext uri="{FF2B5EF4-FFF2-40B4-BE49-F238E27FC236}">
              <a16:creationId xmlns:a16="http://schemas.microsoft.com/office/drawing/2014/main" id="{00000000-0008-0000-0100-0000E5000000}"/>
            </a:ext>
          </a:extLst>
        </xdr:cNvPr>
        <xdr:cNvSpPr txBox="1"/>
      </xdr:nvSpPr>
      <xdr:spPr>
        <a:xfrm>
          <a:off x="10515600" y="1014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6432</xdr:rowOff>
    </xdr:from>
    <xdr:to>
      <xdr:col>55</xdr:col>
      <xdr:colOff>50800</xdr:colOff>
      <xdr:row>60</xdr:row>
      <xdr:rowOff>108032</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10426700" y="1029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117262</xdr:rowOff>
    </xdr:from>
    <xdr:to>
      <xdr:col>50</xdr:col>
      <xdr:colOff>165100</xdr:colOff>
      <xdr:row>60</xdr:row>
      <xdr:rowOff>47412</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9588500" y="1023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127823</xdr:rowOff>
    </xdr:from>
    <xdr:to>
      <xdr:col>46</xdr:col>
      <xdr:colOff>38100</xdr:colOff>
      <xdr:row>60</xdr:row>
      <xdr:rowOff>57973</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8699500" y="102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136734</xdr:rowOff>
    </xdr:from>
    <xdr:to>
      <xdr:col>41</xdr:col>
      <xdr:colOff>101600</xdr:colOff>
      <xdr:row>60</xdr:row>
      <xdr:rowOff>66884</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7810500" y="1025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145046</xdr:rowOff>
    </xdr:from>
    <xdr:to>
      <xdr:col>36</xdr:col>
      <xdr:colOff>165100</xdr:colOff>
      <xdr:row>60</xdr:row>
      <xdr:rowOff>75196</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6921500" y="1026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33270</xdr:rowOff>
    </xdr:from>
    <xdr:to>
      <xdr:col>55</xdr:col>
      <xdr:colOff>50800</xdr:colOff>
      <xdr:row>61</xdr:row>
      <xdr:rowOff>134870</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10426700" y="1049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11697</xdr:rowOff>
    </xdr:from>
    <xdr:ext cx="534377" cy="259045"/>
    <xdr:sp macro="" textlink="">
      <xdr:nvSpPr>
        <xdr:cNvPr id="241" name="【橋りょう・トンネル】&#10;一人当たり有形固定資産（償却資産）額該当値テキスト">
          <a:extLst>
            <a:ext uri="{FF2B5EF4-FFF2-40B4-BE49-F238E27FC236}">
              <a16:creationId xmlns:a16="http://schemas.microsoft.com/office/drawing/2014/main" id="{00000000-0008-0000-0100-0000F1000000}"/>
            </a:ext>
          </a:extLst>
        </xdr:cNvPr>
        <xdr:cNvSpPr txBox="1"/>
      </xdr:nvSpPr>
      <xdr:spPr>
        <a:xfrm>
          <a:off x="10515600" y="1047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51608</xdr:rowOff>
    </xdr:from>
    <xdr:to>
      <xdr:col>50</xdr:col>
      <xdr:colOff>165100</xdr:colOff>
      <xdr:row>61</xdr:row>
      <xdr:rowOff>153208</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9588500" y="1051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84070</xdr:rowOff>
    </xdr:from>
    <xdr:to>
      <xdr:col>55</xdr:col>
      <xdr:colOff>0</xdr:colOff>
      <xdr:row>61</xdr:row>
      <xdr:rowOff>102408</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9639300" y="10542520"/>
          <a:ext cx="8382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60556</xdr:rowOff>
    </xdr:from>
    <xdr:to>
      <xdr:col>46</xdr:col>
      <xdr:colOff>38100</xdr:colOff>
      <xdr:row>61</xdr:row>
      <xdr:rowOff>162156</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8699500" y="1051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102408</xdr:rowOff>
    </xdr:from>
    <xdr:to>
      <xdr:col>50</xdr:col>
      <xdr:colOff>114300</xdr:colOff>
      <xdr:row>61</xdr:row>
      <xdr:rowOff>111356</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8750300" y="10560858"/>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71204</xdr:rowOff>
    </xdr:from>
    <xdr:to>
      <xdr:col>41</xdr:col>
      <xdr:colOff>101600</xdr:colOff>
      <xdr:row>62</xdr:row>
      <xdr:rowOff>1354</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7810500" y="105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111356</xdr:rowOff>
    </xdr:from>
    <xdr:to>
      <xdr:col>45</xdr:col>
      <xdr:colOff>177800</xdr:colOff>
      <xdr:row>61</xdr:row>
      <xdr:rowOff>122004</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7861300" y="10569806"/>
          <a:ext cx="889000" cy="1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85396</xdr:rowOff>
    </xdr:from>
    <xdr:to>
      <xdr:col>36</xdr:col>
      <xdr:colOff>165100</xdr:colOff>
      <xdr:row>62</xdr:row>
      <xdr:rowOff>15546</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6921500" y="105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122004</xdr:rowOff>
    </xdr:from>
    <xdr:to>
      <xdr:col>41</xdr:col>
      <xdr:colOff>50800</xdr:colOff>
      <xdr:row>61</xdr:row>
      <xdr:rowOff>136196</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6972300" y="10580454"/>
          <a:ext cx="889000" cy="1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63939</xdr:rowOff>
    </xdr:from>
    <xdr:ext cx="599010" cy="259045"/>
    <xdr:sp macro="" textlink="">
      <xdr:nvSpPr>
        <xdr:cNvPr id="250" name="n_1ave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9327095" y="1000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74500</xdr:rowOff>
    </xdr:from>
    <xdr:ext cx="599010" cy="259045"/>
    <xdr:sp macro="" textlink="">
      <xdr:nvSpPr>
        <xdr:cNvPr id="251" name="n_2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8450795" y="100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83411</xdr:rowOff>
    </xdr:from>
    <xdr:ext cx="599010" cy="259045"/>
    <xdr:sp macro="" textlink="">
      <xdr:nvSpPr>
        <xdr:cNvPr id="252" name="n_3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7561795" y="1002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91723</xdr:rowOff>
    </xdr:from>
    <xdr:ext cx="599010" cy="259045"/>
    <xdr:sp macro="" textlink="">
      <xdr:nvSpPr>
        <xdr:cNvPr id="253" name="n_4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6672795" y="1003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144335</xdr:rowOff>
    </xdr:from>
    <xdr:ext cx="534377" cy="259045"/>
    <xdr:sp macro="" textlink="">
      <xdr:nvSpPr>
        <xdr:cNvPr id="254" name="n_1main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59411" y="1060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153283</xdr:rowOff>
    </xdr:from>
    <xdr:ext cx="534377" cy="259045"/>
    <xdr:sp macro="" textlink="">
      <xdr:nvSpPr>
        <xdr:cNvPr id="255" name="n_2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83111" y="106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163931</xdr:rowOff>
    </xdr:from>
    <xdr:ext cx="534377" cy="259045"/>
    <xdr:sp macro="" textlink="">
      <xdr:nvSpPr>
        <xdr:cNvPr id="256" name="n_3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94111" y="106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6673</xdr:rowOff>
    </xdr:from>
    <xdr:ext cx="534377" cy="259045"/>
    <xdr:sp macro="" textlink="">
      <xdr:nvSpPr>
        <xdr:cNvPr id="257" name="n_4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705111" y="1063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00000000-0008-0000-01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140970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flipV="1">
          <a:off x="4634865"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00000000-0008-0000-0100-00001D010000}"/>
            </a:ext>
          </a:extLst>
        </xdr:cNvPr>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00000000-0008-0000-0100-00001F010000}"/>
            </a:ext>
          </a:extLst>
        </xdr:cNvPr>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112684</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00000000-0008-0000-0100-000021010000}"/>
            </a:ext>
          </a:extLst>
        </xdr:cNvPr>
        <xdr:cNvSpPr txBox="1"/>
      </xdr:nvSpPr>
      <xdr:spPr>
        <a:xfrm>
          <a:off x="4673600" y="1417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134257</xdr:rowOff>
    </xdr:from>
    <xdr:to>
      <xdr:col>24</xdr:col>
      <xdr:colOff>114300</xdr:colOff>
      <xdr:row>83</xdr:row>
      <xdr:rowOff>64407</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45847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13426</xdr:rowOff>
    </xdr:from>
    <xdr:to>
      <xdr:col>10</xdr:col>
      <xdr:colOff>165100</xdr:colOff>
      <xdr:row>82</xdr:row>
      <xdr:rowOff>115026</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1968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37919</xdr:rowOff>
    </xdr:from>
    <xdr:to>
      <xdr:col>24</xdr:col>
      <xdr:colOff>114300</xdr:colOff>
      <xdr:row>81</xdr:row>
      <xdr:rowOff>139519</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45847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60796</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00000000-0008-0000-0100-00002D010000}"/>
            </a:ext>
          </a:extLst>
        </xdr:cNvPr>
        <xdr:cNvSpPr txBox="1"/>
      </xdr:nvSpPr>
      <xdr:spPr>
        <a:xfrm>
          <a:off x="4673600" y="1377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166914</xdr:rowOff>
    </xdr:from>
    <xdr:to>
      <xdr:col>20</xdr:col>
      <xdr:colOff>38100</xdr:colOff>
      <xdr:row>81</xdr:row>
      <xdr:rowOff>97064</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3746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46264</xdr:rowOff>
    </xdr:from>
    <xdr:to>
      <xdr:col>24</xdr:col>
      <xdr:colOff>63500</xdr:colOff>
      <xdr:row>81</xdr:row>
      <xdr:rowOff>88719</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3797300" y="1393371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168548</xdr:rowOff>
    </xdr:from>
    <xdr:to>
      <xdr:col>15</xdr:col>
      <xdr:colOff>101600</xdr:colOff>
      <xdr:row>82</xdr:row>
      <xdr:rowOff>98698</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2857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46264</xdr:rowOff>
    </xdr:from>
    <xdr:to>
      <xdr:col>19</xdr:col>
      <xdr:colOff>177800</xdr:colOff>
      <xdr:row>82</xdr:row>
      <xdr:rowOff>47898</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flipV="1">
          <a:off x="2908300" y="13933714"/>
          <a:ext cx="8890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145687</xdr:rowOff>
    </xdr:from>
    <xdr:to>
      <xdr:col>10</xdr:col>
      <xdr:colOff>165100</xdr:colOff>
      <xdr:row>82</xdr:row>
      <xdr:rowOff>75837</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1968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25037</xdr:rowOff>
    </xdr:from>
    <xdr:to>
      <xdr:col>15</xdr:col>
      <xdr:colOff>50800</xdr:colOff>
      <xdr:row>82</xdr:row>
      <xdr:rowOff>47898</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019300" y="1408393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109764</xdr:rowOff>
    </xdr:from>
    <xdr:to>
      <xdr:col>6</xdr:col>
      <xdr:colOff>38100</xdr:colOff>
      <xdr:row>82</xdr:row>
      <xdr:rowOff>39914</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079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160564</xdr:rowOff>
    </xdr:from>
    <xdr:to>
      <xdr:col>10</xdr:col>
      <xdr:colOff>114300</xdr:colOff>
      <xdr:row>82</xdr:row>
      <xdr:rowOff>25037</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130300" y="140480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310" name="n_1aveValue【公営住宅】&#10;有形固定資産減価償却率">
          <a:extLst>
            <a:ext uri="{FF2B5EF4-FFF2-40B4-BE49-F238E27FC236}">
              <a16:creationId xmlns:a16="http://schemas.microsoft.com/office/drawing/2014/main" id="{00000000-0008-0000-0100-000036010000}"/>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158404</xdr:rowOff>
    </xdr:from>
    <xdr:ext cx="405111" cy="259045"/>
    <xdr:sp macro="" textlink="">
      <xdr:nvSpPr>
        <xdr:cNvPr id="311" name="n_2aveValue【公営住宅】&#10;有形固定資産減価償却率">
          <a:extLst>
            <a:ext uri="{FF2B5EF4-FFF2-40B4-BE49-F238E27FC236}">
              <a16:creationId xmlns:a16="http://schemas.microsoft.com/office/drawing/2014/main" id="{00000000-0008-0000-0100-000037010000}"/>
            </a:ext>
          </a:extLst>
        </xdr:cNvPr>
        <xdr:cNvSpPr txBox="1"/>
      </xdr:nvSpPr>
      <xdr:spPr>
        <a:xfrm>
          <a:off x="2705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106153</xdr:rowOff>
    </xdr:from>
    <xdr:ext cx="405111" cy="259045"/>
    <xdr:sp macro="" textlink="">
      <xdr:nvSpPr>
        <xdr:cNvPr id="312" name="n_3aveValue【公営住宅】&#10;有形固定資産減価償却率">
          <a:extLst>
            <a:ext uri="{FF2B5EF4-FFF2-40B4-BE49-F238E27FC236}">
              <a16:creationId xmlns:a16="http://schemas.microsoft.com/office/drawing/2014/main" id="{00000000-0008-0000-0100-000038010000}"/>
            </a:ext>
          </a:extLst>
        </xdr:cNvPr>
        <xdr:cNvSpPr txBox="1"/>
      </xdr:nvSpPr>
      <xdr:spPr>
        <a:xfrm>
          <a:off x="1816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66964</xdr:rowOff>
    </xdr:from>
    <xdr:ext cx="405111" cy="259045"/>
    <xdr:sp macro="" textlink="">
      <xdr:nvSpPr>
        <xdr:cNvPr id="313" name="n_4aveValue【公営住宅】&#10;有形固定資産減価償却率">
          <a:extLst>
            <a:ext uri="{FF2B5EF4-FFF2-40B4-BE49-F238E27FC236}">
              <a16:creationId xmlns:a16="http://schemas.microsoft.com/office/drawing/2014/main" id="{00000000-0008-0000-0100-000039010000}"/>
            </a:ext>
          </a:extLst>
        </xdr:cNvPr>
        <xdr:cNvSpPr txBox="1"/>
      </xdr:nvSpPr>
      <xdr:spPr>
        <a:xfrm>
          <a:off x="927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113591</xdr:rowOff>
    </xdr:from>
    <xdr:ext cx="405111" cy="259045"/>
    <xdr:sp macro="" textlink="">
      <xdr:nvSpPr>
        <xdr:cNvPr id="314" name="n_1main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115225</xdr:rowOff>
    </xdr:from>
    <xdr:ext cx="405111" cy="259045"/>
    <xdr:sp macro="" textlink="">
      <xdr:nvSpPr>
        <xdr:cNvPr id="315" name="n_2main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92364</xdr:rowOff>
    </xdr:from>
    <xdr:ext cx="405111" cy="259045"/>
    <xdr:sp macro="" textlink="">
      <xdr:nvSpPr>
        <xdr:cNvPr id="316" name="n_3main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56441</xdr:rowOff>
    </xdr:from>
    <xdr:ext cx="405111" cy="259045"/>
    <xdr:sp macro="" textlink="">
      <xdr:nvSpPr>
        <xdr:cNvPr id="317" name="n_4main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1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20955</xdr:rowOff>
    </xdr:from>
    <xdr:to>
      <xdr:col>54</xdr:col>
      <xdr:colOff>189865</xdr:colOff>
      <xdr:row>86</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10476865" y="1339405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137177</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100-000057010000}"/>
            </a:ext>
          </a:extLst>
        </xdr:cNvPr>
        <xdr:cNvSpPr txBox="1"/>
      </xdr:nvSpPr>
      <xdr:spPr>
        <a:xfrm>
          <a:off x="10515600"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133350</xdr:rowOff>
    </xdr:from>
    <xdr:to>
      <xdr:col>55</xdr:col>
      <xdr:colOff>88900</xdr:colOff>
      <xdr:row>86</xdr:row>
      <xdr:rowOff>133350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0388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139082</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100-000059010000}"/>
            </a:ext>
          </a:extLst>
        </xdr:cNvPr>
        <xdr:cNvSpPr txBox="1"/>
      </xdr:nvSpPr>
      <xdr:spPr>
        <a:xfrm>
          <a:off x="105156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20955</xdr:rowOff>
    </xdr:from>
    <xdr:to>
      <xdr:col>55</xdr:col>
      <xdr:colOff>88900</xdr:colOff>
      <xdr:row>78</xdr:row>
      <xdr:rowOff>20955</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113047</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100-00005B010000}"/>
            </a:ext>
          </a:extLst>
        </xdr:cNvPr>
        <xdr:cNvSpPr txBox="1"/>
      </xdr:nvSpPr>
      <xdr:spPr>
        <a:xfrm>
          <a:off x="10515600" y="14000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90170</xdr:rowOff>
    </xdr:from>
    <xdr:to>
      <xdr:col>55</xdr:col>
      <xdr:colOff>50800</xdr:colOff>
      <xdr:row>83</xdr:row>
      <xdr:rowOff>20320</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104267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55880</xdr:rowOff>
    </xdr:from>
    <xdr:to>
      <xdr:col>50</xdr:col>
      <xdr:colOff>165100</xdr:colOff>
      <xdr:row>82</xdr:row>
      <xdr:rowOff>157480</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958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74930</xdr:rowOff>
    </xdr:from>
    <xdr:to>
      <xdr:col>46</xdr:col>
      <xdr:colOff>38100</xdr:colOff>
      <xdr:row>83</xdr:row>
      <xdr:rowOff>5080</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8699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82550</xdr:rowOff>
    </xdr:from>
    <xdr:to>
      <xdr:col>41</xdr:col>
      <xdr:colOff>101600</xdr:colOff>
      <xdr:row>83</xdr:row>
      <xdr:rowOff>12700</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781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31114</xdr:rowOff>
    </xdr:from>
    <xdr:to>
      <xdr:col>36</xdr:col>
      <xdr:colOff>165100</xdr:colOff>
      <xdr:row>80</xdr:row>
      <xdr:rowOff>132714</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6921500" y="137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46355</xdr:rowOff>
    </xdr:from>
    <xdr:to>
      <xdr:col>55</xdr:col>
      <xdr:colOff>50800</xdr:colOff>
      <xdr:row>83</xdr:row>
      <xdr:rowOff>147955</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104267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24782</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100-000067010000}"/>
            </a:ext>
          </a:extLst>
        </xdr:cNvPr>
        <xdr:cNvSpPr txBox="1"/>
      </xdr:nvSpPr>
      <xdr:spPr>
        <a:xfrm>
          <a:off x="10515600" y="1425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44450</xdr:rowOff>
    </xdr:from>
    <xdr:to>
      <xdr:col>50</xdr:col>
      <xdr:colOff>165100</xdr:colOff>
      <xdr:row>83</xdr:row>
      <xdr:rowOff>146050</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958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95250</xdr:rowOff>
    </xdr:from>
    <xdr:to>
      <xdr:col>55</xdr:col>
      <xdr:colOff>0</xdr:colOff>
      <xdr:row>83</xdr:row>
      <xdr:rowOff>97155</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9639300" y="143256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69214</xdr:rowOff>
    </xdr:from>
    <xdr:to>
      <xdr:col>46</xdr:col>
      <xdr:colOff>38100</xdr:colOff>
      <xdr:row>83</xdr:row>
      <xdr:rowOff>170814</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8699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95250</xdr:rowOff>
    </xdr:from>
    <xdr:to>
      <xdr:col>50</xdr:col>
      <xdr:colOff>114300</xdr:colOff>
      <xdr:row>83</xdr:row>
      <xdr:rowOff>120014</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8750300" y="143256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76836</xdr:rowOff>
    </xdr:from>
    <xdr:to>
      <xdr:col>41</xdr:col>
      <xdr:colOff>101600</xdr:colOff>
      <xdr:row>84</xdr:row>
      <xdr:rowOff>6986</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7810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120014</xdr:rowOff>
    </xdr:from>
    <xdr:to>
      <xdr:col>45</xdr:col>
      <xdr:colOff>177800</xdr:colOff>
      <xdr:row>83</xdr:row>
      <xdr:rowOff>127636</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7861300" y="143503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86361</xdr:rowOff>
    </xdr:from>
    <xdr:to>
      <xdr:col>36</xdr:col>
      <xdr:colOff>165100</xdr:colOff>
      <xdr:row>84</xdr:row>
      <xdr:rowOff>16511</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6921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127636</xdr:rowOff>
    </xdr:from>
    <xdr:to>
      <xdr:col>41</xdr:col>
      <xdr:colOff>50800</xdr:colOff>
      <xdr:row>83</xdr:row>
      <xdr:rowOff>137161</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6972300" y="1435798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2557</xdr:rowOff>
    </xdr:from>
    <xdr:ext cx="469744" cy="259045"/>
    <xdr:sp macro="" textlink="">
      <xdr:nvSpPr>
        <xdr:cNvPr id="368" name="n_1aveValue【公営住宅】&#10;一人当たり面積">
          <a:extLst>
            <a:ext uri="{FF2B5EF4-FFF2-40B4-BE49-F238E27FC236}">
              <a16:creationId xmlns:a16="http://schemas.microsoft.com/office/drawing/2014/main" id="{00000000-0008-0000-0100-000070010000}"/>
            </a:ext>
          </a:extLst>
        </xdr:cNvPr>
        <xdr:cNvSpPr txBox="1"/>
      </xdr:nvSpPr>
      <xdr:spPr>
        <a:xfrm>
          <a:off x="9391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21607</xdr:rowOff>
    </xdr:from>
    <xdr:ext cx="469744" cy="259045"/>
    <xdr:sp macro="" textlink="">
      <xdr:nvSpPr>
        <xdr:cNvPr id="369" name="n_2aveValue【公営住宅】&#10;一人当たり面積">
          <a:extLst>
            <a:ext uri="{FF2B5EF4-FFF2-40B4-BE49-F238E27FC236}">
              <a16:creationId xmlns:a16="http://schemas.microsoft.com/office/drawing/2014/main" id="{00000000-0008-0000-0100-000071010000}"/>
            </a:ext>
          </a:extLst>
        </xdr:cNvPr>
        <xdr:cNvSpPr txBox="1"/>
      </xdr:nvSpPr>
      <xdr:spPr>
        <a:xfrm>
          <a:off x="85154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29227</xdr:rowOff>
    </xdr:from>
    <xdr:ext cx="469744" cy="259045"/>
    <xdr:sp macro="" textlink="">
      <xdr:nvSpPr>
        <xdr:cNvPr id="370" name="n_3aveValue【公営住宅】&#10;一人当たり面積">
          <a:extLst>
            <a:ext uri="{FF2B5EF4-FFF2-40B4-BE49-F238E27FC236}">
              <a16:creationId xmlns:a16="http://schemas.microsoft.com/office/drawing/2014/main" id="{00000000-0008-0000-0100-000072010000}"/>
            </a:ext>
          </a:extLst>
        </xdr:cNvPr>
        <xdr:cNvSpPr txBox="1"/>
      </xdr:nvSpPr>
      <xdr:spPr>
        <a:xfrm>
          <a:off x="7626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149241</xdr:rowOff>
    </xdr:from>
    <xdr:ext cx="469744" cy="259045"/>
    <xdr:sp macro="" textlink="">
      <xdr:nvSpPr>
        <xdr:cNvPr id="371" name="n_4aveValue【公営住宅】&#10;一人当たり面積">
          <a:extLst>
            <a:ext uri="{FF2B5EF4-FFF2-40B4-BE49-F238E27FC236}">
              <a16:creationId xmlns:a16="http://schemas.microsoft.com/office/drawing/2014/main" id="{00000000-0008-0000-0100-000073010000}"/>
            </a:ext>
          </a:extLst>
        </xdr:cNvPr>
        <xdr:cNvSpPr txBox="1"/>
      </xdr:nvSpPr>
      <xdr:spPr>
        <a:xfrm>
          <a:off x="6737427" y="1352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137177</xdr:rowOff>
    </xdr:from>
    <xdr:ext cx="469744" cy="259045"/>
    <xdr:sp macro="" textlink="">
      <xdr:nvSpPr>
        <xdr:cNvPr id="372" name="n_1mainValue【公営住宅】&#10;一人当たり面積">
          <a:extLst>
            <a:ext uri="{FF2B5EF4-FFF2-40B4-BE49-F238E27FC236}">
              <a16:creationId xmlns:a16="http://schemas.microsoft.com/office/drawing/2014/main" id="{00000000-0008-0000-0100-000074010000}"/>
            </a:ext>
          </a:extLst>
        </xdr:cNvPr>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161941</xdr:rowOff>
    </xdr:from>
    <xdr:ext cx="469744" cy="259045"/>
    <xdr:sp macro="" textlink="">
      <xdr:nvSpPr>
        <xdr:cNvPr id="373" name="n_2mainValue【公営住宅】&#10;一人当たり面積">
          <a:extLst>
            <a:ext uri="{FF2B5EF4-FFF2-40B4-BE49-F238E27FC236}">
              <a16:creationId xmlns:a16="http://schemas.microsoft.com/office/drawing/2014/main" id="{00000000-0008-0000-0100-000075010000}"/>
            </a:ext>
          </a:extLst>
        </xdr:cNvPr>
        <xdr:cNvSpPr txBox="1"/>
      </xdr:nvSpPr>
      <xdr:spPr>
        <a:xfrm>
          <a:off x="8515427" y="1439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169563</xdr:rowOff>
    </xdr:from>
    <xdr:ext cx="469744" cy="259045"/>
    <xdr:sp macro="" textlink="">
      <xdr:nvSpPr>
        <xdr:cNvPr id="374" name="n_3mainValue【公営住宅】&#10;一人当たり面積">
          <a:extLst>
            <a:ext uri="{FF2B5EF4-FFF2-40B4-BE49-F238E27FC236}">
              <a16:creationId xmlns:a16="http://schemas.microsoft.com/office/drawing/2014/main" id="{00000000-0008-0000-0100-000076010000}"/>
            </a:ext>
          </a:extLst>
        </xdr:cNvPr>
        <xdr:cNvSpPr txBox="1"/>
      </xdr:nvSpPr>
      <xdr:spPr>
        <a:xfrm>
          <a:off x="7626427" y="1439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75" name="n_4mainValue【公営住宅】&#10;一人当たり面積">
          <a:extLst>
            <a:ext uri="{FF2B5EF4-FFF2-40B4-BE49-F238E27FC236}">
              <a16:creationId xmlns:a16="http://schemas.microsoft.com/office/drawing/2014/main" id="{00000000-0008-0000-0100-000077010000}"/>
            </a:ext>
          </a:extLst>
        </xdr:cNvPr>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a:extLst>
            <a:ext uri="{FF2B5EF4-FFF2-40B4-BE49-F238E27FC236}">
              <a16:creationId xmlns:a16="http://schemas.microsoft.com/office/drawing/2014/main" id="{00000000-0008-0000-01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107</xdr:row>
      <xdr:rowOff>133350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flipV="1">
          <a:off x="4634865" y="1736598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137177</xdr:rowOff>
    </xdr:from>
    <xdr:ext cx="405111" cy="259045"/>
    <xdr:sp macro="" textlink="">
      <xdr:nvSpPr>
        <xdr:cNvPr id="400" name="【港湾・漁港】&#10;有形固定資産減価償却率最小値テキスト">
          <a:extLst>
            <a:ext uri="{FF2B5EF4-FFF2-40B4-BE49-F238E27FC236}">
              <a16:creationId xmlns:a16="http://schemas.microsoft.com/office/drawing/2014/main" id="{00000000-0008-0000-0100-000090010000}"/>
            </a:ext>
          </a:extLst>
        </xdr:cNvPr>
        <xdr:cNvSpPr txBox="1"/>
      </xdr:nvSpPr>
      <xdr:spPr>
        <a:xfrm>
          <a:off x="4673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4546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402" name="【港湾・漁港】&#10;有形固定資産減価償却率最大値テキスト">
          <a:extLst>
            <a:ext uri="{FF2B5EF4-FFF2-40B4-BE49-F238E27FC236}">
              <a16:creationId xmlns:a16="http://schemas.microsoft.com/office/drawing/2014/main" id="{00000000-0008-0000-0100-000092010000}"/>
            </a:ext>
          </a:extLst>
        </xdr:cNvPr>
        <xdr:cNvSpPr txBox="1"/>
      </xdr:nvSpPr>
      <xdr:spPr>
        <a:xfrm>
          <a:off x="4673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153052</xdr:rowOff>
    </xdr:from>
    <xdr:ext cx="405111" cy="259045"/>
    <xdr:sp macro="" textlink="">
      <xdr:nvSpPr>
        <xdr:cNvPr id="404" name="【港湾・漁港】&#10;有形固定資産減価償却率平均値テキスト">
          <a:extLst>
            <a:ext uri="{FF2B5EF4-FFF2-40B4-BE49-F238E27FC236}">
              <a16:creationId xmlns:a16="http://schemas.microsoft.com/office/drawing/2014/main" id="{00000000-0008-0000-0100-000094010000}"/>
            </a:ext>
          </a:extLst>
        </xdr:cNvPr>
        <xdr:cNvSpPr txBox="1"/>
      </xdr:nvSpPr>
      <xdr:spPr>
        <a:xfrm>
          <a:off x="4673600" y="18155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130175</xdr:rowOff>
    </xdr:from>
    <xdr:to>
      <xdr:col>24</xdr:col>
      <xdr:colOff>114300</xdr:colOff>
      <xdr:row>107</xdr:row>
      <xdr:rowOff>60325</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4584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103505</xdr:rowOff>
    </xdr:from>
    <xdr:to>
      <xdr:col>20</xdr:col>
      <xdr:colOff>38100</xdr:colOff>
      <xdr:row>107</xdr:row>
      <xdr:rowOff>33655</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3746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84455</xdr:rowOff>
    </xdr:from>
    <xdr:to>
      <xdr:col>15</xdr:col>
      <xdr:colOff>101600</xdr:colOff>
      <xdr:row>107</xdr:row>
      <xdr:rowOff>14605</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2857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103505</xdr:rowOff>
    </xdr:from>
    <xdr:to>
      <xdr:col>10</xdr:col>
      <xdr:colOff>165100</xdr:colOff>
      <xdr:row>107</xdr:row>
      <xdr:rowOff>33655</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96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133986</xdr:rowOff>
    </xdr:from>
    <xdr:to>
      <xdr:col>6</xdr:col>
      <xdr:colOff>38100</xdr:colOff>
      <xdr:row>107</xdr:row>
      <xdr:rowOff>64136</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0795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57786</xdr:rowOff>
    </xdr:from>
    <xdr:to>
      <xdr:col>24</xdr:col>
      <xdr:colOff>114300</xdr:colOff>
      <xdr:row>107</xdr:row>
      <xdr:rowOff>159386</xdr:rowOff>
    </xdr:to>
    <xdr:sp macro="" textlink="">
      <xdr:nvSpPr>
        <xdr:cNvPr id="415" name="楕円 414">
          <a:extLst>
            <a:ext uri="{FF2B5EF4-FFF2-40B4-BE49-F238E27FC236}">
              <a16:creationId xmlns:a16="http://schemas.microsoft.com/office/drawing/2014/main" id="{00000000-0008-0000-0100-00009F010000}"/>
            </a:ext>
          </a:extLst>
        </xdr:cNvPr>
        <xdr:cNvSpPr/>
      </xdr:nvSpPr>
      <xdr:spPr>
        <a:xfrm>
          <a:off x="45847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144163</xdr:rowOff>
    </xdr:from>
    <xdr:ext cx="405111" cy="259045"/>
    <xdr:sp macro="" textlink="">
      <xdr:nvSpPr>
        <xdr:cNvPr id="416" name="【港湾・漁港】&#10;有形固定資産減価償却率該当値テキスト">
          <a:extLst>
            <a:ext uri="{FF2B5EF4-FFF2-40B4-BE49-F238E27FC236}">
              <a16:creationId xmlns:a16="http://schemas.microsoft.com/office/drawing/2014/main" id="{00000000-0008-0000-0100-0000A0010000}"/>
            </a:ext>
          </a:extLst>
        </xdr:cNvPr>
        <xdr:cNvSpPr txBox="1"/>
      </xdr:nvSpPr>
      <xdr:spPr>
        <a:xfrm>
          <a:off x="4673600" y="1831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29211</xdr:rowOff>
    </xdr:from>
    <xdr:to>
      <xdr:col>20</xdr:col>
      <xdr:colOff>38100</xdr:colOff>
      <xdr:row>107</xdr:row>
      <xdr:rowOff>130811</xdr:rowOff>
    </xdr:to>
    <xdr:sp macro="" textlink="">
      <xdr:nvSpPr>
        <xdr:cNvPr id="417" name="楕円 416">
          <a:extLst>
            <a:ext uri="{FF2B5EF4-FFF2-40B4-BE49-F238E27FC236}">
              <a16:creationId xmlns:a16="http://schemas.microsoft.com/office/drawing/2014/main" id="{00000000-0008-0000-0100-0000A1010000}"/>
            </a:ext>
          </a:extLst>
        </xdr:cNvPr>
        <xdr:cNvSpPr/>
      </xdr:nvSpPr>
      <xdr:spPr>
        <a:xfrm>
          <a:off x="3746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80011</xdr:rowOff>
    </xdr:from>
    <xdr:to>
      <xdr:col>24</xdr:col>
      <xdr:colOff>63500</xdr:colOff>
      <xdr:row>107</xdr:row>
      <xdr:rowOff>108586</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3797300" y="1842516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10161</xdr:rowOff>
    </xdr:from>
    <xdr:to>
      <xdr:col>15</xdr:col>
      <xdr:colOff>101600</xdr:colOff>
      <xdr:row>107</xdr:row>
      <xdr:rowOff>111761</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2857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60961</xdr:rowOff>
    </xdr:from>
    <xdr:to>
      <xdr:col>19</xdr:col>
      <xdr:colOff>177800</xdr:colOff>
      <xdr:row>107</xdr:row>
      <xdr:rowOff>80011</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2908300" y="184061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4445</xdr:rowOff>
    </xdr:from>
    <xdr:to>
      <xdr:col>10</xdr:col>
      <xdr:colOff>165100</xdr:colOff>
      <xdr:row>107</xdr:row>
      <xdr:rowOff>106045</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968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55245</xdr:rowOff>
    </xdr:from>
    <xdr:to>
      <xdr:col>15</xdr:col>
      <xdr:colOff>50800</xdr:colOff>
      <xdr:row>107</xdr:row>
      <xdr:rowOff>60961</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2019300" y="184003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636</xdr:rowOff>
    </xdr:from>
    <xdr:to>
      <xdr:col>6</xdr:col>
      <xdr:colOff>38100</xdr:colOff>
      <xdr:row>107</xdr:row>
      <xdr:rowOff>102236</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079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51436</xdr:rowOff>
    </xdr:from>
    <xdr:to>
      <xdr:col>10</xdr:col>
      <xdr:colOff>114300</xdr:colOff>
      <xdr:row>107</xdr:row>
      <xdr:rowOff>55245</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130300" y="183965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50182</xdr:rowOff>
    </xdr:from>
    <xdr:ext cx="405111" cy="259045"/>
    <xdr:sp macro="" textlink="">
      <xdr:nvSpPr>
        <xdr:cNvPr id="425" name="n_1aveValue【港湾・漁港】&#10;有形固定資産減価償却率">
          <a:extLst>
            <a:ext uri="{FF2B5EF4-FFF2-40B4-BE49-F238E27FC236}">
              <a16:creationId xmlns:a16="http://schemas.microsoft.com/office/drawing/2014/main" id="{00000000-0008-0000-0100-0000A9010000}"/>
            </a:ext>
          </a:extLst>
        </xdr:cNvPr>
        <xdr:cNvSpPr txBox="1"/>
      </xdr:nvSpPr>
      <xdr:spPr>
        <a:xfrm>
          <a:off x="3582044" y="1805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31132</xdr:rowOff>
    </xdr:from>
    <xdr:ext cx="405111" cy="259045"/>
    <xdr:sp macro="" textlink="">
      <xdr:nvSpPr>
        <xdr:cNvPr id="426" name="n_2aveValue【港湾・漁港】&#10;有形固定資産減価償却率">
          <a:extLst>
            <a:ext uri="{FF2B5EF4-FFF2-40B4-BE49-F238E27FC236}">
              <a16:creationId xmlns:a16="http://schemas.microsoft.com/office/drawing/2014/main" id="{00000000-0008-0000-0100-0000AA010000}"/>
            </a:ext>
          </a:extLst>
        </xdr:cNvPr>
        <xdr:cNvSpPr txBox="1"/>
      </xdr:nvSpPr>
      <xdr:spPr>
        <a:xfrm>
          <a:off x="2705744" y="1803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50182</xdr:rowOff>
    </xdr:from>
    <xdr:ext cx="405111" cy="259045"/>
    <xdr:sp macro="" textlink="">
      <xdr:nvSpPr>
        <xdr:cNvPr id="427" name="n_3aveValue【港湾・漁港】&#10;有形固定資産減価償却率">
          <a:extLst>
            <a:ext uri="{FF2B5EF4-FFF2-40B4-BE49-F238E27FC236}">
              <a16:creationId xmlns:a16="http://schemas.microsoft.com/office/drawing/2014/main" id="{00000000-0008-0000-0100-0000AB010000}"/>
            </a:ext>
          </a:extLst>
        </xdr:cNvPr>
        <xdr:cNvSpPr txBox="1"/>
      </xdr:nvSpPr>
      <xdr:spPr>
        <a:xfrm>
          <a:off x="1816744" y="1805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80663</xdr:rowOff>
    </xdr:from>
    <xdr:ext cx="405111" cy="259045"/>
    <xdr:sp macro="" textlink="">
      <xdr:nvSpPr>
        <xdr:cNvPr id="428" name="n_4aveValue【港湾・漁港】&#10;有形固定資産減価償却率">
          <a:extLst>
            <a:ext uri="{FF2B5EF4-FFF2-40B4-BE49-F238E27FC236}">
              <a16:creationId xmlns:a16="http://schemas.microsoft.com/office/drawing/2014/main" id="{00000000-0008-0000-0100-0000AC010000}"/>
            </a:ext>
          </a:extLst>
        </xdr:cNvPr>
        <xdr:cNvSpPr txBox="1"/>
      </xdr:nvSpPr>
      <xdr:spPr>
        <a:xfrm>
          <a:off x="927744" y="18082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121938</xdr:rowOff>
    </xdr:from>
    <xdr:ext cx="405111" cy="259045"/>
    <xdr:sp macro="" textlink="">
      <xdr:nvSpPr>
        <xdr:cNvPr id="429" name="n_1mainValue【港湾・漁港】&#10;有形固定資産減価償却率">
          <a:extLst>
            <a:ext uri="{FF2B5EF4-FFF2-40B4-BE49-F238E27FC236}">
              <a16:creationId xmlns:a16="http://schemas.microsoft.com/office/drawing/2014/main" id="{00000000-0008-0000-0100-0000AD010000}"/>
            </a:ext>
          </a:extLst>
        </xdr:cNvPr>
        <xdr:cNvSpPr txBox="1"/>
      </xdr:nvSpPr>
      <xdr:spPr>
        <a:xfrm>
          <a:off x="3582044"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102888</xdr:rowOff>
    </xdr:from>
    <xdr:ext cx="405111" cy="259045"/>
    <xdr:sp macro="" textlink="">
      <xdr:nvSpPr>
        <xdr:cNvPr id="430" name="n_2mainValue【港湾・漁港】&#10;有形固定資産減価償却率">
          <a:extLst>
            <a:ext uri="{FF2B5EF4-FFF2-40B4-BE49-F238E27FC236}">
              <a16:creationId xmlns:a16="http://schemas.microsoft.com/office/drawing/2014/main" id="{00000000-0008-0000-0100-0000AE010000}"/>
            </a:ext>
          </a:extLst>
        </xdr:cNvPr>
        <xdr:cNvSpPr txBox="1"/>
      </xdr:nvSpPr>
      <xdr:spPr>
        <a:xfrm>
          <a:off x="27057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97172</xdr:rowOff>
    </xdr:from>
    <xdr:ext cx="405111" cy="259045"/>
    <xdr:sp macro="" textlink="">
      <xdr:nvSpPr>
        <xdr:cNvPr id="431" name="n_3mainValue【港湾・漁港】&#10;有形固定資産減価償却率">
          <a:extLst>
            <a:ext uri="{FF2B5EF4-FFF2-40B4-BE49-F238E27FC236}">
              <a16:creationId xmlns:a16="http://schemas.microsoft.com/office/drawing/2014/main" id="{00000000-0008-0000-0100-0000AF010000}"/>
            </a:ext>
          </a:extLst>
        </xdr:cNvPr>
        <xdr:cNvSpPr txBox="1"/>
      </xdr:nvSpPr>
      <xdr:spPr>
        <a:xfrm>
          <a:off x="1816744" y="184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93363</xdr:rowOff>
    </xdr:from>
    <xdr:ext cx="405111" cy="259045"/>
    <xdr:sp macro="" textlink="">
      <xdr:nvSpPr>
        <xdr:cNvPr id="432" name="n_4mainValue【港湾・漁港】&#10;有形固定資産減価償却率">
          <a:extLst>
            <a:ext uri="{FF2B5EF4-FFF2-40B4-BE49-F238E27FC236}">
              <a16:creationId xmlns:a16="http://schemas.microsoft.com/office/drawing/2014/main" id="{00000000-0008-0000-0100-0000B0010000}"/>
            </a:ext>
          </a:extLst>
        </xdr:cNvPr>
        <xdr:cNvSpPr txBox="1"/>
      </xdr:nvSpPr>
      <xdr:spPr>
        <a:xfrm>
          <a:off x="927744"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607270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607270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607270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a:extLst>
            <a:ext uri="{FF2B5EF4-FFF2-40B4-BE49-F238E27FC236}">
              <a16:creationId xmlns:a16="http://schemas.microsoft.com/office/drawing/2014/main" id="{00000000-0008-0000-0100-0000C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105863</xdr:rowOff>
    </xdr:from>
    <xdr:to>
      <xdr:col>54</xdr:col>
      <xdr:colOff>189865</xdr:colOff>
      <xdr:row>109</xdr:row>
      <xdr:rowOff>27922</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flipV="1">
          <a:off x="10476865" y="17250863"/>
          <a:ext cx="0" cy="1465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31749</xdr:rowOff>
    </xdr:from>
    <xdr:ext cx="378565" cy="259045"/>
    <xdr:sp macro="" textlink="">
      <xdr:nvSpPr>
        <xdr:cNvPr id="459" name="【港湾・漁港】&#10;一人当たり有形固定資産（償却資産）額最小値テキスト">
          <a:extLst>
            <a:ext uri="{FF2B5EF4-FFF2-40B4-BE49-F238E27FC236}">
              <a16:creationId xmlns:a16="http://schemas.microsoft.com/office/drawing/2014/main" id="{00000000-0008-0000-0100-0000CB010000}"/>
            </a:ext>
          </a:extLst>
        </xdr:cNvPr>
        <xdr:cNvSpPr txBox="1"/>
      </xdr:nvSpPr>
      <xdr:spPr>
        <a:xfrm>
          <a:off x="10515600" y="18719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27922</xdr:rowOff>
    </xdr:from>
    <xdr:to>
      <xdr:col>55</xdr:col>
      <xdr:colOff>88900</xdr:colOff>
      <xdr:row>109</xdr:row>
      <xdr:rowOff>27922</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0388600" y="1871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52540</xdr:rowOff>
    </xdr:from>
    <xdr:ext cx="599010" cy="259045"/>
    <xdr:sp macro="" textlink="">
      <xdr:nvSpPr>
        <xdr:cNvPr id="461" name="【港湾・漁港】&#10;一人当たり有形固定資産（償却資産）額最大値テキスト">
          <a:extLst>
            <a:ext uri="{FF2B5EF4-FFF2-40B4-BE49-F238E27FC236}">
              <a16:creationId xmlns:a16="http://schemas.microsoft.com/office/drawing/2014/main" id="{00000000-0008-0000-0100-0000CD010000}"/>
            </a:ext>
          </a:extLst>
        </xdr:cNvPr>
        <xdr:cNvSpPr txBox="1"/>
      </xdr:nvSpPr>
      <xdr:spPr>
        <a:xfrm>
          <a:off x="10515600" y="17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105863</xdr:rowOff>
    </xdr:from>
    <xdr:to>
      <xdr:col>55</xdr:col>
      <xdr:colOff>88900</xdr:colOff>
      <xdr:row>100</xdr:row>
      <xdr:rowOff>105863</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0388600" y="1725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156336</xdr:rowOff>
    </xdr:from>
    <xdr:ext cx="534377" cy="259045"/>
    <xdr:sp macro="" textlink="">
      <xdr:nvSpPr>
        <xdr:cNvPr id="463" name="【港湾・漁港】&#10;一人当たり有形固定資産（償却資産）額平均値テキスト">
          <a:extLst>
            <a:ext uri="{FF2B5EF4-FFF2-40B4-BE49-F238E27FC236}">
              <a16:creationId xmlns:a16="http://schemas.microsoft.com/office/drawing/2014/main" id="{00000000-0008-0000-0100-0000CF010000}"/>
            </a:ext>
          </a:extLst>
        </xdr:cNvPr>
        <xdr:cNvSpPr txBox="1"/>
      </xdr:nvSpPr>
      <xdr:spPr>
        <a:xfrm>
          <a:off x="10515600" y="18158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6459</xdr:rowOff>
    </xdr:from>
    <xdr:to>
      <xdr:col>55</xdr:col>
      <xdr:colOff>50800</xdr:colOff>
      <xdr:row>106</xdr:row>
      <xdr:rowOff>108059</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0426700" y="181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14939</xdr:rowOff>
    </xdr:from>
    <xdr:to>
      <xdr:col>50</xdr:col>
      <xdr:colOff>165100</xdr:colOff>
      <xdr:row>106</xdr:row>
      <xdr:rowOff>116539</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9588500" y="1818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23538</xdr:rowOff>
    </xdr:from>
    <xdr:to>
      <xdr:col>46</xdr:col>
      <xdr:colOff>38100</xdr:colOff>
      <xdr:row>106</xdr:row>
      <xdr:rowOff>125138</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8699500" y="1819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47955</xdr:rowOff>
    </xdr:from>
    <xdr:to>
      <xdr:col>41</xdr:col>
      <xdr:colOff>101600</xdr:colOff>
      <xdr:row>106</xdr:row>
      <xdr:rowOff>149555</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7810500" y="182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73896</xdr:rowOff>
    </xdr:from>
    <xdr:to>
      <xdr:col>36</xdr:col>
      <xdr:colOff>165100</xdr:colOff>
      <xdr:row>107</xdr:row>
      <xdr:rowOff>4046</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6921500" y="1824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55063</xdr:rowOff>
    </xdr:from>
    <xdr:to>
      <xdr:col>55</xdr:col>
      <xdr:colOff>50800</xdr:colOff>
      <xdr:row>100</xdr:row>
      <xdr:rowOff>156663</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10426700" y="172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8090</xdr:rowOff>
    </xdr:from>
    <xdr:ext cx="599010" cy="259045"/>
    <xdr:sp macro="" textlink="">
      <xdr:nvSpPr>
        <xdr:cNvPr id="475" name="【港湾・漁港】&#10;一人当たり有形固定資産（償却資産）額該当値テキスト">
          <a:extLst>
            <a:ext uri="{FF2B5EF4-FFF2-40B4-BE49-F238E27FC236}">
              <a16:creationId xmlns:a16="http://schemas.microsoft.com/office/drawing/2014/main" id="{00000000-0008-0000-0100-0000DB010000}"/>
            </a:ext>
          </a:extLst>
        </xdr:cNvPr>
        <xdr:cNvSpPr txBox="1"/>
      </xdr:nvSpPr>
      <xdr:spPr>
        <a:xfrm>
          <a:off x="10515600" y="1715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82344</xdr:rowOff>
    </xdr:from>
    <xdr:to>
      <xdr:col>50</xdr:col>
      <xdr:colOff>165100</xdr:colOff>
      <xdr:row>101</xdr:row>
      <xdr:rowOff>12494</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9588500" y="172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105863</xdr:rowOff>
    </xdr:from>
    <xdr:to>
      <xdr:col>55</xdr:col>
      <xdr:colOff>0</xdr:colOff>
      <xdr:row>100</xdr:row>
      <xdr:rowOff>133144</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9639300" y="17250863"/>
          <a:ext cx="838200" cy="2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113542</xdr:rowOff>
    </xdr:from>
    <xdr:to>
      <xdr:col>46</xdr:col>
      <xdr:colOff>38100</xdr:colOff>
      <xdr:row>101</xdr:row>
      <xdr:rowOff>43692</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8699500" y="1725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133144</xdr:rowOff>
    </xdr:from>
    <xdr:to>
      <xdr:col>50</xdr:col>
      <xdr:colOff>114300</xdr:colOff>
      <xdr:row>100</xdr:row>
      <xdr:rowOff>164342</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8750300" y="17278144"/>
          <a:ext cx="889000" cy="3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158304</xdr:rowOff>
    </xdr:from>
    <xdr:to>
      <xdr:col>41</xdr:col>
      <xdr:colOff>101600</xdr:colOff>
      <xdr:row>101</xdr:row>
      <xdr:rowOff>88454</xdr:rowOff>
    </xdr:to>
    <xdr:sp macro="" textlink="">
      <xdr:nvSpPr>
        <xdr:cNvPr id="480" name="楕円 479">
          <a:extLst>
            <a:ext uri="{FF2B5EF4-FFF2-40B4-BE49-F238E27FC236}">
              <a16:creationId xmlns:a16="http://schemas.microsoft.com/office/drawing/2014/main" id="{00000000-0008-0000-0100-0000E0010000}"/>
            </a:ext>
          </a:extLst>
        </xdr:cNvPr>
        <xdr:cNvSpPr/>
      </xdr:nvSpPr>
      <xdr:spPr>
        <a:xfrm>
          <a:off x="7810500" y="1730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164342</xdr:rowOff>
    </xdr:from>
    <xdr:to>
      <xdr:col>45</xdr:col>
      <xdr:colOff>177800</xdr:colOff>
      <xdr:row>101</xdr:row>
      <xdr:rowOff>37654</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flipV="1">
          <a:off x="7861300" y="17309342"/>
          <a:ext cx="889000" cy="4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33629</xdr:rowOff>
    </xdr:from>
    <xdr:to>
      <xdr:col>36</xdr:col>
      <xdr:colOff>165100</xdr:colOff>
      <xdr:row>101</xdr:row>
      <xdr:rowOff>135229</xdr:rowOff>
    </xdr:to>
    <xdr:sp macro="" textlink="">
      <xdr:nvSpPr>
        <xdr:cNvPr id="482" name="楕円 481">
          <a:extLst>
            <a:ext uri="{FF2B5EF4-FFF2-40B4-BE49-F238E27FC236}">
              <a16:creationId xmlns:a16="http://schemas.microsoft.com/office/drawing/2014/main" id="{00000000-0008-0000-0100-0000E2010000}"/>
            </a:ext>
          </a:extLst>
        </xdr:cNvPr>
        <xdr:cNvSpPr/>
      </xdr:nvSpPr>
      <xdr:spPr>
        <a:xfrm>
          <a:off x="6921500" y="1735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37654</xdr:rowOff>
    </xdr:from>
    <xdr:to>
      <xdr:col>41</xdr:col>
      <xdr:colOff>50800</xdr:colOff>
      <xdr:row>101</xdr:row>
      <xdr:rowOff>84429</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flipV="1">
          <a:off x="6972300" y="17354104"/>
          <a:ext cx="889000" cy="4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107666</xdr:rowOff>
    </xdr:from>
    <xdr:ext cx="534377" cy="259045"/>
    <xdr:sp macro="" textlink="">
      <xdr:nvSpPr>
        <xdr:cNvPr id="484" name="n_1ave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9359411" y="1828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116265</xdr:rowOff>
    </xdr:from>
    <xdr:ext cx="534377" cy="259045"/>
    <xdr:sp macro="" textlink="">
      <xdr:nvSpPr>
        <xdr:cNvPr id="485" name="n_2ave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8483111" y="182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140682</xdr:rowOff>
    </xdr:from>
    <xdr:ext cx="534377" cy="259045"/>
    <xdr:sp macro="" textlink="">
      <xdr:nvSpPr>
        <xdr:cNvPr id="486" name="n_3ave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7594111" y="1831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166623</xdr:rowOff>
    </xdr:from>
    <xdr:ext cx="534377" cy="259045"/>
    <xdr:sp macro="" textlink="">
      <xdr:nvSpPr>
        <xdr:cNvPr id="487" name="n_4ave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6705111" y="1834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29021</xdr:rowOff>
    </xdr:from>
    <xdr:ext cx="599010" cy="259045"/>
    <xdr:sp macro="" textlink="">
      <xdr:nvSpPr>
        <xdr:cNvPr id="488" name="n_1main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9327095" y="170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60219</xdr:rowOff>
    </xdr:from>
    <xdr:ext cx="599010" cy="259045"/>
    <xdr:sp macro="" textlink="">
      <xdr:nvSpPr>
        <xdr:cNvPr id="489" name="n_2main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8450795" y="1703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99</xdr:row>
      <xdr:rowOff>104981</xdr:rowOff>
    </xdr:from>
    <xdr:ext cx="599010" cy="259045"/>
    <xdr:sp macro="" textlink="">
      <xdr:nvSpPr>
        <xdr:cNvPr id="490" name="n_3main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7561795" y="1707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99</xdr:row>
      <xdr:rowOff>151756</xdr:rowOff>
    </xdr:from>
    <xdr:ext cx="599010" cy="259045"/>
    <xdr:sp macro="" textlink="">
      <xdr:nvSpPr>
        <xdr:cNvPr id="491" name="n_4main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6672795" y="1712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00000000-0008-0000-01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131717</xdr:rowOff>
    </xdr:from>
    <xdr:to>
      <xdr:col>85</xdr:col>
      <xdr:colOff>126364</xdr:colOff>
      <xdr:row>41</xdr:row>
      <xdr:rowOff>130084</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flipV="1">
          <a:off x="16318864" y="5618117"/>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133911</xdr:rowOff>
    </xdr:from>
    <xdr:ext cx="405111" cy="259045"/>
    <xdr:sp macro="" textlink="">
      <xdr:nvSpPr>
        <xdr:cNvPr id="519" name="【認定こども園・幼稚園・保育所】&#10;有形固定資産減価償却率最小値テキスト">
          <a:extLst>
            <a:ext uri="{FF2B5EF4-FFF2-40B4-BE49-F238E27FC236}">
              <a16:creationId xmlns:a16="http://schemas.microsoft.com/office/drawing/2014/main" id="{00000000-0008-0000-0100-000007020000}"/>
            </a:ext>
          </a:extLst>
        </xdr:cNvPr>
        <xdr:cNvSpPr txBox="1"/>
      </xdr:nvSpPr>
      <xdr:spPr>
        <a:xfrm>
          <a:off x="163576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130084</xdr:rowOff>
    </xdr:from>
    <xdr:to>
      <xdr:col>86</xdr:col>
      <xdr:colOff>25400</xdr:colOff>
      <xdr:row>41</xdr:row>
      <xdr:rowOff>130084</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6230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78394</xdr:rowOff>
    </xdr:from>
    <xdr:ext cx="405111" cy="259045"/>
    <xdr:sp macro="" textlink="">
      <xdr:nvSpPr>
        <xdr:cNvPr id="521" name="【認定こども園・幼稚園・保育所】&#10;有形固定資産減価償却率最大値テキスト">
          <a:extLst>
            <a:ext uri="{FF2B5EF4-FFF2-40B4-BE49-F238E27FC236}">
              <a16:creationId xmlns:a16="http://schemas.microsoft.com/office/drawing/2014/main" id="{00000000-0008-0000-0100-000009020000}"/>
            </a:ext>
          </a:extLst>
        </xdr:cNvPr>
        <xdr:cNvSpPr txBox="1"/>
      </xdr:nvSpPr>
      <xdr:spPr>
        <a:xfrm>
          <a:off x="16357600" y="539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131717</xdr:rowOff>
    </xdr:from>
    <xdr:to>
      <xdr:col>86</xdr:col>
      <xdr:colOff>25400</xdr:colOff>
      <xdr:row>32</xdr:row>
      <xdr:rowOff>131717</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6230600" y="561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56078</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00000000-0008-0000-0100-00000B020000}"/>
            </a:ext>
          </a:extLst>
        </xdr:cNvPr>
        <xdr:cNvSpPr txBox="1"/>
      </xdr:nvSpPr>
      <xdr:spPr>
        <a:xfrm>
          <a:off x="16357600" y="622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77651</xdr:rowOff>
    </xdr:from>
    <xdr:to>
      <xdr:col>85</xdr:col>
      <xdr:colOff>177800</xdr:colOff>
      <xdr:row>37</xdr:row>
      <xdr:rowOff>7801</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123372</xdr:rowOff>
    </xdr:from>
    <xdr:to>
      <xdr:col>81</xdr:col>
      <xdr:colOff>101600</xdr:colOff>
      <xdr:row>37</xdr:row>
      <xdr:rowOff>53522</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5430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152763</xdr:rowOff>
    </xdr:from>
    <xdr:to>
      <xdr:col>76</xdr:col>
      <xdr:colOff>165100</xdr:colOff>
      <xdr:row>37</xdr:row>
      <xdr:rowOff>82913</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4541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95613</xdr:rowOff>
    </xdr:from>
    <xdr:to>
      <xdr:col>72</xdr:col>
      <xdr:colOff>38100</xdr:colOff>
      <xdr:row>38</xdr:row>
      <xdr:rowOff>25763</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36525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118473</xdr:rowOff>
    </xdr:from>
    <xdr:to>
      <xdr:col>85</xdr:col>
      <xdr:colOff>177800</xdr:colOff>
      <xdr:row>36</xdr:row>
      <xdr:rowOff>48623</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62687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141350</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00000000-0008-0000-0100-000017020000}"/>
            </a:ext>
          </a:extLst>
        </xdr:cNvPr>
        <xdr:cNvSpPr txBox="1"/>
      </xdr:nvSpPr>
      <xdr:spPr>
        <a:xfrm>
          <a:off x="16357600" y="597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151130</xdr:rowOff>
    </xdr:from>
    <xdr:to>
      <xdr:col>81</xdr:col>
      <xdr:colOff>101600</xdr:colOff>
      <xdr:row>36</xdr:row>
      <xdr:rowOff>81280</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5430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169273</xdr:rowOff>
    </xdr:from>
    <xdr:to>
      <xdr:col>85</xdr:col>
      <xdr:colOff>127000</xdr:colOff>
      <xdr:row>36</xdr:row>
      <xdr:rowOff>30480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flipV="1">
          <a:off x="15481300" y="61700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97246</xdr:rowOff>
    </xdr:from>
    <xdr:to>
      <xdr:col>76</xdr:col>
      <xdr:colOff>165100</xdr:colOff>
      <xdr:row>37</xdr:row>
      <xdr:rowOff>27396</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4541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30480</xdr:rowOff>
    </xdr:from>
    <xdr:to>
      <xdr:col>81</xdr:col>
      <xdr:colOff>50800</xdr:colOff>
      <xdr:row>36</xdr:row>
      <xdr:rowOff>148046</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flipV="1">
          <a:off x="14592300" y="620268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22134</xdr:rowOff>
    </xdr:from>
    <xdr:to>
      <xdr:col>72</xdr:col>
      <xdr:colOff>38100</xdr:colOff>
      <xdr:row>36</xdr:row>
      <xdr:rowOff>123734</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3652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72934</xdr:rowOff>
    </xdr:from>
    <xdr:to>
      <xdr:col>76</xdr:col>
      <xdr:colOff>114300</xdr:colOff>
      <xdr:row>36</xdr:row>
      <xdr:rowOff>148046</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3703300" y="624513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123372</xdr:rowOff>
    </xdr:from>
    <xdr:to>
      <xdr:col>67</xdr:col>
      <xdr:colOff>101600</xdr:colOff>
      <xdr:row>37</xdr:row>
      <xdr:rowOff>53522</xdr:rowOff>
    </xdr:to>
    <xdr:sp macro="" textlink="">
      <xdr:nvSpPr>
        <xdr:cNvPr id="542" name="楕円 541">
          <a:extLst>
            <a:ext uri="{FF2B5EF4-FFF2-40B4-BE49-F238E27FC236}">
              <a16:creationId xmlns:a16="http://schemas.microsoft.com/office/drawing/2014/main" id="{00000000-0008-0000-0100-00001E020000}"/>
            </a:ext>
          </a:extLst>
        </xdr:cNvPr>
        <xdr:cNvSpPr/>
      </xdr:nvSpPr>
      <xdr:spPr>
        <a:xfrm>
          <a:off x="12763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72934</xdr:rowOff>
    </xdr:from>
    <xdr:to>
      <xdr:col>71</xdr:col>
      <xdr:colOff>177800</xdr:colOff>
      <xdr:row>37</xdr:row>
      <xdr:rowOff>2722</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flipV="1">
          <a:off x="12814300" y="6245134"/>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44649</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5266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74040</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4389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16890</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35007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20155</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2611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97807</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43923</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43897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140261</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3500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70049</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00000000-0008-0000-0100-000027020000}"/>
            </a:ext>
          </a:extLst>
        </xdr:cNvPr>
        <xdr:cNvSpPr txBox="1"/>
      </xdr:nvSpPr>
      <xdr:spPr>
        <a:xfrm>
          <a:off x="12611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a:extLst>
            <a:ext uri="{FF2B5EF4-FFF2-40B4-BE49-F238E27FC236}">
              <a16:creationId xmlns:a16="http://schemas.microsoft.com/office/drawing/2014/main" id="{00000000-0008-0000-0100-000040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41</xdr:row>
      <xdr:rowOff>159476</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flipV="1">
          <a:off x="22160864" y="5791200"/>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163303</xdr:rowOff>
    </xdr:from>
    <xdr:ext cx="469744" cy="259045"/>
    <xdr:sp macro="" textlink="">
      <xdr:nvSpPr>
        <xdr:cNvPr id="578" name="【認定こども園・幼稚園・保育所】&#10;一人当たり面積最小値テキスト">
          <a:extLst>
            <a:ext uri="{FF2B5EF4-FFF2-40B4-BE49-F238E27FC236}">
              <a16:creationId xmlns:a16="http://schemas.microsoft.com/office/drawing/2014/main" id="{00000000-0008-0000-0100-000042020000}"/>
            </a:ext>
          </a:extLst>
        </xdr:cNvPr>
        <xdr:cNvSpPr txBox="1"/>
      </xdr:nvSpPr>
      <xdr:spPr>
        <a:xfrm>
          <a:off x="22199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159476</xdr:rowOff>
    </xdr:from>
    <xdr:to>
      <xdr:col>116</xdr:col>
      <xdr:colOff>152400</xdr:colOff>
      <xdr:row>41</xdr:row>
      <xdr:rowOff>159476</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2072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580" name="【認定こども園・幼稚園・保育所】&#10;一人当たり面積最大値テキスト">
          <a:extLst>
            <a:ext uri="{FF2B5EF4-FFF2-40B4-BE49-F238E27FC236}">
              <a16:creationId xmlns:a16="http://schemas.microsoft.com/office/drawing/2014/main" id="{00000000-0008-0000-0100-000044020000}"/>
            </a:ext>
          </a:extLst>
        </xdr:cNvPr>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157315</xdr:rowOff>
    </xdr:from>
    <xdr:ext cx="469744" cy="259045"/>
    <xdr:sp macro="" textlink="">
      <xdr:nvSpPr>
        <xdr:cNvPr id="582" name="【認定こども園・幼稚園・保育所】&#10;一人当たり面積平均値テキスト">
          <a:extLst>
            <a:ext uri="{FF2B5EF4-FFF2-40B4-BE49-F238E27FC236}">
              <a16:creationId xmlns:a16="http://schemas.microsoft.com/office/drawing/2014/main" id="{00000000-0008-0000-0100-000046020000}"/>
            </a:ext>
          </a:extLst>
        </xdr:cNvPr>
        <xdr:cNvSpPr txBox="1"/>
      </xdr:nvSpPr>
      <xdr:spPr>
        <a:xfrm>
          <a:off x="22199600" y="6672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7438</xdr:rowOff>
    </xdr:from>
    <xdr:to>
      <xdr:col>116</xdr:col>
      <xdr:colOff>114300</xdr:colOff>
      <xdr:row>39</xdr:row>
      <xdr:rowOff>109038</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2110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156028</xdr:rowOff>
    </xdr:from>
    <xdr:to>
      <xdr:col>112</xdr:col>
      <xdr:colOff>38100</xdr:colOff>
      <xdr:row>39</xdr:row>
      <xdr:rowOff>86178</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21272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907</xdr:rowOff>
    </xdr:from>
    <xdr:to>
      <xdr:col>107</xdr:col>
      <xdr:colOff>101600</xdr:colOff>
      <xdr:row>39</xdr:row>
      <xdr:rowOff>102507</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20383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907</xdr:rowOff>
    </xdr:from>
    <xdr:to>
      <xdr:col>102</xdr:col>
      <xdr:colOff>165100</xdr:colOff>
      <xdr:row>39</xdr:row>
      <xdr:rowOff>102507</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19494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165826</xdr:rowOff>
    </xdr:from>
    <xdr:to>
      <xdr:col>98</xdr:col>
      <xdr:colOff>38100</xdr:colOff>
      <xdr:row>39</xdr:row>
      <xdr:rowOff>95976</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186055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82550</xdr:rowOff>
    </xdr:from>
    <xdr:to>
      <xdr:col>116</xdr:col>
      <xdr:colOff>114300</xdr:colOff>
      <xdr:row>34</xdr:row>
      <xdr:rowOff>12700</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2110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35577</xdr:rowOff>
    </xdr:from>
    <xdr:ext cx="469744" cy="259045"/>
    <xdr:sp macro="" textlink="">
      <xdr:nvSpPr>
        <xdr:cNvPr id="594" name="【認定こども園・幼稚園・保育所】&#10;一人当たり面積該当値テキスト">
          <a:extLst>
            <a:ext uri="{FF2B5EF4-FFF2-40B4-BE49-F238E27FC236}">
              <a16:creationId xmlns:a16="http://schemas.microsoft.com/office/drawing/2014/main" id="{00000000-0008-0000-0100-000052020000}"/>
            </a:ext>
          </a:extLst>
        </xdr:cNvPr>
        <xdr:cNvSpPr txBox="1"/>
      </xdr:nvSpPr>
      <xdr:spPr>
        <a:xfrm>
          <a:off x="22199600"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102144</xdr:rowOff>
    </xdr:from>
    <xdr:to>
      <xdr:col>112</xdr:col>
      <xdr:colOff>38100</xdr:colOff>
      <xdr:row>34</xdr:row>
      <xdr:rowOff>32294</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1272500" y="5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133350</xdr:rowOff>
    </xdr:from>
    <xdr:to>
      <xdr:col>116</xdr:col>
      <xdr:colOff>63500</xdr:colOff>
      <xdr:row>33</xdr:row>
      <xdr:rowOff>152944</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21323300" y="57912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48260</xdr:rowOff>
    </xdr:from>
    <xdr:to>
      <xdr:col>107</xdr:col>
      <xdr:colOff>101600</xdr:colOff>
      <xdr:row>34</xdr:row>
      <xdr:rowOff>149860</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20383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152944</xdr:rowOff>
    </xdr:from>
    <xdr:to>
      <xdr:col>111</xdr:col>
      <xdr:colOff>177800</xdr:colOff>
      <xdr:row>34</xdr:row>
      <xdr:rowOff>99060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20434300" y="581079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44994</xdr:rowOff>
    </xdr:from>
    <xdr:to>
      <xdr:col>102</xdr:col>
      <xdr:colOff>165100</xdr:colOff>
      <xdr:row>34</xdr:row>
      <xdr:rowOff>146594</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9494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95794</xdr:rowOff>
    </xdr:from>
    <xdr:to>
      <xdr:col>107</xdr:col>
      <xdr:colOff>50800</xdr:colOff>
      <xdr:row>34</xdr:row>
      <xdr:rowOff>99060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9545300" y="59250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54792</xdr:rowOff>
    </xdr:from>
    <xdr:to>
      <xdr:col>98</xdr:col>
      <xdr:colOff>38100</xdr:colOff>
      <xdr:row>34</xdr:row>
      <xdr:rowOff>156392</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186055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95794</xdr:rowOff>
    </xdr:from>
    <xdr:to>
      <xdr:col>102</xdr:col>
      <xdr:colOff>114300</xdr:colOff>
      <xdr:row>34</xdr:row>
      <xdr:rowOff>105592</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flipV="1">
          <a:off x="18656300" y="59250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77305</xdr:rowOff>
    </xdr:from>
    <xdr:ext cx="469744" cy="259045"/>
    <xdr:sp macro="" textlink="">
      <xdr:nvSpPr>
        <xdr:cNvPr id="603" name="n_1ave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210757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93634</xdr:rowOff>
    </xdr:from>
    <xdr:ext cx="469744" cy="259045"/>
    <xdr:sp macro="" textlink="">
      <xdr:nvSpPr>
        <xdr:cNvPr id="604" name="n_2ave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201994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93634</xdr:rowOff>
    </xdr:from>
    <xdr:ext cx="469744" cy="259045"/>
    <xdr:sp macro="" textlink="">
      <xdr:nvSpPr>
        <xdr:cNvPr id="605" name="n_3ave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193104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87103</xdr:rowOff>
    </xdr:from>
    <xdr:ext cx="469744" cy="259045"/>
    <xdr:sp macro="" textlink="">
      <xdr:nvSpPr>
        <xdr:cNvPr id="606" name="n_4ave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18421427" y="677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48821</xdr:rowOff>
    </xdr:from>
    <xdr:ext cx="469744" cy="259045"/>
    <xdr:sp macro="" textlink="">
      <xdr:nvSpPr>
        <xdr:cNvPr id="607" name="n_1main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210757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166387</xdr:rowOff>
    </xdr:from>
    <xdr:ext cx="469744" cy="259045"/>
    <xdr:sp macro="" textlink="">
      <xdr:nvSpPr>
        <xdr:cNvPr id="608" name="n_2mainValue【認定こども園・幼稚園・保育所】&#10;一人当たり面積">
          <a:extLst>
            <a:ext uri="{FF2B5EF4-FFF2-40B4-BE49-F238E27FC236}">
              <a16:creationId xmlns:a16="http://schemas.microsoft.com/office/drawing/2014/main" id="{00000000-0008-0000-0100-000060020000}"/>
            </a:ext>
          </a:extLst>
        </xdr:cNvPr>
        <xdr:cNvSpPr txBox="1"/>
      </xdr:nvSpPr>
      <xdr:spPr>
        <a:xfrm>
          <a:off x="20199427" y="565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163121</xdr:rowOff>
    </xdr:from>
    <xdr:ext cx="469744" cy="259045"/>
    <xdr:sp macro="" textlink="">
      <xdr:nvSpPr>
        <xdr:cNvPr id="609" name="n_3mainValue【認定こども園・幼稚園・保育所】&#10;一人当たり面積">
          <a:extLst>
            <a:ext uri="{FF2B5EF4-FFF2-40B4-BE49-F238E27FC236}">
              <a16:creationId xmlns:a16="http://schemas.microsoft.com/office/drawing/2014/main" id="{00000000-0008-0000-0100-000061020000}"/>
            </a:ext>
          </a:extLst>
        </xdr:cNvPr>
        <xdr:cNvSpPr txBox="1"/>
      </xdr:nvSpPr>
      <xdr:spPr>
        <a:xfrm>
          <a:off x="19310427" y="56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1469</xdr:rowOff>
    </xdr:from>
    <xdr:ext cx="469744" cy="259045"/>
    <xdr:sp macro="" textlink="">
      <xdr:nvSpPr>
        <xdr:cNvPr id="610" name="n_4mainValue【認定こども園・幼稚園・保育所】&#10;一人当たり面積">
          <a:extLst>
            <a:ext uri="{FF2B5EF4-FFF2-40B4-BE49-F238E27FC236}">
              <a16:creationId xmlns:a16="http://schemas.microsoft.com/office/drawing/2014/main" id="{00000000-0008-0000-0100-000062020000}"/>
            </a:ext>
          </a:extLst>
        </xdr:cNvPr>
        <xdr:cNvSpPr txBox="1"/>
      </xdr:nvSpPr>
      <xdr:spPr>
        <a:xfrm>
          <a:off x="18421427" y="565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00000000-0008-0000-01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134874</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flipV="1">
          <a:off x="16318864" y="97246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138701</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00000000-0008-0000-0100-00007A020000}"/>
            </a:ext>
          </a:extLst>
        </xdr:cNvPr>
        <xdr:cNvSpPr txBox="1"/>
      </xdr:nvSpPr>
      <xdr:spPr>
        <a:xfrm>
          <a:off x="16357600" y="1094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134874</xdr:rowOff>
    </xdr:from>
    <xdr:to>
      <xdr:col>86</xdr:col>
      <xdr:colOff>25400</xdr:colOff>
      <xdr:row>63</xdr:row>
      <xdr:rowOff>134874</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6230600" y="1093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00000000-0008-0000-0100-00007C020000}"/>
            </a:ext>
          </a:extLst>
        </xdr:cNvPr>
        <xdr:cNvSpPr txBox="1"/>
      </xdr:nvSpPr>
      <xdr:spPr>
        <a:xfrm>
          <a:off x="163576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165371</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00000000-0008-0000-0100-00007E020000}"/>
            </a:ext>
          </a:extLst>
        </xdr:cNvPr>
        <xdr:cNvSpPr txBox="1"/>
      </xdr:nvSpPr>
      <xdr:spPr>
        <a:xfrm>
          <a:off x="16357600" y="1010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xdr:rowOff>
    </xdr:from>
    <xdr:to>
      <xdr:col>85</xdr:col>
      <xdr:colOff>177800</xdr:colOff>
      <xdr:row>59</xdr:row>
      <xdr:rowOff>117094</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6268700" y="1013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xdr:rowOff>
    </xdr:from>
    <xdr:to>
      <xdr:col>81</xdr:col>
      <xdr:colOff>101600</xdr:colOff>
      <xdr:row>59</xdr:row>
      <xdr:rowOff>112522</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5430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168656</xdr:rowOff>
    </xdr:from>
    <xdr:to>
      <xdr:col>76</xdr:col>
      <xdr:colOff>165100</xdr:colOff>
      <xdr:row>59</xdr:row>
      <xdr:rowOff>98806</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4541500" y="101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77216</xdr:rowOff>
    </xdr:from>
    <xdr:to>
      <xdr:col>72</xdr:col>
      <xdr:colOff>38100</xdr:colOff>
      <xdr:row>59</xdr:row>
      <xdr:rowOff>7366</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3652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77216</xdr:rowOff>
    </xdr:from>
    <xdr:to>
      <xdr:col>67</xdr:col>
      <xdr:colOff>101600</xdr:colOff>
      <xdr:row>59</xdr:row>
      <xdr:rowOff>7366</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2763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148082</xdr:rowOff>
    </xdr:from>
    <xdr:to>
      <xdr:col>85</xdr:col>
      <xdr:colOff>177800</xdr:colOff>
      <xdr:row>58</xdr:row>
      <xdr:rowOff>78232</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6268700" y="99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170959</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00000000-0008-0000-0100-00008A020000}"/>
            </a:ext>
          </a:extLst>
        </xdr:cNvPr>
        <xdr:cNvSpPr txBox="1"/>
      </xdr:nvSpPr>
      <xdr:spPr>
        <a:xfrm>
          <a:off x="16357600" y="977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111506</xdr:rowOff>
    </xdr:from>
    <xdr:to>
      <xdr:col>81</xdr:col>
      <xdr:colOff>101600</xdr:colOff>
      <xdr:row>58</xdr:row>
      <xdr:rowOff>41656</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54305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162306</xdr:rowOff>
    </xdr:from>
    <xdr:to>
      <xdr:col>85</xdr:col>
      <xdr:colOff>127000</xdr:colOff>
      <xdr:row>58</xdr:row>
      <xdr:rowOff>27432</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5481300" y="99349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1778</xdr:rowOff>
    </xdr:from>
    <xdr:to>
      <xdr:col>76</xdr:col>
      <xdr:colOff>165100</xdr:colOff>
      <xdr:row>57</xdr:row>
      <xdr:rowOff>103378</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4541500" y="97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52578</xdr:rowOff>
    </xdr:from>
    <xdr:to>
      <xdr:col>81</xdr:col>
      <xdr:colOff>50800</xdr:colOff>
      <xdr:row>57</xdr:row>
      <xdr:rowOff>162306</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4592300" y="98252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90932</xdr:rowOff>
    </xdr:from>
    <xdr:to>
      <xdr:col>72</xdr:col>
      <xdr:colOff>38100</xdr:colOff>
      <xdr:row>57</xdr:row>
      <xdr:rowOff>21082</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3652500" y="96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141732</xdr:rowOff>
    </xdr:from>
    <xdr:to>
      <xdr:col>76</xdr:col>
      <xdr:colOff>114300</xdr:colOff>
      <xdr:row>57</xdr:row>
      <xdr:rowOff>52578</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3703300" y="9742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63500</xdr:rowOff>
    </xdr:from>
    <xdr:to>
      <xdr:col>67</xdr:col>
      <xdr:colOff>101600</xdr:colOff>
      <xdr:row>56</xdr:row>
      <xdr:rowOff>165100</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2763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114300</xdr:rowOff>
    </xdr:from>
    <xdr:to>
      <xdr:col>71</xdr:col>
      <xdr:colOff>177800</xdr:colOff>
      <xdr:row>56</xdr:row>
      <xdr:rowOff>141732</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814300" y="9715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103649</xdr:rowOff>
    </xdr:from>
    <xdr:ext cx="405111" cy="259045"/>
    <xdr:sp macro="" textlink="">
      <xdr:nvSpPr>
        <xdr:cNvPr id="659" name="n_1aveValue【学校施設】&#10;有形固定資産減価償却率">
          <a:extLst>
            <a:ext uri="{FF2B5EF4-FFF2-40B4-BE49-F238E27FC236}">
              <a16:creationId xmlns:a16="http://schemas.microsoft.com/office/drawing/2014/main" id="{00000000-0008-0000-0100-000093020000}"/>
            </a:ext>
          </a:extLst>
        </xdr:cNvPr>
        <xdr:cNvSpPr txBox="1"/>
      </xdr:nvSpPr>
      <xdr:spPr>
        <a:xfrm>
          <a:off x="152660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89933</xdr:rowOff>
    </xdr:from>
    <xdr:ext cx="405111" cy="259045"/>
    <xdr:sp macro="" textlink="">
      <xdr:nvSpPr>
        <xdr:cNvPr id="660" name="n_2aveValue【学校施設】&#10;有形固定資産減価償却率">
          <a:extLst>
            <a:ext uri="{FF2B5EF4-FFF2-40B4-BE49-F238E27FC236}">
              <a16:creationId xmlns:a16="http://schemas.microsoft.com/office/drawing/2014/main" id="{00000000-0008-0000-0100-000094020000}"/>
            </a:ext>
          </a:extLst>
        </xdr:cNvPr>
        <xdr:cNvSpPr txBox="1"/>
      </xdr:nvSpPr>
      <xdr:spPr>
        <a:xfrm>
          <a:off x="14389744" y="1020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169943</xdr:rowOff>
    </xdr:from>
    <xdr:ext cx="405111" cy="259045"/>
    <xdr:sp macro="" textlink="">
      <xdr:nvSpPr>
        <xdr:cNvPr id="661" name="n_3aveValue【学校施設】&#10;有形固定資産減価償却率">
          <a:extLst>
            <a:ext uri="{FF2B5EF4-FFF2-40B4-BE49-F238E27FC236}">
              <a16:creationId xmlns:a16="http://schemas.microsoft.com/office/drawing/2014/main" id="{00000000-0008-0000-0100-000095020000}"/>
            </a:ext>
          </a:extLst>
        </xdr:cNvPr>
        <xdr:cNvSpPr txBox="1"/>
      </xdr:nvSpPr>
      <xdr:spPr>
        <a:xfrm>
          <a:off x="135007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169943</xdr:rowOff>
    </xdr:from>
    <xdr:ext cx="405111" cy="259045"/>
    <xdr:sp macro="" textlink="">
      <xdr:nvSpPr>
        <xdr:cNvPr id="662" name="n_4aveValue【学校施設】&#10;有形固定資産減価償却率">
          <a:extLst>
            <a:ext uri="{FF2B5EF4-FFF2-40B4-BE49-F238E27FC236}">
              <a16:creationId xmlns:a16="http://schemas.microsoft.com/office/drawing/2014/main" id="{00000000-0008-0000-0100-000096020000}"/>
            </a:ext>
          </a:extLst>
        </xdr:cNvPr>
        <xdr:cNvSpPr txBox="1"/>
      </xdr:nvSpPr>
      <xdr:spPr>
        <a:xfrm>
          <a:off x="12611744" y="1011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58183</xdr:rowOff>
    </xdr:from>
    <xdr:ext cx="405111" cy="259045"/>
    <xdr:sp macro="" textlink="">
      <xdr:nvSpPr>
        <xdr:cNvPr id="663" name="n_1mainValue【学校施設】&#10;有形固定資産減価償却率">
          <a:extLst>
            <a:ext uri="{FF2B5EF4-FFF2-40B4-BE49-F238E27FC236}">
              <a16:creationId xmlns:a16="http://schemas.microsoft.com/office/drawing/2014/main" id="{00000000-0008-0000-0100-000097020000}"/>
            </a:ext>
          </a:extLst>
        </xdr:cNvPr>
        <xdr:cNvSpPr txBox="1"/>
      </xdr:nvSpPr>
      <xdr:spPr>
        <a:xfrm>
          <a:off x="15266044" y="965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119905</xdr:rowOff>
    </xdr:from>
    <xdr:ext cx="405111" cy="259045"/>
    <xdr:sp macro="" textlink="">
      <xdr:nvSpPr>
        <xdr:cNvPr id="664" name="n_2mainValue【学校施設】&#10;有形固定資産減価償却率">
          <a:extLst>
            <a:ext uri="{FF2B5EF4-FFF2-40B4-BE49-F238E27FC236}">
              <a16:creationId xmlns:a16="http://schemas.microsoft.com/office/drawing/2014/main" id="{00000000-0008-0000-0100-000098020000}"/>
            </a:ext>
          </a:extLst>
        </xdr:cNvPr>
        <xdr:cNvSpPr txBox="1"/>
      </xdr:nvSpPr>
      <xdr:spPr>
        <a:xfrm>
          <a:off x="14389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37609</xdr:rowOff>
    </xdr:from>
    <xdr:ext cx="405111" cy="259045"/>
    <xdr:sp macro="" textlink="">
      <xdr:nvSpPr>
        <xdr:cNvPr id="665" name="n_3mainValue【学校施設】&#10;有形固定資産減価償却率">
          <a:extLst>
            <a:ext uri="{FF2B5EF4-FFF2-40B4-BE49-F238E27FC236}">
              <a16:creationId xmlns:a16="http://schemas.microsoft.com/office/drawing/2014/main" id="{00000000-0008-0000-0100-000099020000}"/>
            </a:ext>
          </a:extLst>
        </xdr:cNvPr>
        <xdr:cNvSpPr txBox="1"/>
      </xdr:nvSpPr>
      <xdr:spPr>
        <a:xfrm>
          <a:off x="13500744" y="946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10177</xdr:rowOff>
    </xdr:from>
    <xdr:ext cx="405111" cy="259045"/>
    <xdr:sp macro="" textlink="">
      <xdr:nvSpPr>
        <xdr:cNvPr id="666" name="n_4mainValue【学校施設】&#10;有形固定資産減価償却率">
          <a:extLst>
            <a:ext uri="{FF2B5EF4-FFF2-40B4-BE49-F238E27FC236}">
              <a16:creationId xmlns:a16="http://schemas.microsoft.com/office/drawing/2014/main" id="{00000000-0008-0000-0100-00009A020000}"/>
            </a:ext>
          </a:extLst>
        </xdr:cNvPr>
        <xdr:cNvSpPr txBox="1"/>
      </xdr:nvSpPr>
      <xdr:spPr>
        <a:xfrm>
          <a:off x="12611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4" name="【学校施設】&#10;一人当たり面積グラフ枠">
          <a:extLst>
            <a:ext uri="{FF2B5EF4-FFF2-40B4-BE49-F238E27FC236}">
              <a16:creationId xmlns:a16="http://schemas.microsoft.com/office/drawing/2014/main" id="{00000000-0008-0000-0100-0000B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54293</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flipV="1">
          <a:off x="22160864" y="961263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58120</xdr:rowOff>
    </xdr:from>
    <xdr:ext cx="469744" cy="259045"/>
    <xdr:sp macro="" textlink="">
      <xdr:nvSpPr>
        <xdr:cNvPr id="696" name="【学校施設】&#10;一人当たり面積最小値テキスト">
          <a:extLst>
            <a:ext uri="{FF2B5EF4-FFF2-40B4-BE49-F238E27FC236}">
              <a16:creationId xmlns:a16="http://schemas.microsoft.com/office/drawing/2014/main" id="{00000000-0008-0000-0100-0000B8020000}"/>
            </a:ext>
          </a:extLst>
        </xdr:cNvPr>
        <xdr:cNvSpPr txBox="1"/>
      </xdr:nvSpPr>
      <xdr:spPr>
        <a:xfrm>
          <a:off x="22199600" y="1103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54293</xdr:rowOff>
    </xdr:from>
    <xdr:to>
      <xdr:col>116</xdr:col>
      <xdr:colOff>152400</xdr:colOff>
      <xdr:row>64</xdr:row>
      <xdr:rowOff>54293</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22072600" y="110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98" name="【学校施設】&#10;一人当たり面積最大値テキスト">
          <a:extLst>
            <a:ext uri="{FF2B5EF4-FFF2-40B4-BE49-F238E27FC236}">
              <a16:creationId xmlns:a16="http://schemas.microsoft.com/office/drawing/2014/main" id="{00000000-0008-0000-0100-0000BA020000}"/>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71931</xdr:rowOff>
    </xdr:from>
    <xdr:ext cx="469744" cy="259045"/>
    <xdr:sp macro="" textlink="">
      <xdr:nvSpPr>
        <xdr:cNvPr id="700" name="【学校施設】&#10;一人当たり面積平均値テキスト">
          <a:extLst>
            <a:ext uri="{FF2B5EF4-FFF2-40B4-BE49-F238E27FC236}">
              <a16:creationId xmlns:a16="http://schemas.microsoft.com/office/drawing/2014/main" id="{00000000-0008-0000-0100-0000BC020000}"/>
            </a:ext>
          </a:extLst>
        </xdr:cNvPr>
        <xdr:cNvSpPr txBox="1"/>
      </xdr:nvSpPr>
      <xdr:spPr>
        <a:xfrm>
          <a:off x="22199600" y="10358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93504</xdr:rowOff>
    </xdr:from>
    <xdr:to>
      <xdr:col>116</xdr:col>
      <xdr:colOff>114300</xdr:colOff>
      <xdr:row>61</xdr:row>
      <xdr:rowOff>23654</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22110700" y="10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107791</xdr:rowOff>
    </xdr:from>
    <xdr:to>
      <xdr:col>112</xdr:col>
      <xdr:colOff>38100</xdr:colOff>
      <xdr:row>61</xdr:row>
      <xdr:rowOff>37941</xdr:rowOff>
    </xdr:to>
    <xdr:sp macro="" textlink="">
      <xdr:nvSpPr>
        <xdr:cNvPr id="702" name="フローチャート: 判断 701">
          <a:extLst>
            <a:ext uri="{FF2B5EF4-FFF2-40B4-BE49-F238E27FC236}">
              <a16:creationId xmlns:a16="http://schemas.microsoft.com/office/drawing/2014/main" id="{00000000-0008-0000-0100-0000BE020000}"/>
            </a:ext>
          </a:extLst>
        </xdr:cNvPr>
        <xdr:cNvSpPr/>
      </xdr:nvSpPr>
      <xdr:spPr>
        <a:xfrm>
          <a:off x="21272500" y="103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144938</xdr:rowOff>
    </xdr:from>
    <xdr:to>
      <xdr:col>107</xdr:col>
      <xdr:colOff>101600</xdr:colOff>
      <xdr:row>61</xdr:row>
      <xdr:rowOff>75088</xdr:rowOff>
    </xdr:to>
    <xdr:sp macro="" textlink="">
      <xdr:nvSpPr>
        <xdr:cNvPr id="703" name="フローチャート: 判断 702">
          <a:extLst>
            <a:ext uri="{FF2B5EF4-FFF2-40B4-BE49-F238E27FC236}">
              <a16:creationId xmlns:a16="http://schemas.microsoft.com/office/drawing/2014/main" id="{00000000-0008-0000-0100-0000BF020000}"/>
            </a:ext>
          </a:extLst>
        </xdr:cNvPr>
        <xdr:cNvSpPr/>
      </xdr:nvSpPr>
      <xdr:spPr>
        <a:xfrm>
          <a:off x="20383500" y="1043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704" name="フローチャート: 判断 703">
          <a:extLst>
            <a:ext uri="{FF2B5EF4-FFF2-40B4-BE49-F238E27FC236}">
              <a16:creationId xmlns:a16="http://schemas.microsoft.com/office/drawing/2014/main" id="{00000000-0008-0000-0100-0000C0020000}"/>
            </a:ext>
          </a:extLst>
        </xdr:cNvPr>
        <xdr:cNvSpPr/>
      </xdr:nvSpPr>
      <xdr:spPr>
        <a:xfrm>
          <a:off x="19494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166370</xdr:rowOff>
    </xdr:from>
    <xdr:to>
      <xdr:col>98</xdr:col>
      <xdr:colOff>38100</xdr:colOff>
      <xdr:row>61</xdr:row>
      <xdr:rowOff>96520</xdr:rowOff>
    </xdr:to>
    <xdr:sp macro="" textlink="">
      <xdr:nvSpPr>
        <xdr:cNvPr id="705" name="フローチャート: 判断 704">
          <a:extLst>
            <a:ext uri="{FF2B5EF4-FFF2-40B4-BE49-F238E27FC236}">
              <a16:creationId xmlns:a16="http://schemas.microsoft.com/office/drawing/2014/main" id="{00000000-0008-0000-0100-0000C1020000}"/>
            </a:ext>
          </a:extLst>
        </xdr:cNvPr>
        <xdr:cNvSpPr/>
      </xdr:nvSpPr>
      <xdr:spPr>
        <a:xfrm>
          <a:off x="18605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130651</xdr:rowOff>
    </xdr:from>
    <xdr:to>
      <xdr:col>116</xdr:col>
      <xdr:colOff>114300</xdr:colOff>
      <xdr:row>57</xdr:row>
      <xdr:rowOff>60801</xdr:rowOff>
    </xdr:to>
    <xdr:sp macro="" textlink="">
      <xdr:nvSpPr>
        <xdr:cNvPr id="711" name="楕円 710">
          <a:extLst>
            <a:ext uri="{FF2B5EF4-FFF2-40B4-BE49-F238E27FC236}">
              <a16:creationId xmlns:a16="http://schemas.microsoft.com/office/drawing/2014/main" id="{00000000-0008-0000-0100-0000C7020000}"/>
            </a:ext>
          </a:extLst>
        </xdr:cNvPr>
        <xdr:cNvSpPr/>
      </xdr:nvSpPr>
      <xdr:spPr>
        <a:xfrm>
          <a:off x="22110700" y="973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153528</xdr:rowOff>
    </xdr:from>
    <xdr:ext cx="469744" cy="259045"/>
    <xdr:sp macro="" textlink="">
      <xdr:nvSpPr>
        <xdr:cNvPr id="712" name="【学校施設】&#10;一人当たり面積該当値テキスト">
          <a:extLst>
            <a:ext uri="{FF2B5EF4-FFF2-40B4-BE49-F238E27FC236}">
              <a16:creationId xmlns:a16="http://schemas.microsoft.com/office/drawing/2014/main" id="{00000000-0008-0000-0100-0000C8020000}"/>
            </a:ext>
          </a:extLst>
        </xdr:cNvPr>
        <xdr:cNvSpPr txBox="1"/>
      </xdr:nvSpPr>
      <xdr:spPr>
        <a:xfrm>
          <a:off x="22199600" y="958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2063</xdr:rowOff>
    </xdr:from>
    <xdr:to>
      <xdr:col>112</xdr:col>
      <xdr:colOff>38100</xdr:colOff>
      <xdr:row>57</xdr:row>
      <xdr:rowOff>103663</xdr:rowOff>
    </xdr:to>
    <xdr:sp macro="" textlink="">
      <xdr:nvSpPr>
        <xdr:cNvPr id="713" name="楕円 712">
          <a:extLst>
            <a:ext uri="{FF2B5EF4-FFF2-40B4-BE49-F238E27FC236}">
              <a16:creationId xmlns:a16="http://schemas.microsoft.com/office/drawing/2014/main" id="{00000000-0008-0000-0100-0000C9020000}"/>
            </a:ext>
          </a:extLst>
        </xdr:cNvPr>
        <xdr:cNvSpPr/>
      </xdr:nvSpPr>
      <xdr:spPr>
        <a:xfrm>
          <a:off x="21272500" y="977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10001</xdr:rowOff>
    </xdr:from>
    <xdr:to>
      <xdr:col>116</xdr:col>
      <xdr:colOff>63500</xdr:colOff>
      <xdr:row>57</xdr:row>
      <xdr:rowOff>52863</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flipV="1">
          <a:off x="21323300" y="9782651"/>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24924</xdr:rowOff>
    </xdr:from>
    <xdr:to>
      <xdr:col>107</xdr:col>
      <xdr:colOff>101600</xdr:colOff>
      <xdr:row>57</xdr:row>
      <xdr:rowOff>126524</xdr:rowOff>
    </xdr:to>
    <xdr:sp macro="" textlink="">
      <xdr:nvSpPr>
        <xdr:cNvPr id="715" name="楕円 714">
          <a:extLst>
            <a:ext uri="{FF2B5EF4-FFF2-40B4-BE49-F238E27FC236}">
              <a16:creationId xmlns:a16="http://schemas.microsoft.com/office/drawing/2014/main" id="{00000000-0008-0000-0100-0000CB020000}"/>
            </a:ext>
          </a:extLst>
        </xdr:cNvPr>
        <xdr:cNvSpPr/>
      </xdr:nvSpPr>
      <xdr:spPr>
        <a:xfrm>
          <a:off x="20383500" y="97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52863</xdr:rowOff>
    </xdr:from>
    <xdr:to>
      <xdr:col>111</xdr:col>
      <xdr:colOff>177800</xdr:colOff>
      <xdr:row>57</xdr:row>
      <xdr:rowOff>75724</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flipV="1">
          <a:off x="20434300" y="982551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76359</xdr:rowOff>
    </xdr:from>
    <xdr:to>
      <xdr:col>102</xdr:col>
      <xdr:colOff>165100</xdr:colOff>
      <xdr:row>58</xdr:row>
      <xdr:rowOff>6509</xdr:rowOff>
    </xdr:to>
    <xdr:sp macro="" textlink="">
      <xdr:nvSpPr>
        <xdr:cNvPr id="717" name="楕円 716">
          <a:extLst>
            <a:ext uri="{FF2B5EF4-FFF2-40B4-BE49-F238E27FC236}">
              <a16:creationId xmlns:a16="http://schemas.microsoft.com/office/drawing/2014/main" id="{00000000-0008-0000-0100-0000CD020000}"/>
            </a:ext>
          </a:extLst>
        </xdr:cNvPr>
        <xdr:cNvSpPr/>
      </xdr:nvSpPr>
      <xdr:spPr>
        <a:xfrm>
          <a:off x="19494500" y="98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75724</xdr:rowOff>
    </xdr:from>
    <xdr:to>
      <xdr:col>107</xdr:col>
      <xdr:colOff>50800</xdr:colOff>
      <xdr:row>57</xdr:row>
      <xdr:rowOff>127159</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flipV="1">
          <a:off x="19545300" y="9848374"/>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160655</xdr:rowOff>
    </xdr:from>
    <xdr:to>
      <xdr:col>98</xdr:col>
      <xdr:colOff>38100</xdr:colOff>
      <xdr:row>59</xdr:row>
      <xdr:rowOff>90805</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18605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127159</xdr:rowOff>
    </xdr:from>
    <xdr:to>
      <xdr:col>102</xdr:col>
      <xdr:colOff>114300</xdr:colOff>
      <xdr:row>59</xdr:row>
      <xdr:rowOff>40005</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flipV="1">
          <a:off x="18656300" y="9899809"/>
          <a:ext cx="889000" cy="2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29068</xdr:rowOff>
    </xdr:from>
    <xdr:ext cx="469744" cy="259045"/>
    <xdr:sp macro="" textlink="">
      <xdr:nvSpPr>
        <xdr:cNvPr id="721" name="n_1aveValue【学校施設】&#10;一人当たり面積">
          <a:extLst>
            <a:ext uri="{FF2B5EF4-FFF2-40B4-BE49-F238E27FC236}">
              <a16:creationId xmlns:a16="http://schemas.microsoft.com/office/drawing/2014/main" id="{00000000-0008-0000-0100-0000D1020000}"/>
            </a:ext>
          </a:extLst>
        </xdr:cNvPr>
        <xdr:cNvSpPr txBox="1"/>
      </xdr:nvSpPr>
      <xdr:spPr>
        <a:xfrm>
          <a:off x="21075727" y="1048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66215</xdr:rowOff>
    </xdr:from>
    <xdr:ext cx="469744" cy="259045"/>
    <xdr:sp macro="" textlink="">
      <xdr:nvSpPr>
        <xdr:cNvPr id="722" name="n_2aveValue【学校施設】&#10;一人当たり面積">
          <a:extLst>
            <a:ext uri="{FF2B5EF4-FFF2-40B4-BE49-F238E27FC236}">
              <a16:creationId xmlns:a16="http://schemas.microsoft.com/office/drawing/2014/main" id="{00000000-0008-0000-0100-0000D2020000}"/>
            </a:ext>
          </a:extLst>
        </xdr:cNvPr>
        <xdr:cNvSpPr txBox="1"/>
      </xdr:nvSpPr>
      <xdr:spPr>
        <a:xfrm>
          <a:off x="20199427" y="1052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41927</xdr:rowOff>
    </xdr:from>
    <xdr:ext cx="469744" cy="259045"/>
    <xdr:sp macro="" textlink="">
      <xdr:nvSpPr>
        <xdr:cNvPr id="723" name="n_3aveValue【学校施設】&#10;一人当たり面積">
          <a:extLst>
            <a:ext uri="{FF2B5EF4-FFF2-40B4-BE49-F238E27FC236}">
              <a16:creationId xmlns:a16="http://schemas.microsoft.com/office/drawing/2014/main" id="{00000000-0008-0000-0100-0000D3020000}"/>
            </a:ext>
          </a:extLst>
        </xdr:cNvPr>
        <xdr:cNvSpPr txBox="1"/>
      </xdr:nvSpPr>
      <xdr:spPr>
        <a:xfrm>
          <a:off x="19310427"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87647</xdr:rowOff>
    </xdr:from>
    <xdr:ext cx="469744" cy="259045"/>
    <xdr:sp macro="" textlink="">
      <xdr:nvSpPr>
        <xdr:cNvPr id="724" name="n_4aveValue【学校施設】&#10;一人当たり面積">
          <a:extLst>
            <a:ext uri="{FF2B5EF4-FFF2-40B4-BE49-F238E27FC236}">
              <a16:creationId xmlns:a16="http://schemas.microsoft.com/office/drawing/2014/main" id="{00000000-0008-0000-0100-0000D4020000}"/>
            </a:ext>
          </a:extLst>
        </xdr:cNvPr>
        <xdr:cNvSpPr txBox="1"/>
      </xdr:nvSpPr>
      <xdr:spPr>
        <a:xfrm>
          <a:off x="18421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120190</xdr:rowOff>
    </xdr:from>
    <xdr:ext cx="469744" cy="259045"/>
    <xdr:sp macro="" textlink="">
      <xdr:nvSpPr>
        <xdr:cNvPr id="725" name="n_1mainValue【学校施設】&#10;一人当たり面積">
          <a:extLst>
            <a:ext uri="{FF2B5EF4-FFF2-40B4-BE49-F238E27FC236}">
              <a16:creationId xmlns:a16="http://schemas.microsoft.com/office/drawing/2014/main" id="{00000000-0008-0000-0100-0000D5020000}"/>
            </a:ext>
          </a:extLst>
        </xdr:cNvPr>
        <xdr:cNvSpPr txBox="1"/>
      </xdr:nvSpPr>
      <xdr:spPr>
        <a:xfrm>
          <a:off x="21075727" y="954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143051</xdr:rowOff>
    </xdr:from>
    <xdr:ext cx="469744" cy="259045"/>
    <xdr:sp macro="" textlink="">
      <xdr:nvSpPr>
        <xdr:cNvPr id="726" name="n_2mainValue【学校施設】&#10;一人当たり面積">
          <a:extLst>
            <a:ext uri="{FF2B5EF4-FFF2-40B4-BE49-F238E27FC236}">
              <a16:creationId xmlns:a16="http://schemas.microsoft.com/office/drawing/2014/main" id="{00000000-0008-0000-0100-0000D6020000}"/>
            </a:ext>
          </a:extLst>
        </xdr:cNvPr>
        <xdr:cNvSpPr txBox="1"/>
      </xdr:nvSpPr>
      <xdr:spPr>
        <a:xfrm>
          <a:off x="20199427" y="957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23036</xdr:rowOff>
    </xdr:from>
    <xdr:ext cx="469744" cy="259045"/>
    <xdr:sp macro="" textlink="">
      <xdr:nvSpPr>
        <xdr:cNvPr id="727" name="n_3mainValue【学校施設】&#10;一人当たり面積">
          <a:extLst>
            <a:ext uri="{FF2B5EF4-FFF2-40B4-BE49-F238E27FC236}">
              <a16:creationId xmlns:a16="http://schemas.microsoft.com/office/drawing/2014/main" id="{00000000-0008-0000-0100-0000D7020000}"/>
            </a:ext>
          </a:extLst>
        </xdr:cNvPr>
        <xdr:cNvSpPr txBox="1"/>
      </xdr:nvSpPr>
      <xdr:spPr>
        <a:xfrm>
          <a:off x="19310427" y="962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107332</xdr:rowOff>
    </xdr:from>
    <xdr:ext cx="469744" cy="259045"/>
    <xdr:sp macro="" textlink="">
      <xdr:nvSpPr>
        <xdr:cNvPr id="728" name="n_4mainValue【学校施設】&#10;一人当たり面積">
          <a:extLst>
            <a:ext uri="{FF2B5EF4-FFF2-40B4-BE49-F238E27FC236}">
              <a16:creationId xmlns:a16="http://schemas.microsoft.com/office/drawing/2014/main" id="{00000000-0008-0000-0100-0000D8020000}"/>
            </a:ext>
          </a:extLst>
        </xdr:cNvPr>
        <xdr:cNvSpPr txBox="1"/>
      </xdr:nvSpPr>
      <xdr:spPr>
        <a:xfrm>
          <a:off x="18421427" y="98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0" name="【児童館】&#10;有形固定資産減価償却率グラフ枠">
          <a:extLst>
            <a:ext uri="{FF2B5EF4-FFF2-40B4-BE49-F238E27FC236}">
              <a16:creationId xmlns:a16="http://schemas.microsoft.com/office/drawing/2014/main" id="{00000000-0008-0000-0100-0000E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92963</xdr:rowOff>
    </xdr:from>
    <xdr:to>
      <xdr:col>85</xdr:col>
      <xdr:colOff>126364</xdr:colOff>
      <xdr:row>86</xdr:row>
      <xdr:rowOff>38100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flipV="1">
          <a:off x="16318864" y="13294613"/>
          <a:ext cx="0" cy="1488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752" name="【児童館】&#10;有形固定資産減価償却率最小値テキスト">
          <a:extLst>
            <a:ext uri="{FF2B5EF4-FFF2-40B4-BE49-F238E27FC236}">
              <a16:creationId xmlns:a16="http://schemas.microsoft.com/office/drawing/2014/main" id="{00000000-0008-0000-0100-0000F0020000}"/>
            </a:ext>
          </a:extLst>
        </xdr:cNvPr>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39640</xdr:rowOff>
    </xdr:from>
    <xdr:ext cx="405111" cy="259045"/>
    <xdr:sp macro="" textlink="">
      <xdr:nvSpPr>
        <xdr:cNvPr id="754" name="【児童館】&#10;有形固定資産減価償却率最大値テキスト">
          <a:extLst>
            <a:ext uri="{FF2B5EF4-FFF2-40B4-BE49-F238E27FC236}">
              <a16:creationId xmlns:a16="http://schemas.microsoft.com/office/drawing/2014/main" id="{00000000-0008-0000-0100-0000F2020000}"/>
            </a:ext>
          </a:extLst>
        </xdr:cNvPr>
        <xdr:cNvSpPr txBox="1"/>
      </xdr:nvSpPr>
      <xdr:spPr>
        <a:xfrm>
          <a:off x="16357600" y="13069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92963</xdr:rowOff>
    </xdr:from>
    <xdr:to>
      <xdr:col>86</xdr:col>
      <xdr:colOff>25400</xdr:colOff>
      <xdr:row>77</xdr:row>
      <xdr:rowOff>92963</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6230600" y="1329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17035</xdr:rowOff>
    </xdr:from>
    <xdr:ext cx="405111" cy="259045"/>
    <xdr:sp macro="" textlink="">
      <xdr:nvSpPr>
        <xdr:cNvPr id="756" name="【児童館】&#10;有形固定資産減価償却率平均値テキスト">
          <a:extLst>
            <a:ext uri="{FF2B5EF4-FFF2-40B4-BE49-F238E27FC236}">
              <a16:creationId xmlns:a16="http://schemas.microsoft.com/office/drawing/2014/main" id="{00000000-0008-0000-0100-0000F4020000}"/>
            </a:ext>
          </a:extLst>
        </xdr:cNvPr>
        <xdr:cNvSpPr txBox="1"/>
      </xdr:nvSpPr>
      <xdr:spPr>
        <a:xfrm>
          <a:off x="16357600" y="13390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165608</xdr:rowOff>
    </xdr:from>
    <xdr:to>
      <xdr:col>85</xdr:col>
      <xdr:colOff>177800</xdr:colOff>
      <xdr:row>79</xdr:row>
      <xdr:rowOff>95758</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6268700" y="135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138176</xdr:rowOff>
    </xdr:from>
    <xdr:to>
      <xdr:col>81</xdr:col>
      <xdr:colOff>101600</xdr:colOff>
      <xdr:row>79</xdr:row>
      <xdr:rowOff>68326</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5430500" y="13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117602</xdr:rowOff>
    </xdr:from>
    <xdr:to>
      <xdr:col>76</xdr:col>
      <xdr:colOff>165100</xdr:colOff>
      <xdr:row>79</xdr:row>
      <xdr:rowOff>47752</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14541500" y="134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30735</xdr:rowOff>
    </xdr:from>
    <xdr:to>
      <xdr:col>72</xdr:col>
      <xdr:colOff>38100</xdr:colOff>
      <xdr:row>80</xdr:row>
      <xdr:rowOff>132335</xdr:rowOff>
    </xdr:to>
    <xdr:sp macro="" textlink="">
      <xdr:nvSpPr>
        <xdr:cNvPr id="760" name="フローチャート: 判断 759">
          <a:extLst>
            <a:ext uri="{FF2B5EF4-FFF2-40B4-BE49-F238E27FC236}">
              <a16:creationId xmlns:a16="http://schemas.microsoft.com/office/drawing/2014/main" id="{00000000-0008-0000-0100-0000F8020000}"/>
            </a:ext>
          </a:extLst>
        </xdr:cNvPr>
        <xdr:cNvSpPr/>
      </xdr:nvSpPr>
      <xdr:spPr>
        <a:xfrm>
          <a:off x="13652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126746</xdr:rowOff>
    </xdr:from>
    <xdr:to>
      <xdr:col>67</xdr:col>
      <xdr:colOff>101600</xdr:colOff>
      <xdr:row>81</xdr:row>
      <xdr:rowOff>56896</xdr:rowOff>
    </xdr:to>
    <xdr:sp macro="" textlink="">
      <xdr:nvSpPr>
        <xdr:cNvPr id="761" name="フローチャート: 判断 760">
          <a:extLst>
            <a:ext uri="{FF2B5EF4-FFF2-40B4-BE49-F238E27FC236}">
              <a16:creationId xmlns:a16="http://schemas.microsoft.com/office/drawing/2014/main" id="{00000000-0008-0000-0100-0000F9020000}"/>
            </a:ext>
          </a:extLst>
        </xdr:cNvPr>
        <xdr:cNvSpPr/>
      </xdr:nvSpPr>
      <xdr:spPr>
        <a:xfrm>
          <a:off x="12763500" y="138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90170</xdr:rowOff>
    </xdr:from>
    <xdr:to>
      <xdr:col>85</xdr:col>
      <xdr:colOff>177800</xdr:colOff>
      <xdr:row>83</xdr:row>
      <xdr:rowOff>20320</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16268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68597</xdr:rowOff>
    </xdr:from>
    <xdr:ext cx="405111" cy="259045"/>
    <xdr:sp macro="" textlink="">
      <xdr:nvSpPr>
        <xdr:cNvPr id="768" name="【児童館】&#10;有形固定資産減価償却率該当値テキスト">
          <a:extLst>
            <a:ext uri="{FF2B5EF4-FFF2-40B4-BE49-F238E27FC236}">
              <a16:creationId xmlns:a16="http://schemas.microsoft.com/office/drawing/2014/main" id="{00000000-0008-0000-0100-000000030000}"/>
            </a:ext>
          </a:extLst>
        </xdr:cNvPr>
        <xdr:cNvSpPr txBox="1"/>
      </xdr:nvSpPr>
      <xdr:spPr>
        <a:xfrm>
          <a:off x="16357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151892</xdr:rowOff>
    </xdr:from>
    <xdr:to>
      <xdr:col>81</xdr:col>
      <xdr:colOff>101600</xdr:colOff>
      <xdr:row>83</xdr:row>
      <xdr:rowOff>82042</xdr:rowOff>
    </xdr:to>
    <xdr:sp macro="" textlink="">
      <xdr:nvSpPr>
        <xdr:cNvPr id="769" name="楕円 768">
          <a:extLst>
            <a:ext uri="{FF2B5EF4-FFF2-40B4-BE49-F238E27FC236}">
              <a16:creationId xmlns:a16="http://schemas.microsoft.com/office/drawing/2014/main" id="{00000000-0008-0000-0100-000001030000}"/>
            </a:ext>
          </a:extLst>
        </xdr:cNvPr>
        <xdr:cNvSpPr/>
      </xdr:nvSpPr>
      <xdr:spPr>
        <a:xfrm>
          <a:off x="15430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140970</xdr:rowOff>
    </xdr:from>
    <xdr:to>
      <xdr:col>85</xdr:col>
      <xdr:colOff>127000</xdr:colOff>
      <xdr:row>83</xdr:row>
      <xdr:rowOff>31242</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flipV="1">
          <a:off x="15481300" y="1419987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101600</xdr:rowOff>
    </xdr:from>
    <xdr:to>
      <xdr:col>76</xdr:col>
      <xdr:colOff>165100</xdr:colOff>
      <xdr:row>83</xdr:row>
      <xdr:rowOff>31750</xdr:rowOff>
    </xdr:to>
    <xdr:sp macro="" textlink="">
      <xdr:nvSpPr>
        <xdr:cNvPr id="771" name="楕円 770">
          <a:extLst>
            <a:ext uri="{FF2B5EF4-FFF2-40B4-BE49-F238E27FC236}">
              <a16:creationId xmlns:a16="http://schemas.microsoft.com/office/drawing/2014/main" id="{00000000-0008-0000-0100-000003030000}"/>
            </a:ext>
          </a:extLst>
        </xdr:cNvPr>
        <xdr:cNvSpPr/>
      </xdr:nvSpPr>
      <xdr:spPr>
        <a:xfrm>
          <a:off x="1454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152400</xdr:rowOff>
    </xdr:from>
    <xdr:to>
      <xdr:col>81</xdr:col>
      <xdr:colOff>50800</xdr:colOff>
      <xdr:row>83</xdr:row>
      <xdr:rowOff>31242</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4592300" y="142113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53594</xdr:rowOff>
    </xdr:from>
    <xdr:to>
      <xdr:col>72</xdr:col>
      <xdr:colOff>38100</xdr:colOff>
      <xdr:row>82</xdr:row>
      <xdr:rowOff>155194</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13652500" y="141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104394</xdr:rowOff>
    </xdr:from>
    <xdr:to>
      <xdr:col>76</xdr:col>
      <xdr:colOff>114300</xdr:colOff>
      <xdr:row>82</xdr:row>
      <xdr:rowOff>152400</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3703300" y="141632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12446</xdr:rowOff>
    </xdr:from>
    <xdr:to>
      <xdr:col>67</xdr:col>
      <xdr:colOff>101600</xdr:colOff>
      <xdr:row>82</xdr:row>
      <xdr:rowOff>114046</xdr:rowOff>
    </xdr:to>
    <xdr:sp macro="" textlink="">
      <xdr:nvSpPr>
        <xdr:cNvPr id="775" name="楕円 774">
          <a:extLst>
            <a:ext uri="{FF2B5EF4-FFF2-40B4-BE49-F238E27FC236}">
              <a16:creationId xmlns:a16="http://schemas.microsoft.com/office/drawing/2014/main" id="{00000000-0008-0000-0100-000007030000}"/>
            </a:ext>
          </a:extLst>
        </xdr:cNvPr>
        <xdr:cNvSpPr/>
      </xdr:nvSpPr>
      <xdr:spPr>
        <a:xfrm>
          <a:off x="12763500" y="1407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63246</xdr:rowOff>
    </xdr:from>
    <xdr:to>
      <xdr:col>71</xdr:col>
      <xdr:colOff>177800</xdr:colOff>
      <xdr:row>82</xdr:row>
      <xdr:rowOff>104394</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2814300" y="1412214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84853</xdr:rowOff>
    </xdr:from>
    <xdr:ext cx="405111" cy="259045"/>
    <xdr:sp macro="" textlink="">
      <xdr:nvSpPr>
        <xdr:cNvPr id="777" name="n_1aveValue【児童館】&#10;有形固定資産減価償却率">
          <a:extLst>
            <a:ext uri="{FF2B5EF4-FFF2-40B4-BE49-F238E27FC236}">
              <a16:creationId xmlns:a16="http://schemas.microsoft.com/office/drawing/2014/main" id="{00000000-0008-0000-0100-000009030000}"/>
            </a:ext>
          </a:extLst>
        </xdr:cNvPr>
        <xdr:cNvSpPr txBox="1"/>
      </xdr:nvSpPr>
      <xdr:spPr>
        <a:xfrm>
          <a:off x="15266044" y="1328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64279</xdr:rowOff>
    </xdr:from>
    <xdr:ext cx="405111" cy="259045"/>
    <xdr:sp macro="" textlink="">
      <xdr:nvSpPr>
        <xdr:cNvPr id="778" name="n_2aveValue【児童館】&#10;有形固定資産減価償却率">
          <a:extLst>
            <a:ext uri="{FF2B5EF4-FFF2-40B4-BE49-F238E27FC236}">
              <a16:creationId xmlns:a16="http://schemas.microsoft.com/office/drawing/2014/main" id="{00000000-0008-0000-0100-00000A030000}"/>
            </a:ext>
          </a:extLst>
        </xdr:cNvPr>
        <xdr:cNvSpPr txBox="1"/>
      </xdr:nvSpPr>
      <xdr:spPr>
        <a:xfrm>
          <a:off x="14389744" y="1326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148862</xdr:rowOff>
    </xdr:from>
    <xdr:ext cx="405111" cy="259045"/>
    <xdr:sp macro="" textlink="">
      <xdr:nvSpPr>
        <xdr:cNvPr id="779" name="n_3aveValue【児童館】&#10;有形固定資産減価償却率">
          <a:extLst>
            <a:ext uri="{FF2B5EF4-FFF2-40B4-BE49-F238E27FC236}">
              <a16:creationId xmlns:a16="http://schemas.microsoft.com/office/drawing/2014/main" id="{00000000-0008-0000-0100-00000B030000}"/>
            </a:ext>
          </a:extLst>
        </xdr:cNvPr>
        <xdr:cNvSpPr txBox="1"/>
      </xdr:nvSpPr>
      <xdr:spPr>
        <a:xfrm>
          <a:off x="135007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73423</xdr:rowOff>
    </xdr:from>
    <xdr:ext cx="405111" cy="259045"/>
    <xdr:sp macro="" textlink="">
      <xdr:nvSpPr>
        <xdr:cNvPr id="780" name="n_4aveValue【児童館】&#10;有形固定資産減価償却率">
          <a:extLst>
            <a:ext uri="{FF2B5EF4-FFF2-40B4-BE49-F238E27FC236}">
              <a16:creationId xmlns:a16="http://schemas.microsoft.com/office/drawing/2014/main" id="{00000000-0008-0000-0100-00000C030000}"/>
            </a:ext>
          </a:extLst>
        </xdr:cNvPr>
        <xdr:cNvSpPr txBox="1"/>
      </xdr:nvSpPr>
      <xdr:spPr>
        <a:xfrm>
          <a:off x="12611744" y="136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73169</xdr:rowOff>
    </xdr:from>
    <xdr:ext cx="405111" cy="259045"/>
    <xdr:sp macro="" textlink="">
      <xdr:nvSpPr>
        <xdr:cNvPr id="781" name="n_1mainValue【児童館】&#10;有形固定資産減価償却率">
          <a:extLst>
            <a:ext uri="{FF2B5EF4-FFF2-40B4-BE49-F238E27FC236}">
              <a16:creationId xmlns:a16="http://schemas.microsoft.com/office/drawing/2014/main" id="{00000000-0008-0000-0100-00000D030000}"/>
            </a:ext>
          </a:extLst>
        </xdr:cNvPr>
        <xdr:cNvSpPr txBox="1"/>
      </xdr:nvSpPr>
      <xdr:spPr>
        <a:xfrm>
          <a:off x="15266044" y="1430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22877</xdr:rowOff>
    </xdr:from>
    <xdr:ext cx="405111" cy="259045"/>
    <xdr:sp macro="" textlink="">
      <xdr:nvSpPr>
        <xdr:cNvPr id="782" name="n_2mainValue【児童館】&#10;有形固定資産減価償却率">
          <a:extLst>
            <a:ext uri="{FF2B5EF4-FFF2-40B4-BE49-F238E27FC236}">
              <a16:creationId xmlns:a16="http://schemas.microsoft.com/office/drawing/2014/main" id="{00000000-0008-0000-0100-00000E030000}"/>
            </a:ext>
          </a:extLst>
        </xdr:cNvPr>
        <xdr:cNvSpPr txBox="1"/>
      </xdr:nvSpPr>
      <xdr:spPr>
        <a:xfrm>
          <a:off x="14389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146321</xdr:rowOff>
    </xdr:from>
    <xdr:ext cx="405111" cy="259045"/>
    <xdr:sp macro="" textlink="">
      <xdr:nvSpPr>
        <xdr:cNvPr id="783" name="n_3mainValue【児童館】&#10;有形固定資産減価償却率">
          <a:extLst>
            <a:ext uri="{FF2B5EF4-FFF2-40B4-BE49-F238E27FC236}">
              <a16:creationId xmlns:a16="http://schemas.microsoft.com/office/drawing/2014/main" id="{00000000-0008-0000-0100-00000F030000}"/>
            </a:ext>
          </a:extLst>
        </xdr:cNvPr>
        <xdr:cNvSpPr txBox="1"/>
      </xdr:nvSpPr>
      <xdr:spPr>
        <a:xfrm>
          <a:off x="13500744" y="1420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105173</xdr:rowOff>
    </xdr:from>
    <xdr:ext cx="405111" cy="259045"/>
    <xdr:sp macro="" textlink="">
      <xdr:nvSpPr>
        <xdr:cNvPr id="784" name="n_4mainValue【児童館】&#10;有形固定資産減価償却率">
          <a:extLst>
            <a:ext uri="{FF2B5EF4-FFF2-40B4-BE49-F238E27FC236}">
              <a16:creationId xmlns:a16="http://schemas.microsoft.com/office/drawing/2014/main" id="{00000000-0008-0000-0100-000010030000}"/>
            </a:ext>
          </a:extLst>
        </xdr:cNvPr>
        <xdr:cNvSpPr txBox="1"/>
      </xdr:nvSpPr>
      <xdr:spPr>
        <a:xfrm>
          <a:off x="12611744" y="1416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100-000016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100-000017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00000000-0008-0000-0100-000018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児童館】&#10;一人当たり面積グラフ枠">
          <a:extLst>
            <a:ext uri="{FF2B5EF4-FFF2-40B4-BE49-F238E27FC236}">
              <a16:creationId xmlns:a16="http://schemas.microsoft.com/office/drawing/2014/main" id="{00000000-0008-0000-0100-00002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87</xdr:row>
      <xdr:rowOff>19050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flipV="1">
          <a:off x="22160864" y="13449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22877</xdr:rowOff>
    </xdr:from>
    <xdr:ext cx="469744" cy="259045"/>
    <xdr:sp macro="" textlink="">
      <xdr:nvSpPr>
        <xdr:cNvPr id="810" name="【児童館】&#10;一人当たり面積最小値テキスト">
          <a:extLst>
            <a:ext uri="{FF2B5EF4-FFF2-40B4-BE49-F238E27FC236}">
              <a16:creationId xmlns:a16="http://schemas.microsoft.com/office/drawing/2014/main" id="{00000000-0008-0000-0100-00002A030000}"/>
            </a:ext>
          </a:extLst>
        </xdr:cNvPr>
        <xdr:cNvSpPr txBox="1"/>
      </xdr:nvSpPr>
      <xdr:spPr>
        <a:xfrm>
          <a:off x="22199600"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19050</xdr:rowOff>
    </xdr:from>
    <xdr:to>
      <xdr:col>116</xdr:col>
      <xdr:colOff>152400</xdr:colOff>
      <xdr:row>87</xdr:row>
      <xdr:rowOff>19050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22072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812" name="【児童館】&#10;一人当たり面積最大値テキスト">
          <a:extLst>
            <a:ext uri="{FF2B5EF4-FFF2-40B4-BE49-F238E27FC236}">
              <a16:creationId xmlns:a16="http://schemas.microsoft.com/office/drawing/2014/main" id="{00000000-0008-0000-0100-00002C030000}"/>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814" name="【児童館】&#10;一人当たり面積平均値テキスト">
          <a:extLst>
            <a:ext uri="{FF2B5EF4-FFF2-40B4-BE49-F238E27FC236}">
              <a16:creationId xmlns:a16="http://schemas.microsoft.com/office/drawing/2014/main" id="{00000000-0008-0000-0100-00002E030000}"/>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5" name="フローチャート: 判断 814">
          <a:extLst>
            <a:ext uri="{FF2B5EF4-FFF2-40B4-BE49-F238E27FC236}">
              <a16:creationId xmlns:a16="http://schemas.microsoft.com/office/drawing/2014/main" id="{00000000-0008-0000-0100-00002F030000}"/>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63500</xdr:rowOff>
    </xdr:from>
    <xdr:to>
      <xdr:col>112</xdr:col>
      <xdr:colOff>38100</xdr:colOff>
      <xdr:row>84</xdr:row>
      <xdr:rowOff>165100</xdr:rowOff>
    </xdr:to>
    <xdr:sp macro="" textlink="">
      <xdr:nvSpPr>
        <xdr:cNvPr id="816" name="フローチャート: 判断 815">
          <a:extLst>
            <a:ext uri="{FF2B5EF4-FFF2-40B4-BE49-F238E27FC236}">
              <a16:creationId xmlns:a16="http://schemas.microsoft.com/office/drawing/2014/main" id="{00000000-0008-0000-0100-000030030000}"/>
            </a:ext>
          </a:extLst>
        </xdr:cNvPr>
        <xdr:cNvSpPr/>
      </xdr:nvSpPr>
      <xdr:spPr>
        <a:xfrm>
          <a:off x="21272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817" name="フローチャート: 判断 816">
          <a:extLst>
            <a:ext uri="{FF2B5EF4-FFF2-40B4-BE49-F238E27FC236}">
              <a16:creationId xmlns:a16="http://schemas.microsoft.com/office/drawing/2014/main" id="{00000000-0008-0000-0100-000031030000}"/>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18" name="フローチャート: 判断 817">
          <a:extLst>
            <a:ext uri="{FF2B5EF4-FFF2-40B4-BE49-F238E27FC236}">
              <a16:creationId xmlns:a16="http://schemas.microsoft.com/office/drawing/2014/main" id="{00000000-0008-0000-0100-000032030000}"/>
            </a:ext>
          </a:extLst>
        </xdr:cNvPr>
        <xdr:cNvSpPr/>
      </xdr:nvSpPr>
      <xdr:spPr>
        <a:xfrm>
          <a:off x="19494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19" name="フローチャート: 判断 818">
          <a:extLst>
            <a:ext uri="{FF2B5EF4-FFF2-40B4-BE49-F238E27FC236}">
              <a16:creationId xmlns:a16="http://schemas.microsoft.com/office/drawing/2014/main" id="{00000000-0008-0000-0100-000033030000}"/>
            </a:ext>
          </a:extLst>
        </xdr:cNvPr>
        <xdr:cNvSpPr/>
      </xdr:nvSpPr>
      <xdr:spPr>
        <a:xfrm>
          <a:off x="18605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825" name="楕円 824">
          <a:extLst>
            <a:ext uri="{FF2B5EF4-FFF2-40B4-BE49-F238E27FC236}">
              <a16:creationId xmlns:a16="http://schemas.microsoft.com/office/drawing/2014/main" id="{00000000-0008-0000-0100-000039030000}"/>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826" name="【児童館】&#10;一人当たり面積該当値テキスト">
          <a:extLst>
            <a:ext uri="{FF2B5EF4-FFF2-40B4-BE49-F238E27FC236}">
              <a16:creationId xmlns:a16="http://schemas.microsoft.com/office/drawing/2014/main" id="{00000000-0008-0000-0100-00003A03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827" name="楕円 826">
          <a:extLst>
            <a:ext uri="{FF2B5EF4-FFF2-40B4-BE49-F238E27FC236}">
              <a16:creationId xmlns:a16="http://schemas.microsoft.com/office/drawing/2014/main" id="{00000000-0008-0000-0100-00003B030000}"/>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133350</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flipV="1">
          <a:off x="21323300" y="14668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29" name="楕円 828">
          <a:extLst>
            <a:ext uri="{FF2B5EF4-FFF2-40B4-BE49-F238E27FC236}">
              <a16:creationId xmlns:a16="http://schemas.microsoft.com/office/drawing/2014/main" id="{00000000-0008-0000-0100-00003D030000}"/>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86</xdr:row>
      <xdr:rowOff>38100</xdr:rowOff>
    </xdr:to>
    <xdr:cxnSp macro="">
      <xdr:nvCxnSpPr>
        <xdr:cNvPr id="830" name="直線コネクタ 829">
          <a:extLst>
            <a:ext uri="{FF2B5EF4-FFF2-40B4-BE49-F238E27FC236}">
              <a16:creationId xmlns:a16="http://schemas.microsoft.com/office/drawing/2014/main" id="{00000000-0008-0000-0100-00003E030000}"/>
            </a:ext>
          </a:extLst>
        </xdr:cNvPr>
        <xdr:cNvCxnSpPr/>
      </xdr:nvCxnSpPr>
      <xdr:spPr>
        <a:xfrm flipV="1">
          <a:off x="20434300" y="14706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31" name="楕円 830">
          <a:extLst>
            <a:ext uri="{FF2B5EF4-FFF2-40B4-BE49-F238E27FC236}">
              <a16:creationId xmlns:a16="http://schemas.microsoft.com/office/drawing/2014/main" id="{00000000-0008-0000-0100-00003F030000}"/>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86</xdr:row>
      <xdr:rowOff>38100</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a:off x="19545300" y="14668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139700</xdr:rowOff>
    </xdr:from>
    <xdr:to>
      <xdr:col>98</xdr:col>
      <xdr:colOff>38100</xdr:colOff>
      <xdr:row>87</xdr:row>
      <xdr:rowOff>69850</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18605500" y="148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87</xdr:row>
      <xdr:rowOff>19050</xdr:rowOff>
    </xdr:to>
    <xdr:cxnSp macro="">
      <xdr:nvCxnSpPr>
        <xdr:cNvPr id="834" name="直線コネクタ 833">
          <a:extLst>
            <a:ext uri="{FF2B5EF4-FFF2-40B4-BE49-F238E27FC236}">
              <a16:creationId xmlns:a16="http://schemas.microsoft.com/office/drawing/2014/main" id="{00000000-0008-0000-0100-000042030000}"/>
            </a:ext>
          </a:extLst>
        </xdr:cNvPr>
        <xdr:cNvCxnSpPr/>
      </xdr:nvCxnSpPr>
      <xdr:spPr>
        <a:xfrm flipV="1">
          <a:off x="18656300" y="14668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10177</xdr:rowOff>
    </xdr:from>
    <xdr:ext cx="469744" cy="259045"/>
    <xdr:sp macro="" textlink="">
      <xdr:nvSpPr>
        <xdr:cNvPr id="835" name="n_1aveValue【児童館】&#10;一人当たり面積">
          <a:extLst>
            <a:ext uri="{FF2B5EF4-FFF2-40B4-BE49-F238E27FC236}">
              <a16:creationId xmlns:a16="http://schemas.microsoft.com/office/drawing/2014/main" id="{00000000-0008-0000-0100-000043030000}"/>
            </a:ext>
          </a:extLst>
        </xdr:cNvPr>
        <xdr:cNvSpPr txBox="1"/>
      </xdr:nvSpPr>
      <xdr:spPr>
        <a:xfrm>
          <a:off x="210757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836" name="n_2aveValue【児童館】&#10;一人当たり面積">
          <a:extLst>
            <a:ext uri="{FF2B5EF4-FFF2-40B4-BE49-F238E27FC236}">
              <a16:creationId xmlns:a16="http://schemas.microsoft.com/office/drawing/2014/main" id="{00000000-0008-0000-0100-000044030000}"/>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837" name="n_3aveValue【児童館】&#10;一人当たり面積">
          <a:extLst>
            <a:ext uri="{FF2B5EF4-FFF2-40B4-BE49-F238E27FC236}">
              <a16:creationId xmlns:a16="http://schemas.microsoft.com/office/drawing/2014/main" id="{00000000-0008-0000-0100-000045030000}"/>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162577</xdr:rowOff>
    </xdr:from>
    <xdr:ext cx="469744" cy="259045"/>
    <xdr:sp macro="" textlink="">
      <xdr:nvSpPr>
        <xdr:cNvPr id="838" name="n_4aveValue【児童館】&#10;一人当たり面積">
          <a:extLst>
            <a:ext uri="{FF2B5EF4-FFF2-40B4-BE49-F238E27FC236}">
              <a16:creationId xmlns:a16="http://schemas.microsoft.com/office/drawing/2014/main" id="{00000000-0008-0000-0100-000046030000}"/>
            </a:ext>
          </a:extLst>
        </xdr:cNvPr>
        <xdr:cNvSpPr txBox="1"/>
      </xdr:nvSpPr>
      <xdr:spPr>
        <a:xfrm>
          <a:off x="18421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839" name="n_1mainValue【児童館】&#10;一人当たり面積">
          <a:extLst>
            <a:ext uri="{FF2B5EF4-FFF2-40B4-BE49-F238E27FC236}">
              <a16:creationId xmlns:a16="http://schemas.microsoft.com/office/drawing/2014/main" id="{00000000-0008-0000-0100-000047030000}"/>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40" name="n_2mainValue【児童館】&#10;一人当たり面積">
          <a:extLst>
            <a:ext uri="{FF2B5EF4-FFF2-40B4-BE49-F238E27FC236}">
              <a16:creationId xmlns:a16="http://schemas.microsoft.com/office/drawing/2014/main" id="{00000000-0008-0000-0100-000048030000}"/>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162577</xdr:rowOff>
    </xdr:from>
    <xdr:ext cx="469744" cy="259045"/>
    <xdr:sp macro="" textlink="">
      <xdr:nvSpPr>
        <xdr:cNvPr id="841" name="n_3mainValue【児童館】&#10;一人当たり面積">
          <a:extLst>
            <a:ext uri="{FF2B5EF4-FFF2-40B4-BE49-F238E27FC236}">
              <a16:creationId xmlns:a16="http://schemas.microsoft.com/office/drawing/2014/main" id="{00000000-0008-0000-0100-000049030000}"/>
            </a:ext>
          </a:extLst>
        </xdr:cNvPr>
        <xdr:cNvSpPr txBox="1"/>
      </xdr:nvSpPr>
      <xdr:spPr>
        <a:xfrm>
          <a:off x="19310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60977</xdr:rowOff>
    </xdr:from>
    <xdr:ext cx="469744" cy="259045"/>
    <xdr:sp macro="" textlink="">
      <xdr:nvSpPr>
        <xdr:cNvPr id="842" name="n_4mainValue【児童館】&#10;一人当たり面積">
          <a:extLst>
            <a:ext uri="{FF2B5EF4-FFF2-40B4-BE49-F238E27FC236}">
              <a16:creationId xmlns:a16="http://schemas.microsoft.com/office/drawing/2014/main" id="{00000000-0008-0000-0100-00004A030000}"/>
            </a:ext>
          </a:extLst>
        </xdr:cNvPr>
        <xdr:cNvSpPr txBox="1"/>
      </xdr:nvSpPr>
      <xdr:spPr>
        <a:xfrm>
          <a:off x="18421427" y="1497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00000000-0008-0000-0100-00004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100-00004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100-00004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100-00005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100-00005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00000000-0008-0000-0100-00005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00000000-0008-0000-0100-00005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4" name="直線コネクタ 853">
          <a:extLst>
            <a:ext uri="{FF2B5EF4-FFF2-40B4-BE49-F238E27FC236}">
              <a16:creationId xmlns:a16="http://schemas.microsoft.com/office/drawing/2014/main" id="{00000000-0008-0000-0100-00005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0" name="直線コネクタ 859">
          <a:extLst>
            <a:ext uri="{FF2B5EF4-FFF2-40B4-BE49-F238E27FC236}">
              <a16:creationId xmlns:a16="http://schemas.microsoft.com/office/drawing/2014/main" id="{00000000-0008-0000-0100-00005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2" name="直線コネクタ 861">
          <a:extLst>
            <a:ext uri="{FF2B5EF4-FFF2-40B4-BE49-F238E27FC236}">
              <a16:creationId xmlns:a16="http://schemas.microsoft.com/office/drawing/2014/main" id="{00000000-0008-0000-0100-00005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00000000-0008-0000-0100-00006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公民館】&#10;有形固定資産減価償却率グラフ枠">
          <a:extLst>
            <a:ext uri="{FF2B5EF4-FFF2-40B4-BE49-F238E27FC236}">
              <a16:creationId xmlns:a16="http://schemas.microsoft.com/office/drawing/2014/main" id="{00000000-0008-0000-0100-00006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108</xdr:row>
      <xdr:rowOff>59055</xdr:rowOff>
    </xdr:to>
    <xdr:cxnSp macro="">
      <xdr:nvCxnSpPr>
        <xdr:cNvPr id="866" name="直線コネクタ 865">
          <a:extLst>
            <a:ext uri="{FF2B5EF4-FFF2-40B4-BE49-F238E27FC236}">
              <a16:creationId xmlns:a16="http://schemas.microsoft.com/office/drawing/2014/main" id="{00000000-0008-0000-0100-000062030000}"/>
            </a:ext>
          </a:extLst>
        </xdr:cNvPr>
        <xdr:cNvCxnSpPr/>
      </xdr:nvCxnSpPr>
      <xdr:spPr>
        <a:xfrm flipV="1">
          <a:off x="16318864" y="173145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62882</xdr:rowOff>
    </xdr:from>
    <xdr:ext cx="405111" cy="259045"/>
    <xdr:sp macro="" textlink="">
      <xdr:nvSpPr>
        <xdr:cNvPr id="867" name="【公民館】&#10;有形固定資産減価償却率最小値テキスト">
          <a:extLst>
            <a:ext uri="{FF2B5EF4-FFF2-40B4-BE49-F238E27FC236}">
              <a16:creationId xmlns:a16="http://schemas.microsoft.com/office/drawing/2014/main" id="{00000000-0008-0000-0100-000063030000}"/>
            </a:ext>
          </a:extLst>
        </xdr:cNvPr>
        <xdr:cNvSpPr txBox="1"/>
      </xdr:nvSpPr>
      <xdr:spPr>
        <a:xfrm>
          <a:off x="16357600" y="185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59055</xdr:rowOff>
    </xdr:from>
    <xdr:to>
      <xdr:col>86</xdr:col>
      <xdr:colOff>25400</xdr:colOff>
      <xdr:row>108</xdr:row>
      <xdr:rowOff>59055</xdr:rowOff>
    </xdr:to>
    <xdr:cxnSp macro="">
      <xdr:nvCxnSpPr>
        <xdr:cNvPr id="868" name="直線コネクタ 867">
          <a:extLst>
            <a:ext uri="{FF2B5EF4-FFF2-40B4-BE49-F238E27FC236}">
              <a16:creationId xmlns:a16="http://schemas.microsoft.com/office/drawing/2014/main" id="{00000000-0008-0000-0100-000064030000}"/>
            </a:ext>
          </a:extLst>
        </xdr:cNvPr>
        <xdr:cNvCxnSpPr/>
      </xdr:nvCxnSpPr>
      <xdr:spPr>
        <a:xfrm>
          <a:off x="16230600" y="1857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340478" cy="259045"/>
    <xdr:sp macro="" textlink="">
      <xdr:nvSpPr>
        <xdr:cNvPr id="869" name="【公民館】&#10;有形固定資産減価償却率最大値テキスト">
          <a:extLst>
            <a:ext uri="{FF2B5EF4-FFF2-40B4-BE49-F238E27FC236}">
              <a16:creationId xmlns:a16="http://schemas.microsoft.com/office/drawing/2014/main" id="{00000000-0008-0000-0100-000065030000}"/>
            </a:ext>
          </a:extLst>
        </xdr:cNvPr>
        <xdr:cNvSpPr txBox="1"/>
      </xdr:nvSpPr>
      <xdr:spPr>
        <a:xfrm>
          <a:off x="16357600" y="17089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870" name="直線コネクタ 869">
          <a:extLst>
            <a:ext uri="{FF2B5EF4-FFF2-40B4-BE49-F238E27FC236}">
              <a16:creationId xmlns:a16="http://schemas.microsoft.com/office/drawing/2014/main" id="{00000000-0008-0000-0100-000066030000}"/>
            </a:ext>
          </a:extLst>
        </xdr:cNvPr>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84472</xdr:rowOff>
    </xdr:from>
    <xdr:ext cx="405111" cy="259045"/>
    <xdr:sp macro="" textlink="">
      <xdr:nvSpPr>
        <xdr:cNvPr id="871" name="【公民館】&#10;有形固定資産減価償却率平均値テキスト">
          <a:extLst>
            <a:ext uri="{FF2B5EF4-FFF2-40B4-BE49-F238E27FC236}">
              <a16:creationId xmlns:a16="http://schemas.microsoft.com/office/drawing/2014/main" id="{00000000-0008-0000-0100-000067030000}"/>
            </a:ext>
          </a:extLst>
        </xdr:cNvPr>
        <xdr:cNvSpPr txBox="1"/>
      </xdr:nvSpPr>
      <xdr:spPr>
        <a:xfrm>
          <a:off x="16357600" y="18086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61595</xdr:rowOff>
    </xdr:from>
    <xdr:to>
      <xdr:col>85</xdr:col>
      <xdr:colOff>177800</xdr:colOff>
      <xdr:row>106</xdr:row>
      <xdr:rowOff>163195</xdr:rowOff>
    </xdr:to>
    <xdr:sp macro="" textlink="">
      <xdr:nvSpPr>
        <xdr:cNvPr id="872" name="フローチャート: 判断 871">
          <a:extLst>
            <a:ext uri="{FF2B5EF4-FFF2-40B4-BE49-F238E27FC236}">
              <a16:creationId xmlns:a16="http://schemas.microsoft.com/office/drawing/2014/main" id="{00000000-0008-0000-0100-000068030000}"/>
            </a:ext>
          </a:extLst>
        </xdr:cNvPr>
        <xdr:cNvSpPr/>
      </xdr:nvSpPr>
      <xdr:spPr>
        <a:xfrm>
          <a:off x="162687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80645</xdr:rowOff>
    </xdr:from>
    <xdr:to>
      <xdr:col>81</xdr:col>
      <xdr:colOff>101600</xdr:colOff>
      <xdr:row>107</xdr:row>
      <xdr:rowOff>10795</xdr:rowOff>
    </xdr:to>
    <xdr:sp macro="" textlink="">
      <xdr:nvSpPr>
        <xdr:cNvPr id="873" name="フローチャート: 判断 872">
          <a:extLst>
            <a:ext uri="{FF2B5EF4-FFF2-40B4-BE49-F238E27FC236}">
              <a16:creationId xmlns:a16="http://schemas.microsoft.com/office/drawing/2014/main" id="{00000000-0008-0000-0100-000069030000}"/>
            </a:ext>
          </a:extLst>
        </xdr:cNvPr>
        <xdr:cNvSpPr/>
      </xdr:nvSpPr>
      <xdr:spPr>
        <a:xfrm>
          <a:off x="15430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78739</xdr:rowOff>
    </xdr:from>
    <xdr:to>
      <xdr:col>76</xdr:col>
      <xdr:colOff>165100</xdr:colOff>
      <xdr:row>107</xdr:row>
      <xdr:rowOff>8889</xdr:rowOff>
    </xdr:to>
    <xdr:sp macro="" textlink="">
      <xdr:nvSpPr>
        <xdr:cNvPr id="874" name="フローチャート: 判断 873">
          <a:extLst>
            <a:ext uri="{FF2B5EF4-FFF2-40B4-BE49-F238E27FC236}">
              <a16:creationId xmlns:a16="http://schemas.microsoft.com/office/drawing/2014/main" id="{00000000-0008-0000-0100-00006A030000}"/>
            </a:ext>
          </a:extLst>
        </xdr:cNvPr>
        <xdr:cNvSpPr/>
      </xdr:nvSpPr>
      <xdr:spPr>
        <a:xfrm>
          <a:off x="1454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38736</xdr:rowOff>
    </xdr:from>
    <xdr:to>
      <xdr:col>72</xdr:col>
      <xdr:colOff>38100</xdr:colOff>
      <xdr:row>106</xdr:row>
      <xdr:rowOff>140336</xdr:rowOff>
    </xdr:to>
    <xdr:sp macro="" textlink="">
      <xdr:nvSpPr>
        <xdr:cNvPr id="875" name="フローチャート: 判断 874">
          <a:extLst>
            <a:ext uri="{FF2B5EF4-FFF2-40B4-BE49-F238E27FC236}">
              <a16:creationId xmlns:a16="http://schemas.microsoft.com/office/drawing/2014/main" id="{00000000-0008-0000-0100-00006B030000}"/>
            </a:ext>
          </a:extLst>
        </xdr:cNvPr>
        <xdr:cNvSpPr/>
      </xdr:nvSpPr>
      <xdr:spPr>
        <a:xfrm>
          <a:off x="13652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38736</xdr:rowOff>
    </xdr:from>
    <xdr:to>
      <xdr:col>67</xdr:col>
      <xdr:colOff>101600</xdr:colOff>
      <xdr:row>106</xdr:row>
      <xdr:rowOff>140336</xdr:rowOff>
    </xdr:to>
    <xdr:sp macro="" textlink="">
      <xdr:nvSpPr>
        <xdr:cNvPr id="876" name="フローチャート: 判断 875">
          <a:extLst>
            <a:ext uri="{FF2B5EF4-FFF2-40B4-BE49-F238E27FC236}">
              <a16:creationId xmlns:a16="http://schemas.microsoft.com/office/drawing/2014/main" id="{00000000-0008-0000-0100-00006C030000}"/>
            </a:ext>
          </a:extLst>
        </xdr:cNvPr>
        <xdr:cNvSpPr/>
      </xdr:nvSpPr>
      <xdr:spPr>
        <a:xfrm>
          <a:off x="12763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100-00006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100-00006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100-00007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100-00007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8255</xdr:rowOff>
    </xdr:from>
    <xdr:to>
      <xdr:col>85</xdr:col>
      <xdr:colOff>177800</xdr:colOff>
      <xdr:row>108</xdr:row>
      <xdr:rowOff>109855</xdr:rowOff>
    </xdr:to>
    <xdr:sp macro="" textlink="">
      <xdr:nvSpPr>
        <xdr:cNvPr id="882" name="楕円 881">
          <a:extLst>
            <a:ext uri="{FF2B5EF4-FFF2-40B4-BE49-F238E27FC236}">
              <a16:creationId xmlns:a16="http://schemas.microsoft.com/office/drawing/2014/main" id="{00000000-0008-0000-0100-000072030000}"/>
            </a:ext>
          </a:extLst>
        </xdr:cNvPr>
        <xdr:cNvSpPr/>
      </xdr:nvSpPr>
      <xdr:spPr>
        <a:xfrm>
          <a:off x="16268700" y="185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94632</xdr:rowOff>
    </xdr:from>
    <xdr:ext cx="405111" cy="259045"/>
    <xdr:sp macro="" textlink="">
      <xdr:nvSpPr>
        <xdr:cNvPr id="883" name="【公民館】&#10;有形固定資産減価償却率該当値テキスト">
          <a:extLst>
            <a:ext uri="{FF2B5EF4-FFF2-40B4-BE49-F238E27FC236}">
              <a16:creationId xmlns:a16="http://schemas.microsoft.com/office/drawing/2014/main" id="{00000000-0008-0000-0100-000073030000}"/>
            </a:ext>
          </a:extLst>
        </xdr:cNvPr>
        <xdr:cNvSpPr txBox="1"/>
      </xdr:nvSpPr>
      <xdr:spPr>
        <a:xfrm>
          <a:off x="16357600" y="184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10161</xdr:rowOff>
    </xdr:from>
    <xdr:to>
      <xdr:col>81</xdr:col>
      <xdr:colOff>101600</xdr:colOff>
      <xdr:row>108</xdr:row>
      <xdr:rowOff>111761</xdr:rowOff>
    </xdr:to>
    <xdr:sp macro="" textlink="">
      <xdr:nvSpPr>
        <xdr:cNvPr id="884" name="楕円 883">
          <a:extLst>
            <a:ext uri="{FF2B5EF4-FFF2-40B4-BE49-F238E27FC236}">
              <a16:creationId xmlns:a16="http://schemas.microsoft.com/office/drawing/2014/main" id="{00000000-0008-0000-0100-000074030000}"/>
            </a:ext>
          </a:extLst>
        </xdr:cNvPr>
        <xdr:cNvSpPr/>
      </xdr:nvSpPr>
      <xdr:spPr>
        <a:xfrm>
          <a:off x="15430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59055</xdr:rowOff>
    </xdr:from>
    <xdr:to>
      <xdr:col>85</xdr:col>
      <xdr:colOff>127000</xdr:colOff>
      <xdr:row>108</xdr:row>
      <xdr:rowOff>60961</xdr:rowOff>
    </xdr:to>
    <xdr:cxnSp macro="">
      <xdr:nvCxnSpPr>
        <xdr:cNvPr id="885" name="直線コネクタ 884">
          <a:extLst>
            <a:ext uri="{FF2B5EF4-FFF2-40B4-BE49-F238E27FC236}">
              <a16:creationId xmlns:a16="http://schemas.microsoft.com/office/drawing/2014/main" id="{00000000-0008-0000-0100-000075030000}"/>
            </a:ext>
          </a:extLst>
        </xdr:cNvPr>
        <xdr:cNvCxnSpPr/>
      </xdr:nvCxnSpPr>
      <xdr:spPr>
        <a:xfrm flipV="1">
          <a:off x="15481300" y="1857565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21589</xdr:rowOff>
    </xdr:from>
    <xdr:to>
      <xdr:col>76</xdr:col>
      <xdr:colOff>165100</xdr:colOff>
      <xdr:row>108</xdr:row>
      <xdr:rowOff>123189</xdr:rowOff>
    </xdr:to>
    <xdr:sp macro="" textlink="">
      <xdr:nvSpPr>
        <xdr:cNvPr id="886" name="楕円 885">
          <a:extLst>
            <a:ext uri="{FF2B5EF4-FFF2-40B4-BE49-F238E27FC236}">
              <a16:creationId xmlns:a16="http://schemas.microsoft.com/office/drawing/2014/main" id="{00000000-0008-0000-0100-000076030000}"/>
            </a:ext>
          </a:extLst>
        </xdr:cNvPr>
        <xdr:cNvSpPr/>
      </xdr:nvSpPr>
      <xdr:spPr>
        <a:xfrm>
          <a:off x="14541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60961</xdr:rowOff>
    </xdr:from>
    <xdr:to>
      <xdr:col>81</xdr:col>
      <xdr:colOff>50800</xdr:colOff>
      <xdr:row>108</xdr:row>
      <xdr:rowOff>72389</xdr:rowOff>
    </xdr:to>
    <xdr:cxnSp macro="">
      <xdr:nvCxnSpPr>
        <xdr:cNvPr id="887" name="直線コネクタ 886">
          <a:extLst>
            <a:ext uri="{FF2B5EF4-FFF2-40B4-BE49-F238E27FC236}">
              <a16:creationId xmlns:a16="http://schemas.microsoft.com/office/drawing/2014/main" id="{00000000-0008-0000-0100-000077030000}"/>
            </a:ext>
          </a:extLst>
        </xdr:cNvPr>
        <xdr:cNvCxnSpPr/>
      </xdr:nvCxnSpPr>
      <xdr:spPr>
        <a:xfrm flipV="1">
          <a:off x="14592300" y="185775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166370</xdr:rowOff>
    </xdr:from>
    <xdr:to>
      <xdr:col>72</xdr:col>
      <xdr:colOff>38100</xdr:colOff>
      <xdr:row>108</xdr:row>
      <xdr:rowOff>96520</xdr:rowOff>
    </xdr:to>
    <xdr:sp macro="" textlink="">
      <xdr:nvSpPr>
        <xdr:cNvPr id="888" name="楕円 887">
          <a:extLst>
            <a:ext uri="{FF2B5EF4-FFF2-40B4-BE49-F238E27FC236}">
              <a16:creationId xmlns:a16="http://schemas.microsoft.com/office/drawing/2014/main" id="{00000000-0008-0000-0100-000078030000}"/>
            </a:ext>
          </a:extLst>
        </xdr:cNvPr>
        <xdr:cNvSpPr/>
      </xdr:nvSpPr>
      <xdr:spPr>
        <a:xfrm>
          <a:off x="1365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45720</xdr:rowOff>
    </xdr:from>
    <xdr:to>
      <xdr:col>76</xdr:col>
      <xdr:colOff>114300</xdr:colOff>
      <xdr:row>108</xdr:row>
      <xdr:rowOff>72389</xdr:rowOff>
    </xdr:to>
    <xdr:cxnSp macro="">
      <xdr:nvCxnSpPr>
        <xdr:cNvPr id="889" name="直線コネクタ 888">
          <a:extLst>
            <a:ext uri="{FF2B5EF4-FFF2-40B4-BE49-F238E27FC236}">
              <a16:creationId xmlns:a16="http://schemas.microsoft.com/office/drawing/2014/main" id="{00000000-0008-0000-0100-000079030000}"/>
            </a:ext>
          </a:extLst>
        </xdr:cNvPr>
        <xdr:cNvCxnSpPr/>
      </xdr:nvCxnSpPr>
      <xdr:spPr>
        <a:xfrm>
          <a:off x="13703300" y="185623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135889</xdr:rowOff>
    </xdr:from>
    <xdr:to>
      <xdr:col>67</xdr:col>
      <xdr:colOff>101600</xdr:colOff>
      <xdr:row>108</xdr:row>
      <xdr:rowOff>66039</xdr:rowOff>
    </xdr:to>
    <xdr:sp macro="" textlink="">
      <xdr:nvSpPr>
        <xdr:cNvPr id="890" name="楕円 889">
          <a:extLst>
            <a:ext uri="{FF2B5EF4-FFF2-40B4-BE49-F238E27FC236}">
              <a16:creationId xmlns:a16="http://schemas.microsoft.com/office/drawing/2014/main" id="{00000000-0008-0000-0100-00007A030000}"/>
            </a:ext>
          </a:extLst>
        </xdr:cNvPr>
        <xdr:cNvSpPr/>
      </xdr:nvSpPr>
      <xdr:spPr>
        <a:xfrm>
          <a:off x="12763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15239</xdr:rowOff>
    </xdr:from>
    <xdr:to>
      <xdr:col>71</xdr:col>
      <xdr:colOff>177800</xdr:colOff>
      <xdr:row>108</xdr:row>
      <xdr:rowOff>45720</xdr:rowOff>
    </xdr:to>
    <xdr:cxnSp macro="">
      <xdr:nvCxnSpPr>
        <xdr:cNvPr id="891" name="直線コネクタ 890">
          <a:extLst>
            <a:ext uri="{FF2B5EF4-FFF2-40B4-BE49-F238E27FC236}">
              <a16:creationId xmlns:a16="http://schemas.microsoft.com/office/drawing/2014/main" id="{00000000-0008-0000-0100-00007B030000}"/>
            </a:ext>
          </a:extLst>
        </xdr:cNvPr>
        <xdr:cNvCxnSpPr/>
      </xdr:nvCxnSpPr>
      <xdr:spPr>
        <a:xfrm>
          <a:off x="12814300" y="185318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27322</xdr:rowOff>
    </xdr:from>
    <xdr:ext cx="405111" cy="259045"/>
    <xdr:sp macro="" textlink="">
      <xdr:nvSpPr>
        <xdr:cNvPr id="892" name="n_1aveValue【公民館】&#10;有形固定資産減価償却率">
          <a:extLst>
            <a:ext uri="{FF2B5EF4-FFF2-40B4-BE49-F238E27FC236}">
              <a16:creationId xmlns:a16="http://schemas.microsoft.com/office/drawing/2014/main" id="{00000000-0008-0000-0100-00007C030000}"/>
            </a:ext>
          </a:extLst>
        </xdr:cNvPr>
        <xdr:cNvSpPr txBox="1"/>
      </xdr:nvSpPr>
      <xdr:spPr>
        <a:xfrm>
          <a:off x="15266044" y="1802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25416</xdr:rowOff>
    </xdr:from>
    <xdr:ext cx="405111" cy="259045"/>
    <xdr:sp macro="" textlink="">
      <xdr:nvSpPr>
        <xdr:cNvPr id="893" name="n_2aveValue【公民館】&#10;有形固定資産減価償却率">
          <a:extLst>
            <a:ext uri="{FF2B5EF4-FFF2-40B4-BE49-F238E27FC236}">
              <a16:creationId xmlns:a16="http://schemas.microsoft.com/office/drawing/2014/main" id="{00000000-0008-0000-0100-00007D030000}"/>
            </a:ext>
          </a:extLst>
        </xdr:cNvPr>
        <xdr:cNvSpPr txBox="1"/>
      </xdr:nvSpPr>
      <xdr:spPr>
        <a:xfrm>
          <a:off x="14389744" y="18027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156863</xdr:rowOff>
    </xdr:from>
    <xdr:ext cx="405111" cy="259045"/>
    <xdr:sp macro="" textlink="">
      <xdr:nvSpPr>
        <xdr:cNvPr id="894" name="n_3aveValue【公民館】&#10;有形固定資産減価償却率">
          <a:extLst>
            <a:ext uri="{FF2B5EF4-FFF2-40B4-BE49-F238E27FC236}">
              <a16:creationId xmlns:a16="http://schemas.microsoft.com/office/drawing/2014/main" id="{00000000-0008-0000-0100-00007E030000}"/>
            </a:ext>
          </a:extLst>
        </xdr:cNvPr>
        <xdr:cNvSpPr txBox="1"/>
      </xdr:nvSpPr>
      <xdr:spPr>
        <a:xfrm>
          <a:off x="13500744" y="17987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156863</xdr:rowOff>
    </xdr:from>
    <xdr:ext cx="405111" cy="259045"/>
    <xdr:sp macro="" textlink="">
      <xdr:nvSpPr>
        <xdr:cNvPr id="895" name="n_4aveValue【公民館】&#10;有形固定資産減価償却率">
          <a:extLst>
            <a:ext uri="{FF2B5EF4-FFF2-40B4-BE49-F238E27FC236}">
              <a16:creationId xmlns:a16="http://schemas.microsoft.com/office/drawing/2014/main" id="{00000000-0008-0000-0100-00007F030000}"/>
            </a:ext>
          </a:extLst>
        </xdr:cNvPr>
        <xdr:cNvSpPr txBox="1"/>
      </xdr:nvSpPr>
      <xdr:spPr>
        <a:xfrm>
          <a:off x="12611744" y="17987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102888</xdr:rowOff>
    </xdr:from>
    <xdr:ext cx="405111" cy="259045"/>
    <xdr:sp macro="" textlink="">
      <xdr:nvSpPr>
        <xdr:cNvPr id="896" name="n_1mainValue【公民館】&#10;有形固定資産減価償却率">
          <a:extLst>
            <a:ext uri="{FF2B5EF4-FFF2-40B4-BE49-F238E27FC236}">
              <a16:creationId xmlns:a16="http://schemas.microsoft.com/office/drawing/2014/main" id="{00000000-0008-0000-0100-000080030000}"/>
            </a:ext>
          </a:extLst>
        </xdr:cNvPr>
        <xdr:cNvSpPr txBox="1"/>
      </xdr:nvSpPr>
      <xdr:spPr>
        <a:xfrm>
          <a:off x="15266044"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114316</xdr:rowOff>
    </xdr:from>
    <xdr:ext cx="405111" cy="259045"/>
    <xdr:sp macro="" textlink="">
      <xdr:nvSpPr>
        <xdr:cNvPr id="897" name="n_2mainValue【公民館】&#10;有形固定資産減価償却率">
          <a:extLst>
            <a:ext uri="{FF2B5EF4-FFF2-40B4-BE49-F238E27FC236}">
              <a16:creationId xmlns:a16="http://schemas.microsoft.com/office/drawing/2014/main" id="{00000000-0008-0000-0100-000081030000}"/>
            </a:ext>
          </a:extLst>
        </xdr:cNvPr>
        <xdr:cNvSpPr txBox="1"/>
      </xdr:nvSpPr>
      <xdr:spPr>
        <a:xfrm>
          <a:off x="14389744"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87647</xdr:rowOff>
    </xdr:from>
    <xdr:ext cx="405111" cy="259045"/>
    <xdr:sp macro="" textlink="">
      <xdr:nvSpPr>
        <xdr:cNvPr id="898" name="n_3mainValue【公民館】&#10;有形固定資産減価償却率">
          <a:extLst>
            <a:ext uri="{FF2B5EF4-FFF2-40B4-BE49-F238E27FC236}">
              <a16:creationId xmlns:a16="http://schemas.microsoft.com/office/drawing/2014/main" id="{00000000-0008-0000-0100-000082030000}"/>
            </a:ext>
          </a:extLst>
        </xdr:cNvPr>
        <xdr:cNvSpPr txBox="1"/>
      </xdr:nvSpPr>
      <xdr:spPr>
        <a:xfrm>
          <a:off x="13500744"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57166</xdr:rowOff>
    </xdr:from>
    <xdr:ext cx="405111" cy="259045"/>
    <xdr:sp macro="" textlink="">
      <xdr:nvSpPr>
        <xdr:cNvPr id="899" name="n_4mainValue【公民館】&#10;有形固定資産減価償却率">
          <a:extLst>
            <a:ext uri="{FF2B5EF4-FFF2-40B4-BE49-F238E27FC236}">
              <a16:creationId xmlns:a16="http://schemas.microsoft.com/office/drawing/2014/main" id="{00000000-0008-0000-0100-000083030000}"/>
            </a:ext>
          </a:extLst>
        </xdr:cNvPr>
        <xdr:cNvSpPr txBox="1"/>
      </xdr:nvSpPr>
      <xdr:spPr>
        <a:xfrm>
          <a:off x="12611744"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00000000-0008-0000-0100-00008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00000000-0008-0000-0100-00008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00000000-0008-0000-0100-00008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100-00008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100-00008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00000000-0008-0000-0100-00008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00000000-0008-0000-0100-00008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00000000-0008-0000-0100-00008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00000000-0008-0000-0100-00008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2" name="直線コネクタ 911">
          <a:extLst>
            <a:ext uri="{FF2B5EF4-FFF2-40B4-BE49-F238E27FC236}">
              <a16:creationId xmlns:a16="http://schemas.microsoft.com/office/drawing/2014/main" id="{00000000-0008-0000-0100-000090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4" name="直線コネクタ 913">
          <a:extLst>
            <a:ext uri="{FF2B5EF4-FFF2-40B4-BE49-F238E27FC236}">
              <a16:creationId xmlns:a16="http://schemas.microsoft.com/office/drawing/2014/main" id="{00000000-0008-0000-0100-000092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6" name="直線コネクタ 915">
          <a:extLst>
            <a:ext uri="{FF2B5EF4-FFF2-40B4-BE49-F238E27FC236}">
              <a16:creationId xmlns:a16="http://schemas.microsoft.com/office/drawing/2014/main" id="{00000000-0008-0000-0100-000094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a:extLst>
            <a:ext uri="{FF2B5EF4-FFF2-40B4-BE49-F238E27FC236}">
              <a16:creationId xmlns:a16="http://schemas.microsoft.com/office/drawing/2014/main" id="{00000000-0008-0000-0100-00009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a:extLst>
            <a:ext uri="{FF2B5EF4-FFF2-40B4-BE49-F238E27FC236}">
              <a16:creationId xmlns:a16="http://schemas.microsoft.com/office/drawing/2014/main" id="{00000000-0008-0000-0100-00009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151637</xdr:rowOff>
    </xdr:from>
    <xdr:to>
      <xdr:col>116</xdr:col>
      <xdr:colOff>62864</xdr:colOff>
      <xdr:row>107</xdr:row>
      <xdr:rowOff>156211</xdr:rowOff>
    </xdr:to>
    <xdr:cxnSp macro="">
      <xdr:nvCxnSpPr>
        <xdr:cNvPr id="921" name="直線コネクタ 920">
          <a:extLst>
            <a:ext uri="{FF2B5EF4-FFF2-40B4-BE49-F238E27FC236}">
              <a16:creationId xmlns:a16="http://schemas.microsoft.com/office/drawing/2014/main" id="{00000000-0008-0000-0100-000099030000}"/>
            </a:ext>
          </a:extLst>
        </xdr:cNvPr>
        <xdr:cNvCxnSpPr/>
      </xdr:nvCxnSpPr>
      <xdr:spPr>
        <a:xfrm flipV="1">
          <a:off x="22160864" y="17125187"/>
          <a:ext cx="0" cy="1376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922" name="【公民館】&#10;一人当たり面積最小値テキスト">
          <a:extLst>
            <a:ext uri="{FF2B5EF4-FFF2-40B4-BE49-F238E27FC236}">
              <a16:creationId xmlns:a16="http://schemas.microsoft.com/office/drawing/2014/main" id="{00000000-0008-0000-0100-00009A030000}"/>
            </a:ext>
          </a:extLst>
        </xdr:cNvPr>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923" name="直線コネクタ 922">
          <a:extLst>
            <a:ext uri="{FF2B5EF4-FFF2-40B4-BE49-F238E27FC236}">
              <a16:creationId xmlns:a16="http://schemas.microsoft.com/office/drawing/2014/main" id="{00000000-0008-0000-0100-00009B030000}"/>
            </a:ext>
          </a:extLst>
        </xdr:cNvPr>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98314</xdr:rowOff>
    </xdr:from>
    <xdr:ext cx="469744" cy="259045"/>
    <xdr:sp macro="" textlink="">
      <xdr:nvSpPr>
        <xdr:cNvPr id="924" name="【公民館】&#10;一人当たり面積最大値テキスト">
          <a:extLst>
            <a:ext uri="{FF2B5EF4-FFF2-40B4-BE49-F238E27FC236}">
              <a16:creationId xmlns:a16="http://schemas.microsoft.com/office/drawing/2014/main" id="{00000000-0008-0000-0100-00009C030000}"/>
            </a:ext>
          </a:extLst>
        </xdr:cNvPr>
        <xdr:cNvSpPr txBox="1"/>
      </xdr:nvSpPr>
      <xdr:spPr>
        <a:xfrm>
          <a:off x="22199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151637</xdr:rowOff>
    </xdr:from>
    <xdr:to>
      <xdr:col>116</xdr:col>
      <xdr:colOff>152400</xdr:colOff>
      <xdr:row>99</xdr:row>
      <xdr:rowOff>151637</xdr:rowOff>
    </xdr:to>
    <xdr:cxnSp macro="">
      <xdr:nvCxnSpPr>
        <xdr:cNvPr id="925" name="直線コネクタ 924">
          <a:extLst>
            <a:ext uri="{FF2B5EF4-FFF2-40B4-BE49-F238E27FC236}">
              <a16:creationId xmlns:a16="http://schemas.microsoft.com/office/drawing/2014/main" id="{00000000-0008-0000-0100-00009D030000}"/>
            </a:ext>
          </a:extLst>
        </xdr:cNvPr>
        <xdr:cNvCxnSpPr/>
      </xdr:nvCxnSpPr>
      <xdr:spPr>
        <a:xfrm>
          <a:off x="22072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2557</xdr:rowOff>
    </xdr:from>
    <xdr:ext cx="469744" cy="259045"/>
    <xdr:sp macro="" textlink="">
      <xdr:nvSpPr>
        <xdr:cNvPr id="926" name="【公民館】&#10;一人当たり面積平均値テキスト">
          <a:extLst>
            <a:ext uri="{FF2B5EF4-FFF2-40B4-BE49-F238E27FC236}">
              <a16:creationId xmlns:a16="http://schemas.microsoft.com/office/drawing/2014/main" id="{00000000-0008-0000-0100-00009E030000}"/>
            </a:ext>
          </a:extLst>
        </xdr:cNvPr>
        <xdr:cNvSpPr txBox="1"/>
      </xdr:nvSpPr>
      <xdr:spPr>
        <a:xfrm>
          <a:off x="22199600" y="1766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927" name="フローチャート: 判断 926">
          <a:extLst>
            <a:ext uri="{FF2B5EF4-FFF2-40B4-BE49-F238E27FC236}">
              <a16:creationId xmlns:a16="http://schemas.microsoft.com/office/drawing/2014/main" id="{00000000-0008-0000-0100-00009F030000}"/>
            </a:ext>
          </a:extLst>
        </xdr:cNvPr>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119126</xdr:rowOff>
    </xdr:from>
    <xdr:to>
      <xdr:col>112</xdr:col>
      <xdr:colOff>38100</xdr:colOff>
      <xdr:row>104</xdr:row>
      <xdr:rowOff>49276</xdr:rowOff>
    </xdr:to>
    <xdr:sp macro="" textlink="">
      <xdr:nvSpPr>
        <xdr:cNvPr id="928" name="フローチャート: 判断 927">
          <a:extLst>
            <a:ext uri="{FF2B5EF4-FFF2-40B4-BE49-F238E27FC236}">
              <a16:creationId xmlns:a16="http://schemas.microsoft.com/office/drawing/2014/main" id="{00000000-0008-0000-0100-0000A0030000}"/>
            </a:ext>
          </a:extLst>
        </xdr:cNvPr>
        <xdr:cNvSpPr/>
      </xdr:nvSpPr>
      <xdr:spPr>
        <a:xfrm>
          <a:off x="21272500" y="1777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132842</xdr:rowOff>
    </xdr:from>
    <xdr:to>
      <xdr:col>107</xdr:col>
      <xdr:colOff>101600</xdr:colOff>
      <xdr:row>104</xdr:row>
      <xdr:rowOff>62992</xdr:rowOff>
    </xdr:to>
    <xdr:sp macro="" textlink="">
      <xdr:nvSpPr>
        <xdr:cNvPr id="929" name="フローチャート: 判断 928">
          <a:extLst>
            <a:ext uri="{FF2B5EF4-FFF2-40B4-BE49-F238E27FC236}">
              <a16:creationId xmlns:a16="http://schemas.microsoft.com/office/drawing/2014/main" id="{00000000-0008-0000-0100-0000A1030000}"/>
            </a:ext>
          </a:extLst>
        </xdr:cNvPr>
        <xdr:cNvSpPr/>
      </xdr:nvSpPr>
      <xdr:spPr>
        <a:xfrm>
          <a:off x="203835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930" name="フローチャート: 判断 929">
          <a:extLst>
            <a:ext uri="{FF2B5EF4-FFF2-40B4-BE49-F238E27FC236}">
              <a16:creationId xmlns:a16="http://schemas.microsoft.com/office/drawing/2014/main" id="{00000000-0008-0000-0100-0000A2030000}"/>
            </a:ext>
          </a:extLst>
        </xdr:cNvPr>
        <xdr:cNvSpPr/>
      </xdr:nvSpPr>
      <xdr:spPr>
        <a:xfrm>
          <a:off x="19494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931" name="フローチャート: 判断 930">
          <a:extLst>
            <a:ext uri="{FF2B5EF4-FFF2-40B4-BE49-F238E27FC236}">
              <a16:creationId xmlns:a16="http://schemas.microsoft.com/office/drawing/2014/main" id="{00000000-0008-0000-0100-0000A3030000}"/>
            </a:ext>
          </a:extLst>
        </xdr:cNvPr>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100-0000A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100-0000A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100-0000A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66548</xdr:rowOff>
    </xdr:from>
    <xdr:to>
      <xdr:col>116</xdr:col>
      <xdr:colOff>114300</xdr:colOff>
      <xdr:row>104</xdr:row>
      <xdr:rowOff>168148</xdr:rowOff>
    </xdr:to>
    <xdr:sp macro="" textlink="">
      <xdr:nvSpPr>
        <xdr:cNvPr id="937" name="楕円 936">
          <a:extLst>
            <a:ext uri="{FF2B5EF4-FFF2-40B4-BE49-F238E27FC236}">
              <a16:creationId xmlns:a16="http://schemas.microsoft.com/office/drawing/2014/main" id="{00000000-0008-0000-0100-0000A9030000}"/>
            </a:ext>
          </a:extLst>
        </xdr:cNvPr>
        <xdr:cNvSpPr/>
      </xdr:nvSpPr>
      <xdr:spPr>
        <a:xfrm>
          <a:off x="221107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44975</xdr:rowOff>
    </xdr:from>
    <xdr:ext cx="469744" cy="259045"/>
    <xdr:sp macro="" textlink="">
      <xdr:nvSpPr>
        <xdr:cNvPr id="938" name="【公民館】&#10;一人当たり面積該当値テキスト">
          <a:extLst>
            <a:ext uri="{FF2B5EF4-FFF2-40B4-BE49-F238E27FC236}">
              <a16:creationId xmlns:a16="http://schemas.microsoft.com/office/drawing/2014/main" id="{00000000-0008-0000-0100-0000AA030000}"/>
            </a:ext>
          </a:extLst>
        </xdr:cNvPr>
        <xdr:cNvSpPr txBox="1"/>
      </xdr:nvSpPr>
      <xdr:spPr>
        <a:xfrm>
          <a:off x="22199600" y="178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75692</xdr:rowOff>
    </xdr:from>
    <xdr:to>
      <xdr:col>112</xdr:col>
      <xdr:colOff>38100</xdr:colOff>
      <xdr:row>105</xdr:row>
      <xdr:rowOff>5842</xdr:rowOff>
    </xdr:to>
    <xdr:sp macro="" textlink="">
      <xdr:nvSpPr>
        <xdr:cNvPr id="939" name="楕円 938">
          <a:extLst>
            <a:ext uri="{FF2B5EF4-FFF2-40B4-BE49-F238E27FC236}">
              <a16:creationId xmlns:a16="http://schemas.microsoft.com/office/drawing/2014/main" id="{00000000-0008-0000-0100-0000AB030000}"/>
            </a:ext>
          </a:extLst>
        </xdr:cNvPr>
        <xdr:cNvSpPr/>
      </xdr:nvSpPr>
      <xdr:spPr>
        <a:xfrm>
          <a:off x="21272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117348</xdr:rowOff>
    </xdr:from>
    <xdr:to>
      <xdr:col>116</xdr:col>
      <xdr:colOff>63500</xdr:colOff>
      <xdr:row>104</xdr:row>
      <xdr:rowOff>126492</xdr:rowOff>
    </xdr:to>
    <xdr:cxnSp macro="">
      <xdr:nvCxnSpPr>
        <xdr:cNvPr id="940" name="直線コネクタ 939">
          <a:extLst>
            <a:ext uri="{FF2B5EF4-FFF2-40B4-BE49-F238E27FC236}">
              <a16:creationId xmlns:a16="http://schemas.microsoft.com/office/drawing/2014/main" id="{00000000-0008-0000-0100-0000AC030000}"/>
            </a:ext>
          </a:extLst>
        </xdr:cNvPr>
        <xdr:cNvCxnSpPr/>
      </xdr:nvCxnSpPr>
      <xdr:spPr>
        <a:xfrm flipV="1">
          <a:off x="21323300" y="179481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84837</xdr:rowOff>
    </xdr:from>
    <xdr:to>
      <xdr:col>107</xdr:col>
      <xdr:colOff>101600</xdr:colOff>
      <xdr:row>105</xdr:row>
      <xdr:rowOff>14987</xdr:rowOff>
    </xdr:to>
    <xdr:sp macro="" textlink="">
      <xdr:nvSpPr>
        <xdr:cNvPr id="941" name="楕円 940">
          <a:extLst>
            <a:ext uri="{FF2B5EF4-FFF2-40B4-BE49-F238E27FC236}">
              <a16:creationId xmlns:a16="http://schemas.microsoft.com/office/drawing/2014/main" id="{00000000-0008-0000-0100-0000AD030000}"/>
            </a:ext>
          </a:extLst>
        </xdr:cNvPr>
        <xdr:cNvSpPr/>
      </xdr:nvSpPr>
      <xdr:spPr>
        <a:xfrm>
          <a:off x="20383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126492</xdr:rowOff>
    </xdr:from>
    <xdr:to>
      <xdr:col>111</xdr:col>
      <xdr:colOff>177800</xdr:colOff>
      <xdr:row>104</xdr:row>
      <xdr:rowOff>135637</xdr:rowOff>
    </xdr:to>
    <xdr:cxnSp macro="">
      <xdr:nvCxnSpPr>
        <xdr:cNvPr id="942" name="直線コネクタ 941">
          <a:extLst>
            <a:ext uri="{FF2B5EF4-FFF2-40B4-BE49-F238E27FC236}">
              <a16:creationId xmlns:a16="http://schemas.microsoft.com/office/drawing/2014/main" id="{00000000-0008-0000-0100-0000AE030000}"/>
            </a:ext>
          </a:extLst>
        </xdr:cNvPr>
        <xdr:cNvCxnSpPr/>
      </xdr:nvCxnSpPr>
      <xdr:spPr>
        <a:xfrm flipV="1">
          <a:off x="20434300" y="179572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130556</xdr:rowOff>
    </xdr:from>
    <xdr:to>
      <xdr:col>102</xdr:col>
      <xdr:colOff>165100</xdr:colOff>
      <xdr:row>105</xdr:row>
      <xdr:rowOff>60706</xdr:rowOff>
    </xdr:to>
    <xdr:sp macro="" textlink="">
      <xdr:nvSpPr>
        <xdr:cNvPr id="943" name="楕円 942">
          <a:extLst>
            <a:ext uri="{FF2B5EF4-FFF2-40B4-BE49-F238E27FC236}">
              <a16:creationId xmlns:a16="http://schemas.microsoft.com/office/drawing/2014/main" id="{00000000-0008-0000-0100-0000AF030000}"/>
            </a:ext>
          </a:extLst>
        </xdr:cNvPr>
        <xdr:cNvSpPr/>
      </xdr:nvSpPr>
      <xdr:spPr>
        <a:xfrm>
          <a:off x="19494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135637</xdr:rowOff>
    </xdr:from>
    <xdr:to>
      <xdr:col>107</xdr:col>
      <xdr:colOff>50800</xdr:colOff>
      <xdr:row>105</xdr:row>
      <xdr:rowOff>9906</xdr:rowOff>
    </xdr:to>
    <xdr:cxnSp macro="">
      <xdr:nvCxnSpPr>
        <xdr:cNvPr id="944" name="直線コネクタ 943">
          <a:extLst>
            <a:ext uri="{FF2B5EF4-FFF2-40B4-BE49-F238E27FC236}">
              <a16:creationId xmlns:a16="http://schemas.microsoft.com/office/drawing/2014/main" id="{00000000-0008-0000-0100-0000B0030000}"/>
            </a:ext>
          </a:extLst>
        </xdr:cNvPr>
        <xdr:cNvCxnSpPr/>
      </xdr:nvCxnSpPr>
      <xdr:spPr>
        <a:xfrm flipV="1">
          <a:off x="19545300" y="179664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2539</xdr:rowOff>
    </xdr:from>
    <xdr:to>
      <xdr:col>98</xdr:col>
      <xdr:colOff>38100</xdr:colOff>
      <xdr:row>104</xdr:row>
      <xdr:rowOff>104139</xdr:rowOff>
    </xdr:to>
    <xdr:sp macro="" textlink="">
      <xdr:nvSpPr>
        <xdr:cNvPr id="945" name="楕円 944">
          <a:extLst>
            <a:ext uri="{FF2B5EF4-FFF2-40B4-BE49-F238E27FC236}">
              <a16:creationId xmlns:a16="http://schemas.microsoft.com/office/drawing/2014/main" id="{00000000-0008-0000-0100-0000B1030000}"/>
            </a:ext>
          </a:extLst>
        </xdr:cNvPr>
        <xdr:cNvSpPr/>
      </xdr:nvSpPr>
      <xdr:spPr>
        <a:xfrm>
          <a:off x="18605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53339</xdr:rowOff>
    </xdr:from>
    <xdr:to>
      <xdr:col>102</xdr:col>
      <xdr:colOff>114300</xdr:colOff>
      <xdr:row>105</xdr:row>
      <xdr:rowOff>9906</xdr:rowOff>
    </xdr:to>
    <xdr:cxnSp macro="">
      <xdr:nvCxnSpPr>
        <xdr:cNvPr id="946" name="直線コネクタ 945">
          <a:extLst>
            <a:ext uri="{FF2B5EF4-FFF2-40B4-BE49-F238E27FC236}">
              <a16:creationId xmlns:a16="http://schemas.microsoft.com/office/drawing/2014/main" id="{00000000-0008-0000-0100-0000B2030000}"/>
            </a:ext>
          </a:extLst>
        </xdr:cNvPr>
        <xdr:cNvCxnSpPr/>
      </xdr:nvCxnSpPr>
      <xdr:spPr>
        <a:xfrm>
          <a:off x="18656300" y="17884139"/>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65803</xdr:rowOff>
    </xdr:from>
    <xdr:ext cx="469744" cy="259045"/>
    <xdr:sp macro="" textlink="">
      <xdr:nvSpPr>
        <xdr:cNvPr id="947" name="n_1aveValue【公民館】&#10;一人当たり面積">
          <a:extLst>
            <a:ext uri="{FF2B5EF4-FFF2-40B4-BE49-F238E27FC236}">
              <a16:creationId xmlns:a16="http://schemas.microsoft.com/office/drawing/2014/main" id="{00000000-0008-0000-0100-0000B3030000}"/>
            </a:ext>
          </a:extLst>
        </xdr:cNvPr>
        <xdr:cNvSpPr txBox="1"/>
      </xdr:nvSpPr>
      <xdr:spPr>
        <a:xfrm>
          <a:off x="21075727" y="1755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79519</xdr:rowOff>
    </xdr:from>
    <xdr:ext cx="469744" cy="259045"/>
    <xdr:sp macro="" textlink="">
      <xdr:nvSpPr>
        <xdr:cNvPr id="948" name="n_2aveValue【公民館】&#10;一人当たり面積">
          <a:extLst>
            <a:ext uri="{FF2B5EF4-FFF2-40B4-BE49-F238E27FC236}">
              <a16:creationId xmlns:a16="http://schemas.microsoft.com/office/drawing/2014/main" id="{00000000-0008-0000-0100-0000B4030000}"/>
            </a:ext>
          </a:extLst>
        </xdr:cNvPr>
        <xdr:cNvSpPr txBox="1"/>
      </xdr:nvSpPr>
      <xdr:spPr>
        <a:xfrm>
          <a:off x="201994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120666</xdr:rowOff>
    </xdr:from>
    <xdr:ext cx="469744" cy="259045"/>
    <xdr:sp macro="" textlink="">
      <xdr:nvSpPr>
        <xdr:cNvPr id="949" name="n_3aveValue【公民館】&#10;一人当たり面積">
          <a:extLst>
            <a:ext uri="{FF2B5EF4-FFF2-40B4-BE49-F238E27FC236}">
              <a16:creationId xmlns:a16="http://schemas.microsoft.com/office/drawing/2014/main" id="{00000000-0008-0000-0100-0000B5030000}"/>
            </a:ext>
          </a:extLst>
        </xdr:cNvPr>
        <xdr:cNvSpPr txBox="1"/>
      </xdr:nvSpPr>
      <xdr:spPr>
        <a:xfrm>
          <a:off x="19310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118127</xdr:rowOff>
    </xdr:from>
    <xdr:ext cx="469744" cy="259045"/>
    <xdr:sp macro="" textlink="">
      <xdr:nvSpPr>
        <xdr:cNvPr id="950" name="n_4aveValue【公民館】&#10;一人当たり面積">
          <a:extLst>
            <a:ext uri="{FF2B5EF4-FFF2-40B4-BE49-F238E27FC236}">
              <a16:creationId xmlns:a16="http://schemas.microsoft.com/office/drawing/2014/main" id="{00000000-0008-0000-0100-0000B6030000}"/>
            </a:ext>
          </a:extLst>
        </xdr:cNvPr>
        <xdr:cNvSpPr txBox="1"/>
      </xdr:nvSpPr>
      <xdr:spPr>
        <a:xfrm>
          <a:off x="18421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168419</xdr:rowOff>
    </xdr:from>
    <xdr:ext cx="469744" cy="259045"/>
    <xdr:sp macro="" textlink="">
      <xdr:nvSpPr>
        <xdr:cNvPr id="951" name="n_1mainValue【公民館】&#10;一人当たり面積">
          <a:extLst>
            <a:ext uri="{FF2B5EF4-FFF2-40B4-BE49-F238E27FC236}">
              <a16:creationId xmlns:a16="http://schemas.microsoft.com/office/drawing/2014/main" id="{00000000-0008-0000-0100-0000B7030000}"/>
            </a:ext>
          </a:extLst>
        </xdr:cNvPr>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6114</xdr:rowOff>
    </xdr:from>
    <xdr:ext cx="469744" cy="259045"/>
    <xdr:sp macro="" textlink="">
      <xdr:nvSpPr>
        <xdr:cNvPr id="952" name="n_2mainValue【公民館】&#10;一人当たり面積">
          <a:extLst>
            <a:ext uri="{FF2B5EF4-FFF2-40B4-BE49-F238E27FC236}">
              <a16:creationId xmlns:a16="http://schemas.microsoft.com/office/drawing/2014/main" id="{00000000-0008-0000-0100-0000B8030000}"/>
            </a:ext>
          </a:extLst>
        </xdr:cNvPr>
        <xdr:cNvSpPr txBox="1"/>
      </xdr:nvSpPr>
      <xdr:spPr>
        <a:xfrm>
          <a:off x="20199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51833</xdr:rowOff>
    </xdr:from>
    <xdr:ext cx="469744" cy="259045"/>
    <xdr:sp macro="" textlink="">
      <xdr:nvSpPr>
        <xdr:cNvPr id="953" name="n_3mainValue【公民館】&#10;一人当たり面積">
          <a:extLst>
            <a:ext uri="{FF2B5EF4-FFF2-40B4-BE49-F238E27FC236}">
              <a16:creationId xmlns:a16="http://schemas.microsoft.com/office/drawing/2014/main" id="{00000000-0008-0000-0100-0000B9030000}"/>
            </a:ext>
          </a:extLst>
        </xdr:cNvPr>
        <xdr:cNvSpPr txBox="1"/>
      </xdr:nvSpPr>
      <xdr:spPr>
        <a:xfrm>
          <a:off x="19310427" y="1805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120666</xdr:rowOff>
    </xdr:from>
    <xdr:ext cx="469744" cy="259045"/>
    <xdr:sp macro="" textlink="">
      <xdr:nvSpPr>
        <xdr:cNvPr id="954" name="n_4mainValue【公民館】&#10;一人当たり面積">
          <a:extLst>
            <a:ext uri="{FF2B5EF4-FFF2-40B4-BE49-F238E27FC236}">
              <a16:creationId xmlns:a16="http://schemas.microsoft.com/office/drawing/2014/main" id="{00000000-0008-0000-0100-0000BA030000}"/>
            </a:ext>
          </a:extLst>
        </xdr:cNvPr>
        <xdr:cNvSpPr txBox="1"/>
      </xdr:nvSpPr>
      <xdr:spPr>
        <a:xfrm>
          <a:off x="18421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a:extLst>
            <a:ext uri="{FF2B5EF4-FFF2-40B4-BE49-F238E27FC236}">
              <a16:creationId xmlns:a16="http://schemas.microsoft.com/office/drawing/2014/main" id="{00000000-0008-0000-0100-0000B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a:extLst>
            <a:ext uri="{FF2B5EF4-FFF2-40B4-BE49-F238E27FC236}">
              <a16:creationId xmlns:a16="http://schemas.microsoft.com/office/drawing/2014/main" id="{00000000-0008-0000-0100-0000B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a:extLst>
            <a:ext uri="{FF2B5EF4-FFF2-40B4-BE49-F238E27FC236}">
              <a16:creationId xmlns:a16="http://schemas.microsoft.com/office/drawing/2014/main" id="{00000000-0008-0000-0100-0000B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の一人当たり面積が全国平均、県内平均を大きく上回っているのは、合併以前に旧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町で整備した施設を現在も多く保有している状況が一つの要因と思慮する。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に関しては、減価償却率の方も県内平均値よりも高い状況で推移している。</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年度から山本地区の保育所・幼稚園を集約して、認定こども園山本保育園の建設を実施しており、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年度も引き続き同場所に保育所部分の整備を進め、それに伴い減価償却率を改善している。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については、類似団体内平均値よりも少ない結果となっているが、逆に減価償却率は平均値より高く、類似団体の中では老朽化が進行している状況となっている。今後は公共施設等総合管理計画の分類別方針等に基づき、計画的な施設の廃止・集約等を検討していきたい。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の減価償却率については、的場団地や仁尾浜団地の取り壊しがあったが、既存団地の減価償却が進んだことにより</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　そのほか、インフラ資産の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の減価償却率は、類似団体の中では上位又は中位になっている。インフラ資産は市民にとって必要不可欠な資産であり、安心安全に利用できるよう管理も含めたマネジメントを進めていきたい。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64,293
63,241
222.70
43,713,591
42,267,434
1,183,317
20,691,305
34,696,153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2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42</xdr:row>
      <xdr:rowOff>67056</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flipV="1">
          <a:off x="4634865" y="581634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70883</xdr:rowOff>
    </xdr:from>
    <xdr:ext cx="405111" cy="259045"/>
    <xdr:sp macro="" textlink="">
      <xdr:nvSpPr>
        <xdr:cNvPr id="56" name="【図書館】&#10;有形固定資産減価償却率最小値テキスト">
          <a:extLst>
            <a:ext uri="{FF2B5EF4-FFF2-40B4-BE49-F238E27FC236}">
              <a16:creationId xmlns:a16="http://schemas.microsoft.com/office/drawing/2014/main" id="{00000000-0008-0000-0200-000038000000}"/>
            </a:ext>
          </a:extLst>
        </xdr:cNvPr>
        <xdr:cNvSpPr txBox="1"/>
      </xdr:nvSpPr>
      <xdr:spPr>
        <a:xfrm>
          <a:off x="4673600" y="727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67056</xdr:rowOff>
    </xdr:from>
    <xdr:to>
      <xdr:col>24</xdr:col>
      <xdr:colOff>152400</xdr:colOff>
      <xdr:row>42</xdr:row>
      <xdr:rowOff>67056</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546600" y="72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200-00003A000000}"/>
            </a:ext>
          </a:extLst>
        </xdr:cNvPr>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84853</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200-00003C000000}"/>
            </a:ext>
          </a:extLst>
        </xdr:cNvPr>
        <xdr:cNvSpPr txBox="1"/>
      </xdr:nvSpPr>
      <xdr:spPr>
        <a:xfrm>
          <a:off x="4673600" y="6257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61976</xdr:rowOff>
    </xdr:from>
    <xdr:to>
      <xdr:col>24</xdr:col>
      <xdr:colOff>114300</xdr:colOff>
      <xdr:row>37</xdr:row>
      <xdr:rowOff>163576</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45847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164846</xdr:rowOff>
    </xdr:from>
    <xdr:to>
      <xdr:col>15</xdr:col>
      <xdr:colOff>101600</xdr:colOff>
      <xdr:row>37</xdr:row>
      <xdr:rowOff>94996</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28575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82550</xdr:rowOff>
    </xdr:from>
    <xdr:to>
      <xdr:col>6</xdr:col>
      <xdr:colOff>38100</xdr:colOff>
      <xdr:row>37</xdr:row>
      <xdr:rowOff>12700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079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48260</xdr:rowOff>
    </xdr:from>
    <xdr:to>
      <xdr:col>24</xdr:col>
      <xdr:colOff>114300</xdr:colOff>
      <xdr:row>39</xdr:row>
      <xdr:rowOff>149860</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4584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26687</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200-000048000000}"/>
            </a:ext>
          </a:extLst>
        </xdr:cNvPr>
        <xdr:cNvSpPr txBox="1"/>
      </xdr:nvSpPr>
      <xdr:spPr>
        <a:xfrm>
          <a:off x="467360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4826</xdr:rowOff>
    </xdr:from>
    <xdr:to>
      <xdr:col>20</xdr:col>
      <xdr:colOff>38100</xdr:colOff>
      <xdr:row>39</xdr:row>
      <xdr:rowOff>106426</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3746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55626</xdr:rowOff>
    </xdr:from>
    <xdr:to>
      <xdr:col>24</xdr:col>
      <xdr:colOff>63500</xdr:colOff>
      <xdr:row>39</xdr:row>
      <xdr:rowOff>99060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a:off x="3797300" y="674217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66548</xdr:rowOff>
    </xdr:from>
    <xdr:to>
      <xdr:col>15</xdr:col>
      <xdr:colOff>101600</xdr:colOff>
      <xdr:row>38</xdr:row>
      <xdr:rowOff>168148</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2857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117348</xdr:rowOff>
    </xdr:from>
    <xdr:to>
      <xdr:col>19</xdr:col>
      <xdr:colOff>177800</xdr:colOff>
      <xdr:row>39</xdr:row>
      <xdr:rowOff>55626</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2908300" y="66324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16256</xdr:rowOff>
    </xdr:from>
    <xdr:to>
      <xdr:col>10</xdr:col>
      <xdr:colOff>165100</xdr:colOff>
      <xdr:row>38</xdr:row>
      <xdr:rowOff>117856</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1968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67056</xdr:rowOff>
    </xdr:from>
    <xdr:to>
      <xdr:col>15</xdr:col>
      <xdr:colOff>50800</xdr:colOff>
      <xdr:row>38</xdr:row>
      <xdr:rowOff>117348</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2019300" y="65821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100838</xdr:rowOff>
    </xdr:from>
    <xdr:to>
      <xdr:col>6</xdr:col>
      <xdr:colOff>38100</xdr:colOff>
      <xdr:row>38</xdr:row>
      <xdr:rowOff>30988</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079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151638</xdr:rowOff>
    </xdr:from>
    <xdr:to>
      <xdr:col>10</xdr:col>
      <xdr:colOff>114300</xdr:colOff>
      <xdr:row>38</xdr:row>
      <xdr:rowOff>67056</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1130300" y="64952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200-000051000000}"/>
            </a:ext>
          </a:extLst>
        </xdr:cNvPr>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111523</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200-000052000000}"/>
            </a:ext>
          </a:extLst>
        </xdr:cNvPr>
        <xdr:cNvSpPr txBox="1"/>
      </xdr:nvSpPr>
      <xdr:spPr>
        <a:xfrm>
          <a:off x="2705744" y="611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200-000053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29227</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200-000054000000}"/>
            </a:ext>
          </a:extLst>
        </xdr:cNvPr>
        <xdr:cNvSpPr txBox="1"/>
      </xdr:nvSpPr>
      <xdr:spPr>
        <a:xfrm>
          <a:off x="927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97553</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200-000055000000}"/>
            </a:ext>
          </a:extLst>
        </xdr:cNvPr>
        <xdr:cNvSpPr txBox="1"/>
      </xdr:nvSpPr>
      <xdr:spPr>
        <a:xfrm>
          <a:off x="3582044" y="678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159275</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200-000056000000}"/>
            </a:ext>
          </a:extLst>
        </xdr:cNvPr>
        <xdr:cNvSpPr txBox="1"/>
      </xdr:nvSpPr>
      <xdr:spPr>
        <a:xfrm>
          <a:off x="2705744" y="667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108983</xdr:rowOff>
    </xdr:from>
    <xdr:ext cx="405111" cy="259045"/>
    <xdr:sp macro="" textlink="">
      <xdr:nvSpPr>
        <xdr:cNvPr id="87" name="n_3mainValue【図書館】&#10;有形固定資産減価償却率">
          <a:extLst>
            <a:ext uri="{FF2B5EF4-FFF2-40B4-BE49-F238E27FC236}">
              <a16:creationId xmlns:a16="http://schemas.microsoft.com/office/drawing/2014/main" id="{00000000-0008-0000-0200-000057000000}"/>
            </a:ext>
          </a:extLst>
        </xdr:cNvPr>
        <xdr:cNvSpPr txBox="1"/>
      </xdr:nvSpPr>
      <xdr:spPr>
        <a:xfrm>
          <a:off x="1816744"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22115</xdr:rowOff>
    </xdr:from>
    <xdr:ext cx="405111" cy="259045"/>
    <xdr:sp macro="" textlink="">
      <xdr:nvSpPr>
        <xdr:cNvPr id="88" name="n_4mainValue【図書館】&#10;有形固定資産減価償却率">
          <a:extLst>
            <a:ext uri="{FF2B5EF4-FFF2-40B4-BE49-F238E27FC236}">
              <a16:creationId xmlns:a16="http://schemas.microsoft.com/office/drawing/2014/main" id="{00000000-0008-0000-0200-000058000000}"/>
            </a:ext>
          </a:extLst>
        </xdr:cNvPr>
        <xdr:cNvSpPr txBox="1"/>
      </xdr:nvSpPr>
      <xdr:spPr>
        <a:xfrm>
          <a:off x="927744" y="653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2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152400</xdr:rowOff>
    </xdr:from>
    <xdr:to>
      <xdr:col>54</xdr:col>
      <xdr:colOff>189865</xdr:colOff>
      <xdr:row>41</xdr:row>
      <xdr:rowOff>95250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flipV="1">
          <a:off x="10476865" y="5981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200-000071000000}"/>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99077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200-000073000000}"/>
            </a:ext>
          </a:extLst>
        </xdr:cNvPr>
        <xdr:cNvSpPr txBox="1"/>
      </xdr:nvSpPr>
      <xdr:spPr>
        <a:xfrm>
          <a:off x="10515600"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152400</xdr:rowOff>
    </xdr:from>
    <xdr:to>
      <xdr:col>55</xdr:col>
      <xdr:colOff>88900</xdr:colOff>
      <xdr:row>34</xdr:row>
      <xdr:rowOff>152400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10388600" y="598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200-000075000000}"/>
            </a:ext>
          </a:extLst>
        </xdr:cNvPr>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38100</xdr:rowOff>
    </xdr:from>
    <xdr:to>
      <xdr:col>50</xdr:col>
      <xdr:colOff>165100</xdr:colOff>
      <xdr:row>38</xdr:row>
      <xdr:rowOff>139700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9588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76200</xdr:rowOff>
    </xdr:from>
    <xdr:to>
      <xdr:col>36</xdr:col>
      <xdr:colOff>165100</xdr:colOff>
      <xdr:row>39</xdr:row>
      <xdr:rowOff>6350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6921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95250</xdr:rowOff>
    </xdr:from>
    <xdr:to>
      <xdr:col>55</xdr:col>
      <xdr:colOff>50800</xdr:colOff>
      <xdr:row>36</xdr:row>
      <xdr:rowOff>25400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104267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118127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200-000081000000}"/>
            </a:ext>
          </a:extLst>
        </xdr:cNvPr>
        <xdr:cNvSpPr txBox="1"/>
      </xdr:nvSpPr>
      <xdr:spPr>
        <a:xfrm>
          <a:off x="10515600"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107950</xdr:rowOff>
    </xdr:from>
    <xdr:to>
      <xdr:col>50</xdr:col>
      <xdr:colOff>165100</xdr:colOff>
      <xdr:row>36</xdr:row>
      <xdr:rowOff>38100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9588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146050</xdr:rowOff>
    </xdr:from>
    <xdr:to>
      <xdr:col>55</xdr:col>
      <xdr:colOff>0</xdr:colOff>
      <xdr:row>35</xdr:row>
      <xdr:rowOff>158750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9639300" y="6146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82550</xdr:rowOff>
    </xdr:from>
    <xdr:to>
      <xdr:col>46</xdr:col>
      <xdr:colOff>38100</xdr:colOff>
      <xdr:row>36</xdr:row>
      <xdr:rowOff>12700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8699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133350</xdr:rowOff>
    </xdr:from>
    <xdr:to>
      <xdr:col>50</xdr:col>
      <xdr:colOff>114300</xdr:colOff>
      <xdr:row>35</xdr:row>
      <xdr:rowOff>158750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8750300" y="613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107950</xdr:rowOff>
    </xdr:from>
    <xdr:to>
      <xdr:col>41</xdr:col>
      <xdr:colOff>101600</xdr:colOff>
      <xdr:row>34</xdr:row>
      <xdr:rowOff>38100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781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158750</xdr:rowOff>
    </xdr:from>
    <xdr:to>
      <xdr:col>45</xdr:col>
      <xdr:colOff>177800</xdr:colOff>
      <xdr:row>35</xdr:row>
      <xdr:rowOff>133350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7861300" y="58166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57150</xdr:rowOff>
    </xdr:from>
    <xdr:to>
      <xdr:col>36</xdr:col>
      <xdr:colOff>165100</xdr:colOff>
      <xdr:row>37</xdr:row>
      <xdr:rowOff>158750</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6921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158750</xdr:rowOff>
    </xdr:from>
    <xdr:to>
      <xdr:col>41</xdr:col>
      <xdr:colOff>50800</xdr:colOff>
      <xdr:row>37</xdr:row>
      <xdr:rowOff>107950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flipV="1">
          <a:off x="6972300" y="5816600"/>
          <a:ext cx="889000" cy="63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130827</xdr:rowOff>
    </xdr:from>
    <xdr:ext cx="469744" cy="259045"/>
    <xdr:sp macro="" textlink="">
      <xdr:nvSpPr>
        <xdr:cNvPr id="138" name="n_1aveValue【図書館】&#10;一人当たり面積">
          <a:extLst>
            <a:ext uri="{FF2B5EF4-FFF2-40B4-BE49-F238E27FC236}">
              <a16:creationId xmlns:a16="http://schemas.microsoft.com/office/drawing/2014/main" id="{00000000-0008-0000-0200-00008A000000}"/>
            </a:ext>
          </a:extLst>
        </xdr:cNvPr>
        <xdr:cNvSpPr txBox="1"/>
      </xdr:nvSpPr>
      <xdr:spPr>
        <a:xfrm>
          <a:off x="93917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9" name="n_2aveValue【図書館】&#10;一人当たり面積">
          <a:extLst>
            <a:ext uri="{FF2B5EF4-FFF2-40B4-BE49-F238E27FC236}">
              <a16:creationId xmlns:a16="http://schemas.microsoft.com/office/drawing/2014/main" id="{00000000-0008-0000-0200-00008B000000}"/>
            </a:ext>
          </a:extLst>
        </xdr:cNvPr>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0" name="n_3aveValue【図書館】&#10;一人当たり面積">
          <a:extLst>
            <a:ext uri="{FF2B5EF4-FFF2-40B4-BE49-F238E27FC236}">
              <a16:creationId xmlns:a16="http://schemas.microsoft.com/office/drawing/2014/main" id="{00000000-0008-0000-0200-00008C000000}"/>
            </a:ext>
          </a:extLst>
        </xdr:cNvPr>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168927</xdr:rowOff>
    </xdr:from>
    <xdr:ext cx="469744" cy="259045"/>
    <xdr:sp macro="" textlink="">
      <xdr:nvSpPr>
        <xdr:cNvPr id="141" name="n_4aveValue【図書館】&#10;一人当たり面積">
          <a:extLst>
            <a:ext uri="{FF2B5EF4-FFF2-40B4-BE49-F238E27FC236}">
              <a16:creationId xmlns:a16="http://schemas.microsoft.com/office/drawing/2014/main" id="{00000000-0008-0000-0200-00008D000000}"/>
            </a:ext>
          </a:extLst>
        </xdr:cNvPr>
        <xdr:cNvSpPr txBox="1"/>
      </xdr:nvSpPr>
      <xdr:spPr>
        <a:xfrm>
          <a:off x="6737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54627</xdr:rowOff>
    </xdr:from>
    <xdr:ext cx="469744" cy="259045"/>
    <xdr:sp macro="" textlink="">
      <xdr:nvSpPr>
        <xdr:cNvPr id="142" name="n_1mainValue【図書館】&#10;一人当たり面積">
          <a:extLst>
            <a:ext uri="{FF2B5EF4-FFF2-40B4-BE49-F238E27FC236}">
              <a16:creationId xmlns:a16="http://schemas.microsoft.com/office/drawing/2014/main" id="{00000000-0008-0000-0200-00008E000000}"/>
            </a:ext>
          </a:extLst>
        </xdr:cNvPr>
        <xdr:cNvSpPr txBox="1"/>
      </xdr:nvSpPr>
      <xdr:spPr>
        <a:xfrm>
          <a:off x="9391727"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29227</xdr:rowOff>
    </xdr:from>
    <xdr:ext cx="469744" cy="259045"/>
    <xdr:sp macro="" textlink="">
      <xdr:nvSpPr>
        <xdr:cNvPr id="143" name="n_2mainValue【図書館】&#10;一人当たり面積">
          <a:extLst>
            <a:ext uri="{FF2B5EF4-FFF2-40B4-BE49-F238E27FC236}">
              <a16:creationId xmlns:a16="http://schemas.microsoft.com/office/drawing/2014/main" id="{00000000-0008-0000-0200-00008F000000}"/>
            </a:ext>
          </a:extLst>
        </xdr:cNvPr>
        <xdr:cNvSpPr txBox="1"/>
      </xdr:nvSpPr>
      <xdr:spPr>
        <a:xfrm>
          <a:off x="8515427"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54627</xdr:rowOff>
    </xdr:from>
    <xdr:ext cx="469744" cy="259045"/>
    <xdr:sp macro="" textlink="">
      <xdr:nvSpPr>
        <xdr:cNvPr id="144" name="n_3mainValue【図書館】&#10;一人当たり面積">
          <a:extLst>
            <a:ext uri="{FF2B5EF4-FFF2-40B4-BE49-F238E27FC236}">
              <a16:creationId xmlns:a16="http://schemas.microsoft.com/office/drawing/2014/main" id="{00000000-0008-0000-0200-000090000000}"/>
            </a:ext>
          </a:extLst>
        </xdr:cNvPr>
        <xdr:cNvSpPr txBox="1"/>
      </xdr:nvSpPr>
      <xdr:spPr>
        <a:xfrm>
          <a:off x="7626427"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3827</xdr:rowOff>
    </xdr:from>
    <xdr:ext cx="469744" cy="259045"/>
    <xdr:sp macro="" textlink="">
      <xdr:nvSpPr>
        <xdr:cNvPr id="145" name="n_4mainValue【図書館】&#10;一人当たり面積">
          <a:extLst>
            <a:ext uri="{FF2B5EF4-FFF2-40B4-BE49-F238E27FC236}">
              <a16:creationId xmlns:a16="http://schemas.microsoft.com/office/drawing/2014/main" id="{00000000-0008-0000-0200-000091000000}"/>
            </a:ext>
          </a:extLst>
        </xdr:cNvPr>
        <xdr:cNvSpPr txBox="1"/>
      </xdr:nvSpPr>
      <xdr:spPr>
        <a:xfrm>
          <a:off x="6737427"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2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3810</xdr:rowOff>
    </xdr:from>
    <xdr:to>
      <xdr:col>24</xdr:col>
      <xdr:colOff>62865</xdr:colOff>
      <xdr:row>63</xdr:row>
      <xdr:rowOff>55245</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flipV="1">
          <a:off x="4634865" y="9776460"/>
          <a:ext cx="0" cy="1080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200-0000AB000000}"/>
            </a:ext>
          </a:extLst>
        </xdr:cNvPr>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121937</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200-0000AD000000}"/>
            </a:ext>
          </a:extLst>
        </xdr:cNvPr>
        <xdr:cNvSpPr txBox="1"/>
      </xdr:nvSpPr>
      <xdr:spPr>
        <a:xfrm>
          <a:off x="46736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3810</xdr:rowOff>
    </xdr:from>
    <xdr:to>
      <xdr:col>24</xdr:col>
      <xdr:colOff>152400</xdr:colOff>
      <xdr:row>57</xdr:row>
      <xdr:rowOff>3810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153052</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200-0000AF000000}"/>
            </a:ext>
          </a:extLst>
        </xdr:cNvPr>
        <xdr:cNvSpPr txBox="1"/>
      </xdr:nvSpPr>
      <xdr:spPr>
        <a:xfrm>
          <a:off x="4673600" y="1009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130175</xdr:rowOff>
    </xdr:from>
    <xdr:to>
      <xdr:col>24</xdr:col>
      <xdr:colOff>114300</xdr:colOff>
      <xdr:row>60</xdr:row>
      <xdr:rowOff>60325</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45847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67310</xdr:rowOff>
    </xdr:from>
    <xdr:to>
      <xdr:col>15</xdr:col>
      <xdr:colOff>101600</xdr:colOff>
      <xdr:row>59</xdr:row>
      <xdr:rowOff>168910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2857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92075</xdr:rowOff>
    </xdr:from>
    <xdr:to>
      <xdr:col>6</xdr:col>
      <xdr:colOff>38100</xdr:colOff>
      <xdr:row>60</xdr:row>
      <xdr:rowOff>22225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079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4584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137177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200-0000BB000000}"/>
            </a:ext>
          </a:extLst>
        </xdr:cNvPr>
        <xdr:cNvSpPr txBox="1"/>
      </xdr:nvSpPr>
      <xdr:spPr>
        <a:xfrm>
          <a:off x="4673600"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162560</xdr:rowOff>
    </xdr:from>
    <xdr:to>
      <xdr:col>20</xdr:col>
      <xdr:colOff>38100</xdr:colOff>
      <xdr:row>60</xdr:row>
      <xdr:rowOff>92710</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3746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38100</xdr:rowOff>
    </xdr:from>
    <xdr:to>
      <xdr:col>24</xdr:col>
      <xdr:colOff>63500</xdr:colOff>
      <xdr:row>60</xdr:row>
      <xdr:rowOff>41910</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flipV="1">
          <a:off x="3797300" y="103251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41910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2908300" y="102870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1968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156210</xdr:rowOff>
    </xdr:from>
    <xdr:to>
      <xdr:col>15</xdr:col>
      <xdr:colOff>50800</xdr:colOff>
      <xdr:row>60</xdr:row>
      <xdr:rowOff>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019300" y="10271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105410</xdr:rowOff>
    </xdr:from>
    <xdr:to>
      <xdr:col>6</xdr:col>
      <xdr:colOff>38100</xdr:colOff>
      <xdr:row>60</xdr:row>
      <xdr:rowOff>35560</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079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156210</xdr:rowOff>
    </xdr:from>
    <xdr:to>
      <xdr:col>10</xdr:col>
      <xdr:colOff>114300</xdr:colOff>
      <xdr:row>59</xdr:row>
      <xdr:rowOff>156210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1130300" y="10271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46372</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13987</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2705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38752</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927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83837</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26687</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26687</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2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62</xdr:row>
      <xdr:rowOff>105156</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flipV="1">
          <a:off x="10476865" y="95783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108983</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200-0000E2000000}"/>
            </a:ext>
          </a:extLst>
        </xdr:cNvPr>
        <xdr:cNvSpPr txBox="1"/>
      </xdr:nvSpPr>
      <xdr:spPr>
        <a:xfrm>
          <a:off x="10515600" y="107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105156</xdr:rowOff>
    </xdr:from>
    <xdr:to>
      <xdr:col>55</xdr:col>
      <xdr:colOff>88900</xdr:colOff>
      <xdr:row>62</xdr:row>
      <xdr:rowOff>105156</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0388600" y="107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200-0000E4000000}"/>
            </a:ext>
          </a:extLst>
        </xdr:cNvPr>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124223</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200-0000E6000000}"/>
            </a:ext>
          </a:extLst>
        </xdr:cNvPr>
        <xdr:cNvSpPr txBox="1"/>
      </xdr:nvSpPr>
      <xdr:spPr>
        <a:xfrm>
          <a:off x="105156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145796</xdr:rowOff>
    </xdr:from>
    <xdr:to>
      <xdr:col>55</xdr:col>
      <xdr:colOff>50800</xdr:colOff>
      <xdr:row>59</xdr:row>
      <xdr:rowOff>75946</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90932</xdr:rowOff>
    </xdr:from>
    <xdr:to>
      <xdr:col>50</xdr:col>
      <xdr:colOff>165100</xdr:colOff>
      <xdr:row>59</xdr:row>
      <xdr:rowOff>21082</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9588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86360</xdr:rowOff>
    </xdr:from>
    <xdr:to>
      <xdr:col>46</xdr:col>
      <xdr:colOff>38100</xdr:colOff>
      <xdr:row>59</xdr:row>
      <xdr:rowOff>16510</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8699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90932</xdr:rowOff>
    </xdr:from>
    <xdr:to>
      <xdr:col>41</xdr:col>
      <xdr:colOff>101600</xdr:colOff>
      <xdr:row>59</xdr:row>
      <xdr:rowOff>21082</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7810500" y="1003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58</xdr:row>
      <xdr:rowOff>31496</xdr:rowOff>
    </xdr:from>
    <xdr:to>
      <xdr:col>36</xdr:col>
      <xdr:colOff>165100</xdr:colOff>
      <xdr:row>58</xdr:row>
      <xdr:rowOff>133096</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69215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97790</xdr:rowOff>
    </xdr:from>
    <xdr:to>
      <xdr:col>55</xdr:col>
      <xdr:colOff>50800</xdr:colOff>
      <xdr:row>56</xdr:row>
      <xdr:rowOff>27940</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104267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50817</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200-0000F2000000}"/>
            </a:ext>
          </a:extLst>
        </xdr:cNvPr>
        <xdr:cNvSpPr txBox="1"/>
      </xdr:nvSpPr>
      <xdr:spPr>
        <a:xfrm>
          <a:off x="10515600" y="948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120650</xdr:rowOff>
    </xdr:from>
    <xdr:to>
      <xdr:col>50</xdr:col>
      <xdr:colOff>165100</xdr:colOff>
      <xdr:row>56</xdr:row>
      <xdr:rowOff>50800</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9588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148590</xdr:rowOff>
    </xdr:from>
    <xdr:to>
      <xdr:col>55</xdr:col>
      <xdr:colOff>0</xdr:colOff>
      <xdr:row>56</xdr:row>
      <xdr:rowOff>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flipV="1">
          <a:off x="9639300" y="9578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134366</xdr:rowOff>
    </xdr:from>
    <xdr:to>
      <xdr:col>46</xdr:col>
      <xdr:colOff>38100</xdr:colOff>
      <xdr:row>56</xdr:row>
      <xdr:rowOff>64516</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8699500" y="95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0</xdr:rowOff>
    </xdr:from>
    <xdr:to>
      <xdr:col>50</xdr:col>
      <xdr:colOff>114300</xdr:colOff>
      <xdr:row>56</xdr:row>
      <xdr:rowOff>13716</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8750300" y="9601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148082</xdr:rowOff>
    </xdr:from>
    <xdr:to>
      <xdr:col>41</xdr:col>
      <xdr:colOff>101600</xdr:colOff>
      <xdr:row>56</xdr:row>
      <xdr:rowOff>78232</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7810500" y="957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13716</xdr:rowOff>
    </xdr:from>
    <xdr:to>
      <xdr:col>45</xdr:col>
      <xdr:colOff>177800</xdr:colOff>
      <xdr:row>56</xdr:row>
      <xdr:rowOff>27432</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7861300" y="96149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106934</xdr:rowOff>
    </xdr:from>
    <xdr:to>
      <xdr:col>36</xdr:col>
      <xdr:colOff>165100</xdr:colOff>
      <xdr:row>56</xdr:row>
      <xdr:rowOff>37084</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6921500" y="9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157734</xdr:rowOff>
    </xdr:from>
    <xdr:to>
      <xdr:col>41</xdr:col>
      <xdr:colOff>50800</xdr:colOff>
      <xdr:row>56</xdr:row>
      <xdr:rowOff>27432</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6972300" y="95874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12209</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200-0000FB000000}"/>
            </a:ext>
          </a:extLst>
        </xdr:cNvPr>
        <xdr:cNvSpPr txBox="1"/>
      </xdr:nvSpPr>
      <xdr:spPr>
        <a:xfrm>
          <a:off x="9391727" y="101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7637</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200-0000FC000000}"/>
            </a:ext>
          </a:extLst>
        </xdr:cNvPr>
        <xdr:cNvSpPr txBox="1"/>
      </xdr:nvSpPr>
      <xdr:spPr>
        <a:xfrm>
          <a:off x="8515427" y="1012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12209</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200-0000FD000000}"/>
            </a:ext>
          </a:extLst>
        </xdr:cNvPr>
        <xdr:cNvSpPr txBox="1"/>
      </xdr:nvSpPr>
      <xdr:spPr>
        <a:xfrm>
          <a:off x="7626427" y="101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124223</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200-0000FE000000}"/>
            </a:ext>
          </a:extLst>
        </xdr:cNvPr>
        <xdr:cNvSpPr txBox="1"/>
      </xdr:nvSpPr>
      <xdr:spPr>
        <a:xfrm>
          <a:off x="6737427" y="1006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67327</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200-0000FF000000}"/>
            </a:ext>
          </a:extLst>
        </xdr:cNvPr>
        <xdr:cNvSpPr txBox="1"/>
      </xdr:nvSpPr>
      <xdr:spPr>
        <a:xfrm>
          <a:off x="9391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81043</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200-000000010000}"/>
            </a:ext>
          </a:extLst>
        </xdr:cNvPr>
        <xdr:cNvSpPr txBox="1"/>
      </xdr:nvSpPr>
      <xdr:spPr>
        <a:xfrm>
          <a:off x="8515427" y="933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94759</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200-000001010000}"/>
            </a:ext>
          </a:extLst>
        </xdr:cNvPr>
        <xdr:cNvSpPr txBox="1"/>
      </xdr:nvSpPr>
      <xdr:spPr>
        <a:xfrm>
          <a:off x="7626427" y="935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53611</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200-000002010000}"/>
            </a:ext>
          </a:extLst>
        </xdr:cNvPr>
        <xdr:cNvSpPr txBox="1"/>
      </xdr:nvSpPr>
      <xdr:spPr>
        <a:xfrm>
          <a:off x="6737427" y="931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67327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294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2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60961</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flipV="1">
          <a:off x="4634865" y="13428345"/>
          <a:ext cx="0" cy="13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8" name="【福祉施設】&#10;有形固定資産減価償却率最小値テキスト">
          <a:extLst>
            <a:ext uri="{FF2B5EF4-FFF2-40B4-BE49-F238E27FC236}">
              <a16:creationId xmlns:a16="http://schemas.microsoft.com/office/drawing/2014/main" id="{00000000-0008-0000-0200-000020010000}"/>
            </a:ext>
          </a:extLst>
        </xdr:cNvPr>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90" name="【福祉施設】&#10;有形固定資産減価償却率最大値テキスト">
          <a:extLst>
            <a:ext uri="{FF2B5EF4-FFF2-40B4-BE49-F238E27FC236}">
              <a16:creationId xmlns:a16="http://schemas.microsoft.com/office/drawing/2014/main" id="{00000000-0008-0000-0200-000022010000}"/>
            </a:ext>
          </a:extLst>
        </xdr:cNvPr>
        <xdr:cNvSpPr txBox="1"/>
      </xdr:nvSpPr>
      <xdr:spPr>
        <a:xfrm>
          <a:off x="4673600" y="1320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88600</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0000000-0008-0000-0200-000024010000}"/>
            </a:ext>
          </a:extLst>
        </xdr:cNvPr>
        <xdr:cNvSpPr txBox="1"/>
      </xdr:nvSpPr>
      <xdr:spPr>
        <a:xfrm>
          <a:off x="4673600" y="138046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110173</xdr:rowOff>
    </xdr:from>
    <xdr:to>
      <xdr:col>24</xdr:col>
      <xdr:colOff>114300</xdr:colOff>
      <xdr:row>81</xdr:row>
      <xdr:rowOff>40323</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4584700" y="138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xdr:rowOff>
    </xdr:from>
    <xdr:to>
      <xdr:col>15</xdr:col>
      <xdr:colOff>101600</xdr:colOff>
      <xdr:row>81</xdr:row>
      <xdr:rowOff>106045</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2857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138748</xdr:rowOff>
    </xdr:from>
    <xdr:to>
      <xdr:col>10</xdr:col>
      <xdr:colOff>165100</xdr:colOff>
      <xdr:row>81</xdr:row>
      <xdr:rowOff>68898</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968500" y="1385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104457</xdr:rowOff>
    </xdr:from>
    <xdr:to>
      <xdr:col>6</xdr:col>
      <xdr:colOff>38100</xdr:colOff>
      <xdr:row>81</xdr:row>
      <xdr:rowOff>34607</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079500" y="1382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1588</xdr:rowOff>
    </xdr:from>
    <xdr:to>
      <xdr:col>24</xdr:col>
      <xdr:colOff>114300</xdr:colOff>
      <xdr:row>80</xdr:row>
      <xdr:rowOff>103188</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4584700" y="137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24465</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00000000-0008-0000-0200-000030010000}"/>
            </a:ext>
          </a:extLst>
        </xdr:cNvPr>
        <xdr:cNvSpPr txBox="1"/>
      </xdr:nvSpPr>
      <xdr:spPr>
        <a:xfrm>
          <a:off x="4673600" y="1356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3746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52388</xdr:rowOff>
    </xdr:from>
    <xdr:to>
      <xdr:col>24</xdr:col>
      <xdr:colOff>63500</xdr:colOff>
      <xdr:row>80</xdr:row>
      <xdr:rowOff>140970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flipV="1">
          <a:off x="3797300" y="13768388"/>
          <a:ext cx="8382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15875</xdr:rowOff>
    </xdr:from>
    <xdr:to>
      <xdr:col>15</xdr:col>
      <xdr:colOff>101600</xdr:colOff>
      <xdr:row>80</xdr:row>
      <xdr:rowOff>117475</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2857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66675</xdr:rowOff>
    </xdr:from>
    <xdr:to>
      <xdr:col>19</xdr:col>
      <xdr:colOff>177800</xdr:colOff>
      <xdr:row>80</xdr:row>
      <xdr:rowOff>140970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2908300" y="137826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110173</xdr:rowOff>
    </xdr:from>
    <xdr:to>
      <xdr:col>10</xdr:col>
      <xdr:colOff>165100</xdr:colOff>
      <xdr:row>80</xdr:row>
      <xdr:rowOff>40323</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1968500" y="1365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160973</xdr:rowOff>
    </xdr:from>
    <xdr:to>
      <xdr:col>15</xdr:col>
      <xdr:colOff>50800</xdr:colOff>
      <xdr:row>80</xdr:row>
      <xdr:rowOff>66675</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019300" y="13705523"/>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41593</xdr:rowOff>
    </xdr:from>
    <xdr:to>
      <xdr:col>6</xdr:col>
      <xdr:colOff>38100</xdr:colOff>
      <xdr:row>81</xdr:row>
      <xdr:rowOff>143193</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079500" y="1392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160973</xdr:rowOff>
    </xdr:from>
    <xdr:to>
      <xdr:col>10</xdr:col>
      <xdr:colOff>114300</xdr:colOff>
      <xdr:row>81</xdr:row>
      <xdr:rowOff>92393</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flipV="1">
          <a:off x="1130300" y="13705523"/>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28591</xdr:rowOff>
    </xdr:from>
    <xdr:ext cx="405111" cy="259045"/>
    <xdr:sp macro="" textlink="">
      <xdr:nvSpPr>
        <xdr:cNvPr id="313" name="n_1aveValue【福祉施設】&#10;有形固定資産減価償却率">
          <a:extLst>
            <a:ext uri="{FF2B5EF4-FFF2-40B4-BE49-F238E27FC236}">
              <a16:creationId xmlns:a16="http://schemas.microsoft.com/office/drawing/2014/main" id="{00000000-0008-0000-0200-000039010000}"/>
            </a:ext>
          </a:extLst>
        </xdr:cNvPr>
        <xdr:cNvSpPr txBox="1"/>
      </xdr:nvSpPr>
      <xdr:spPr>
        <a:xfrm>
          <a:off x="35820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97172</xdr:rowOff>
    </xdr:from>
    <xdr:ext cx="405111" cy="259045"/>
    <xdr:sp macro="" textlink="">
      <xdr:nvSpPr>
        <xdr:cNvPr id="314" name="n_2aveValue【福祉施設】&#10;有形固定資産減価償却率">
          <a:extLst>
            <a:ext uri="{FF2B5EF4-FFF2-40B4-BE49-F238E27FC236}">
              <a16:creationId xmlns:a16="http://schemas.microsoft.com/office/drawing/2014/main" id="{00000000-0008-0000-0200-00003A010000}"/>
            </a:ext>
          </a:extLst>
        </xdr:cNvPr>
        <xdr:cNvSpPr txBox="1"/>
      </xdr:nvSpPr>
      <xdr:spPr>
        <a:xfrm>
          <a:off x="2705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60025</xdr:rowOff>
    </xdr:from>
    <xdr:ext cx="405111" cy="259045"/>
    <xdr:sp macro="" textlink="">
      <xdr:nvSpPr>
        <xdr:cNvPr id="315" name="n_3aveValue【福祉施設】&#10;有形固定資産減価償却率">
          <a:extLst>
            <a:ext uri="{FF2B5EF4-FFF2-40B4-BE49-F238E27FC236}">
              <a16:creationId xmlns:a16="http://schemas.microsoft.com/office/drawing/2014/main" id="{00000000-0008-0000-0200-00003B010000}"/>
            </a:ext>
          </a:extLst>
        </xdr:cNvPr>
        <xdr:cNvSpPr txBox="1"/>
      </xdr:nvSpPr>
      <xdr:spPr>
        <a:xfrm>
          <a:off x="1816744" y="13947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51134</xdr:rowOff>
    </xdr:from>
    <xdr:ext cx="405111" cy="259045"/>
    <xdr:sp macro="" textlink="">
      <xdr:nvSpPr>
        <xdr:cNvPr id="316" name="n_4aveValue【福祉施設】&#10;有形固定資産減価償却率">
          <a:extLst>
            <a:ext uri="{FF2B5EF4-FFF2-40B4-BE49-F238E27FC236}">
              <a16:creationId xmlns:a16="http://schemas.microsoft.com/office/drawing/2014/main" id="{00000000-0008-0000-0200-00003C010000}"/>
            </a:ext>
          </a:extLst>
        </xdr:cNvPr>
        <xdr:cNvSpPr txBox="1"/>
      </xdr:nvSpPr>
      <xdr:spPr>
        <a:xfrm>
          <a:off x="927744" y="13595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36847</xdr:rowOff>
    </xdr:from>
    <xdr:ext cx="405111" cy="259045"/>
    <xdr:sp macro="" textlink="">
      <xdr:nvSpPr>
        <xdr:cNvPr id="317" name="n_1mainValue【福祉施設】&#10;有形固定資産減価償却率">
          <a:extLst>
            <a:ext uri="{FF2B5EF4-FFF2-40B4-BE49-F238E27FC236}">
              <a16:creationId xmlns:a16="http://schemas.microsoft.com/office/drawing/2014/main" id="{00000000-0008-0000-0200-00003D010000}"/>
            </a:ext>
          </a:extLst>
        </xdr:cNvPr>
        <xdr:cNvSpPr txBox="1"/>
      </xdr:nvSpPr>
      <xdr:spPr>
        <a:xfrm>
          <a:off x="3582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134002</xdr:rowOff>
    </xdr:from>
    <xdr:ext cx="405111" cy="259045"/>
    <xdr:sp macro="" textlink="">
      <xdr:nvSpPr>
        <xdr:cNvPr id="318" name="n_2mainValue【福祉施設】&#10;有形固定資産減価償却率">
          <a:extLst>
            <a:ext uri="{FF2B5EF4-FFF2-40B4-BE49-F238E27FC236}">
              <a16:creationId xmlns:a16="http://schemas.microsoft.com/office/drawing/2014/main" id="{00000000-0008-0000-0200-00003E010000}"/>
            </a:ext>
          </a:extLst>
        </xdr:cNvPr>
        <xdr:cNvSpPr txBox="1"/>
      </xdr:nvSpPr>
      <xdr:spPr>
        <a:xfrm>
          <a:off x="2705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56850</xdr:rowOff>
    </xdr:from>
    <xdr:ext cx="405111" cy="259045"/>
    <xdr:sp macro="" textlink="">
      <xdr:nvSpPr>
        <xdr:cNvPr id="319" name="n_3mainValue【福祉施設】&#10;有形固定資産減価償却率">
          <a:extLst>
            <a:ext uri="{FF2B5EF4-FFF2-40B4-BE49-F238E27FC236}">
              <a16:creationId xmlns:a16="http://schemas.microsoft.com/office/drawing/2014/main" id="{00000000-0008-0000-0200-00003F010000}"/>
            </a:ext>
          </a:extLst>
        </xdr:cNvPr>
        <xdr:cNvSpPr txBox="1"/>
      </xdr:nvSpPr>
      <xdr:spPr>
        <a:xfrm>
          <a:off x="1816744" y="1342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134320</xdr:rowOff>
    </xdr:from>
    <xdr:ext cx="405111" cy="259045"/>
    <xdr:sp macro="" textlink="">
      <xdr:nvSpPr>
        <xdr:cNvPr id="320" name="n_4mainValue【福祉施設】&#10;有形固定資産減価償却率">
          <a:extLst>
            <a:ext uri="{FF2B5EF4-FFF2-40B4-BE49-F238E27FC236}">
              <a16:creationId xmlns:a16="http://schemas.microsoft.com/office/drawing/2014/main" id="{00000000-0008-0000-0200-000040010000}"/>
            </a:ext>
          </a:extLst>
        </xdr:cNvPr>
        <xdr:cNvSpPr txBox="1"/>
      </xdr:nvSpPr>
      <xdr:spPr>
        <a:xfrm>
          <a:off x="927744" y="1402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福祉施設】&#10;一人当たり面積グラフ枠">
          <a:extLst>
            <a:ext uri="{FF2B5EF4-FFF2-40B4-BE49-F238E27FC236}">
              <a16:creationId xmlns:a16="http://schemas.microsoft.com/office/drawing/2014/main" id="{00000000-0008-0000-02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118111</xdr:rowOff>
    </xdr:from>
    <xdr:to>
      <xdr:col>54</xdr:col>
      <xdr:colOff>189865</xdr:colOff>
      <xdr:row>85</xdr:row>
      <xdr:rowOff>118111</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flipV="1">
          <a:off x="10476865" y="13319761"/>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121938</xdr:rowOff>
    </xdr:from>
    <xdr:ext cx="469744" cy="259045"/>
    <xdr:sp macro="" textlink="">
      <xdr:nvSpPr>
        <xdr:cNvPr id="343" name="【福祉施設】&#10;一人当たり面積最小値テキスト">
          <a:extLst>
            <a:ext uri="{FF2B5EF4-FFF2-40B4-BE49-F238E27FC236}">
              <a16:creationId xmlns:a16="http://schemas.microsoft.com/office/drawing/2014/main" id="{00000000-0008-0000-0200-000057010000}"/>
            </a:ext>
          </a:extLst>
        </xdr:cNvPr>
        <xdr:cNvSpPr txBox="1"/>
      </xdr:nvSpPr>
      <xdr:spPr>
        <a:xfrm>
          <a:off x="10515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118111</xdr:rowOff>
    </xdr:from>
    <xdr:to>
      <xdr:col>55</xdr:col>
      <xdr:colOff>88900</xdr:colOff>
      <xdr:row>85</xdr:row>
      <xdr:rowOff>118111</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64788</xdr:rowOff>
    </xdr:from>
    <xdr:ext cx="469744" cy="259045"/>
    <xdr:sp macro="" textlink="">
      <xdr:nvSpPr>
        <xdr:cNvPr id="345" name="【福祉施設】&#10;一人当たり面積最大値テキスト">
          <a:extLst>
            <a:ext uri="{FF2B5EF4-FFF2-40B4-BE49-F238E27FC236}">
              <a16:creationId xmlns:a16="http://schemas.microsoft.com/office/drawing/2014/main" id="{00000000-0008-0000-0200-000059010000}"/>
            </a:ext>
          </a:extLst>
        </xdr:cNvPr>
        <xdr:cNvSpPr txBox="1"/>
      </xdr:nvSpPr>
      <xdr:spPr>
        <a:xfrm>
          <a:off x="10515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118111</xdr:rowOff>
    </xdr:from>
    <xdr:to>
      <xdr:col>55</xdr:col>
      <xdr:colOff>88900</xdr:colOff>
      <xdr:row>77</xdr:row>
      <xdr:rowOff>118111</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10388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21607</xdr:rowOff>
    </xdr:from>
    <xdr:ext cx="469744" cy="259045"/>
    <xdr:sp macro="" textlink="">
      <xdr:nvSpPr>
        <xdr:cNvPr id="347" name="【福祉施設】&#10;一人当たり面積平均値テキスト">
          <a:extLst>
            <a:ext uri="{FF2B5EF4-FFF2-40B4-BE49-F238E27FC236}">
              <a16:creationId xmlns:a16="http://schemas.microsoft.com/office/drawing/2014/main" id="{00000000-0008-0000-0200-00005B010000}"/>
            </a:ext>
          </a:extLst>
        </xdr:cNvPr>
        <xdr:cNvSpPr txBox="1"/>
      </xdr:nvSpPr>
      <xdr:spPr>
        <a:xfrm>
          <a:off x="10515600" y="1408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170180</xdr:rowOff>
    </xdr:from>
    <xdr:to>
      <xdr:col>55</xdr:col>
      <xdr:colOff>50800</xdr:colOff>
      <xdr:row>83</xdr:row>
      <xdr:rowOff>100330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10426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115315</xdr:rowOff>
    </xdr:from>
    <xdr:to>
      <xdr:col>50</xdr:col>
      <xdr:colOff>165100</xdr:colOff>
      <xdr:row>83</xdr:row>
      <xdr:rowOff>45465</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95885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161037</xdr:rowOff>
    </xdr:from>
    <xdr:to>
      <xdr:col>46</xdr:col>
      <xdr:colOff>38100</xdr:colOff>
      <xdr:row>83</xdr:row>
      <xdr:rowOff>91187</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8699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151892</xdr:rowOff>
    </xdr:from>
    <xdr:to>
      <xdr:col>41</xdr:col>
      <xdr:colOff>101600</xdr:colOff>
      <xdr:row>83</xdr:row>
      <xdr:rowOff>82042</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7810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142748</xdr:rowOff>
    </xdr:from>
    <xdr:to>
      <xdr:col>36</xdr:col>
      <xdr:colOff>165100</xdr:colOff>
      <xdr:row>83</xdr:row>
      <xdr:rowOff>72898</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6921500" y="1420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163322</xdr:rowOff>
    </xdr:from>
    <xdr:to>
      <xdr:col>55</xdr:col>
      <xdr:colOff>50800</xdr:colOff>
      <xdr:row>84</xdr:row>
      <xdr:rowOff>93472</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10426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141749</xdr:rowOff>
    </xdr:from>
    <xdr:ext cx="469744" cy="259045"/>
    <xdr:sp macro="" textlink="">
      <xdr:nvSpPr>
        <xdr:cNvPr id="359" name="【福祉施設】&#10;一人当たり面積該当値テキスト">
          <a:extLst>
            <a:ext uri="{FF2B5EF4-FFF2-40B4-BE49-F238E27FC236}">
              <a16:creationId xmlns:a16="http://schemas.microsoft.com/office/drawing/2014/main" id="{00000000-0008-0000-0200-000067010000}"/>
            </a:ext>
          </a:extLst>
        </xdr:cNvPr>
        <xdr:cNvSpPr txBox="1"/>
      </xdr:nvSpPr>
      <xdr:spPr>
        <a:xfrm>
          <a:off x="10515600"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117602</xdr:rowOff>
    </xdr:from>
    <xdr:to>
      <xdr:col>50</xdr:col>
      <xdr:colOff>165100</xdr:colOff>
      <xdr:row>84</xdr:row>
      <xdr:rowOff>47752</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9588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168402</xdr:rowOff>
    </xdr:from>
    <xdr:to>
      <xdr:col>55</xdr:col>
      <xdr:colOff>0</xdr:colOff>
      <xdr:row>84</xdr:row>
      <xdr:rowOff>42672</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9639300" y="143987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117602</xdr:rowOff>
    </xdr:from>
    <xdr:to>
      <xdr:col>46</xdr:col>
      <xdr:colOff>38100</xdr:colOff>
      <xdr:row>84</xdr:row>
      <xdr:rowOff>47752</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8699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168402</xdr:rowOff>
    </xdr:from>
    <xdr:to>
      <xdr:col>50</xdr:col>
      <xdr:colOff>114300</xdr:colOff>
      <xdr:row>83</xdr:row>
      <xdr:rowOff>168402</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8750300" y="14398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117602</xdr:rowOff>
    </xdr:from>
    <xdr:to>
      <xdr:col>41</xdr:col>
      <xdr:colOff>101600</xdr:colOff>
      <xdr:row>84</xdr:row>
      <xdr:rowOff>47752</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7810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168402</xdr:rowOff>
    </xdr:from>
    <xdr:to>
      <xdr:col>45</xdr:col>
      <xdr:colOff>177800</xdr:colOff>
      <xdr:row>83</xdr:row>
      <xdr:rowOff>168402</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7861300" y="14398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115315</xdr:rowOff>
    </xdr:from>
    <xdr:to>
      <xdr:col>36</xdr:col>
      <xdr:colOff>165100</xdr:colOff>
      <xdr:row>83</xdr:row>
      <xdr:rowOff>45465</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6921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166115</xdr:rowOff>
    </xdr:from>
    <xdr:to>
      <xdr:col>41</xdr:col>
      <xdr:colOff>50800</xdr:colOff>
      <xdr:row>83</xdr:row>
      <xdr:rowOff>168402</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6972300" y="14225015"/>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61992</xdr:rowOff>
    </xdr:from>
    <xdr:ext cx="469744" cy="259045"/>
    <xdr:sp macro="" textlink="">
      <xdr:nvSpPr>
        <xdr:cNvPr id="368" name="n_1aveValue【福祉施設】&#10;一人当たり面積">
          <a:extLst>
            <a:ext uri="{FF2B5EF4-FFF2-40B4-BE49-F238E27FC236}">
              <a16:creationId xmlns:a16="http://schemas.microsoft.com/office/drawing/2014/main" id="{00000000-0008-0000-0200-000070010000}"/>
            </a:ext>
          </a:extLst>
        </xdr:cNvPr>
        <xdr:cNvSpPr txBox="1"/>
      </xdr:nvSpPr>
      <xdr:spPr>
        <a:xfrm>
          <a:off x="93917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107714</xdr:rowOff>
    </xdr:from>
    <xdr:ext cx="469744" cy="259045"/>
    <xdr:sp macro="" textlink="">
      <xdr:nvSpPr>
        <xdr:cNvPr id="369" name="n_2aveValue【福祉施設】&#10;一人当たり面積">
          <a:extLst>
            <a:ext uri="{FF2B5EF4-FFF2-40B4-BE49-F238E27FC236}">
              <a16:creationId xmlns:a16="http://schemas.microsoft.com/office/drawing/2014/main" id="{00000000-0008-0000-0200-000071010000}"/>
            </a:ext>
          </a:extLst>
        </xdr:cNvPr>
        <xdr:cNvSpPr txBox="1"/>
      </xdr:nvSpPr>
      <xdr:spPr>
        <a:xfrm>
          <a:off x="85154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98569</xdr:rowOff>
    </xdr:from>
    <xdr:ext cx="469744" cy="259045"/>
    <xdr:sp macro="" textlink="">
      <xdr:nvSpPr>
        <xdr:cNvPr id="370" name="n_3aveValue【福祉施設】&#10;一人当たり面積">
          <a:extLst>
            <a:ext uri="{FF2B5EF4-FFF2-40B4-BE49-F238E27FC236}">
              <a16:creationId xmlns:a16="http://schemas.microsoft.com/office/drawing/2014/main" id="{00000000-0008-0000-0200-000072010000}"/>
            </a:ext>
          </a:extLst>
        </xdr:cNvPr>
        <xdr:cNvSpPr txBox="1"/>
      </xdr:nvSpPr>
      <xdr:spPr>
        <a:xfrm>
          <a:off x="7626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64025</xdr:rowOff>
    </xdr:from>
    <xdr:ext cx="469744" cy="259045"/>
    <xdr:sp macro="" textlink="">
      <xdr:nvSpPr>
        <xdr:cNvPr id="371" name="n_4aveValue【福祉施設】&#10;一人当たり面積">
          <a:extLst>
            <a:ext uri="{FF2B5EF4-FFF2-40B4-BE49-F238E27FC236}">
              <a16:creationId xmlns:a16="http://schemas.microsoft.com/office/drawing/2014/main" id="{00000000-0008-0000-0200-000073010000}"/>
            </a:ext>
          </a:extLst>
        </xdr:cNvPr>
        <xdr:cNvSpPr txBox="1"/>
      </xdr:nvSpPr>
      <xdr:spPr>
        <a:xfrm>
          <a:off x="6737427" y="1429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38879</xdr:rowOff>
    </xdr:from>
    <xdr:ext cx="469744" cy="259045"/>
    <xdr:sp macro="" textlink="">
      <xdr:nvSpPr>
        <xdr:cNvPr id="372" name="n_1mainValue【福祉施設】&#10;一人当たり面積">
          <a:extLst>
            <a:ext uri="{FF2B5EF4-FFF2-40B4-BE49-F238E27FC236}">
              <a16:creationId xmlns:a16="http://schemas.microsoft.com/office/drawing/2014/main" id="{00000000-0008-0000-0200-000074010000}"/>
            </a:ext>
          </a:extLst>
        </xdr:cNvPr>
        <xdr:cNvSpPr txBox="1"/>
      </xdr:nvSpPr>
      <xdr:spPr>
        <a:xfrm>
          <a:off x="93917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38879</xdr:rowOff>
    </xdr:from>
    <xdr:ext cx="469744" cy="259045"/>
    <xdr:sp macro="" textlink="">
      <xdr:nvSpPr>
        <xdr:cNvPr id="373" name="n_2mainValue【福祉施設】&#10;一人当たり面積">
          <a:extLst>
            <a:ext uri="{FF2B5EF4-FFF2-40B4-BE49-F238E27FC236}">
              <a16:creationId xmlns:a16="http://schemas.microsoft.com/office/drawing/2014/main" id="{00000000-0008-0000-0200-000075010000}"/>
            </a:ext>
          </a:extLst>
        </xdr:cNvPr>
        <xdr:cNvSpPr txBox="1"/>
      </xdr:nvSpPr>
      <xdr:spPr>
        <a:xfrm>
          <a:off x="8515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4" name="n_3mainValue【福祉施設】&#10;一人当たり面積">
          <a:extLst>
            <a:ext uri="{FF2B5EF4-FFF2-40B4-BE49-F238E27FC236}">
              <a16:creationId xmlns:a16="http://schemas.microsoft.com/office/drawing/2014/main" id="{00000000-0008-0000-0200-000076010000}"/>
            </a:ext>
          </a:extLst>
        </xdr:cNvPr>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61992</xdr:rowOff>
    </xdr:from>
    <xdr:ext cx="469744" cy="259045"/>
    <xdr:sp macro="" textlink="">
      <xdr:nvSpPr>
        <xdr:cNvPr id="375" name="n_4mainValue【福祉施設】&#10;一人当たり面積">
          <a:extLst>
            <a:ext uri="{FF2B5EF4-FFF2-40B4-BE49-F238E27FC236}">
              <a16:creationId xmlns:a16="http://schemas.microsoft.com/office/drawing/2014/main" id="{00000000-0008-0000-0200-000077010000}"/>
            </a:ext>
          </a:extLst>
        </xdr:cNvPr>
        <xdr:cNvSpPr txBox="1"/>
      </xdr:nvSpPr>
      <xdr:spPr>
        <a:xfrm>
          <a:off x="6737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2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107</xdr:row>
      <xdr:rowOff>97155</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4634865" y="171145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100982</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00000000-0008-0000-0200-000091010000}"/>
            </a:ext>
          </a:extLst>
        </xdr:cNvPr>
        <xdr:cNvSpPr txBox="1"/>
      </xdr:nvSpPr>
      <xdr:spPr>
        <a:xfrm>
          <a:off x="4673600"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97155</xdr:rowOff>
    </xdr:from>
    <xdr:to>
      <xdr:col>24</xdr:col>
      <xdr:colOff>152400</xdr:colOff>
      <xdr:row>107</xdr:row>
      <xdr:rowOff>97155</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4546600" y="184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403" name="【市民会館】&#10;有形固定資産減価償却率最大値テキスト">
          <a:extLst>
            <a:ext uri="{FF2B5EF4-FFF2-40B4-BE49-F238E27FC236}">
              <a16:creationId xmlns:a16="http://schemas.microsoft.com/office/drawing/2014/main" id="{00000000-0008-0000-0200-000093010000}"/>
            </a:ext>
          </a:extLst>
        </xdr:cNvPr>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167657</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200-000095010000}"/>
            </a:ext>
          </a:extLst>
        </xdr:cNvPr>
        <xdr:cNvSpPr txBox="1"/>
      </xdr:nvSpPr>
      <xdr:spPr>
        <a:xfrm>
          <a:off x="4673600" y="1765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17780</xdr:rowOff>
    </xdr:from>
    <xdr:to>
      <xdr:col>24</xdr:col>
      <xdr:colOff>114300</xdr:colOff>
      <xdr:row>103</xdr:row>
      <xdr:rowOff>119380</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4584700" y="1767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166370</xdr:rowOff>
    </xdr:from>
    <xdr:to>
      <xdr:col>20</xdr:col>
      <xdr:colOff>38100</xdr:colOff>
      <xdr:row>103</xdr:row>
      <xdr:rowOff>96520</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3746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122555</xdr:rowOff>
    </xdr:from>
    <xdr:to>
      <xdr:col>15</xdr:col>
      <xdr:colOff>101600</xdr:colOff>
      <xdr:row>103</xdr:row>
      <xdr:rowOff>52705</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2857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92075</xdr:rowOff>
    </xdr:from>
    <xdr:to>
      <xdr:col>10</xdr:col>
      <xdr:colOff>165100</xdr:colOff>
      <xdr:row>103</xdr:row>
      <xdr:rowOff>22225</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968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53975</xdr:rowOff>
    </xdr:from>
    <xdr:to>
      <xdr:col>6</xdr:col>
      <xdr:colOff>38100</xdr:colOff>
      <xdr:row>102</xdr:row>
      <xdr:rowOff>155575</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079500" y="175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168275</xdr:rowOff>
    </xdr:from>
    <xdr:to>
      <xdr:col>24</xdr:col>
      <xdr:colOff>114300</xdr:colOff>
      <xdr:row>103</xdr:row>
      <xdr:rowOff>98425</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45847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19702</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200-0000A1010000}"/>
            </a:ext>
          </a:extLst>
        </xdr:cNvPr>
        <xdr:cNvSpPr txBox="1"/>
      </xdr:nvSpPr>
      <xdr:spPr>
        <a:xfrm>
          <a:off x="4673600" y="1750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23495</xdr:rowOff>
    </xdr:from>
    <xdr:to>
      <xdr:col>20</xdr:col>
      <xdr:colOff>38100</xdr:colOff>
      <xdr:row>103</xdr:row>
      <xdr:rowOff>125095</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3746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47625</xdr:rowOff>
    </xdr:from>
    <xdr:to>
      <xdr:col>24</xdr:col>
      <xdr:colOff>63500</xdr:colOff>
      <xdr:row>103</xdr:row>
      <xdr:rowOff>74295</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flipV="1">
          <a:off x="3797300" y="177069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166370</xdr:rowOff>
    </xdr:from>
    <xdr:to>
      <xdr:col>15</xdr:col>
      <xdr:colOff>101600</xdr:colOff>
      <xdr:row>103</xdr:row>
      <xdr:rowOff>96520</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2857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45720</xdr:rowOff>
    </xdr:from>
    <xdr:to>
      <xdr:col>19</xdr:col>
      <xdr:colOff>177800</xdr:colOff>
      <xdr:row>103</xdr:row>
      <xdr:rowOff>74295</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2908300" y="177050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135889</xdr:rowOff>
    </xdr:from>
    <xdr:to>
      <xdr:col>10</xdr:col>
      <xdr:colOff>165100</xdr:colOff>
      <xdr:row>103</xdr:row>
      <xdr:rowOff>66039</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1968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15239</xdr:rowOff>
    </xdr:from>
    <xdr:to>
      <xdr:col>15</xdr:col>
      <xdr:colOff>50800</xdr:colOff>
      <xdr:row>103</xdr:row>
      <xdr:rowOff>45720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2019300" y="176745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101600</xdr:rowOff>
    </xdr:from>
    <xdr:to>
      <xdr:col>6</xdr:col>
      <xdr:colOff>38100</xdr:colOff>
      <xdr:row>103</xdr:row>
      <xdr:rowOff>31750</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079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152400</xdr:rowOff>
    </xdr:from>
    <xdr:to>
      <xdr:col>10</xdr:col>
      <xdr:colOff>114300</xdr:colOff>
      <xdr:row>103</xdr:row>
      <xdr:rowOff>15239</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130300" y="176403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113047</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200-0000AA010000}"/>
            </a:ext>
          </a:extLst>
        </xdr:cNvPr>
        <xdr:cNvSpPr txBox="1"/>
      </xdr:nvSpPr>
      <xdr:spPr>
        <a:xfrm>
          <a:off x="35820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69232</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200-0000AB010000}"/>
            </a:ext>
          </a:extLst>
        </xdr:cNvPr>
        <xdr:cNvSpPr txBox="1"/>
      </xdr:nvSpPr>
      <xdr:spPr>
        <a:xfrm>
          <a:off x="2705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38752</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200-0000AC010000}"/>
            </a:ext>
          </a:extLst>
        </xdr:cNvPr>
        <xdr:cNvSpPr txBox="1"/>
      </xdr:nvSpPr>
      <xdr:spPr>
        <a:xfrm>
          <a:off x="1816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652</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200-0000AD010000}"/>
            </a:ext>
          </a:extLst>
        </xdr:cNvPr>
        <xdr:cNvSpPr txBox="1"/>
      </xdr:nvSpPr>
      <xdr:spPr>
        <a:xfrm>
          <a:off x="9277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116222</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87647</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57166</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71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22877</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68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2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165354</xdr:rowOff>
    </xdr:from>
    <xdr:to>
      <xdr:col>54</xdr:col>
      <xdr:colOff>189865</xdr:colOff>
      <xdr:row>107</xdr:row>
      <xdr:rowOff>96774</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flipV="1">
          <a:off x="10476865" y="17481804"/>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100601</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200-0000C8010000}"/>
            </a:ext>
          </a:extLst>
        </xdr:cNvPr>
        <xdr:cNvSpPr txBox="1"/>
      </xdr:nvSpPr>
      <xdr:spPr>
        <a:xfrm>
          <a:off x="10515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96774</xdr:rowOff>
    </xdr:from>
    <xdr:to>
      <xdr:col>55</xdr:col>
      <xdr:colOff>88900</xdr:colOff>
      <xdr:row>107</xdr:row>
      <xdr:rowOff>96774</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0388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112031</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200-0000CA010000}"/>
            </a:ext>
          </a:extLst>
        </xdr:cNvPr>
        <xdr:cNvSpPr txBox="1"/>
      </xdr:nvSpPr>
      <xdr:spPr>
        <a:xfrm>
          <a:off x="10515600" y="1725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165354</xdr:rowOff>
    </xdr:from>
    <xdr:to>
      <xdr:col>55</xdr:col>
      <xdr:colOff>88900</xdr:colOff>
      <xdr:row>101</xdr:row>
      <xdr:rowOff>165354</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0388600" y="1748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200-0000CC010000}"/>
            </a:ext>
          </a:extLst>
        </xdr:cNvPr>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32258</xdr:rowOff>
    </xdr:from>
    <xdr:to>
      <xdr:col>50</xdr:col>
      <xdr:colOff>165100</xdr:colOff>
      <xdr:row>105</xdr:row>
      <xdr:rowOff>133858</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9588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64263</xdr:rowOff>
    </xdr:from>
    <xdr:to>
      <xdr:col>36</xdr:col>
      <xdr:colOff>165100</xdr:colOff>
      <xdr:row>105</xdr:row>
      <xdr:rowOff>165863</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6921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45974</xdr:rowOff>
    </xdr:from>
    <xdr:to>
      <xdr:col>55</xdr:col>
      <xdr:colOff>50800</xdr:colOff>
      <xdr:row>107</xdr:row>
      <xdr:rowOff>147574</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104267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132351</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200-0000D8010000}"/>
            </a:ext>
          </a:extLst>
        </xdr:cNvPr>
        <xdr:cNvSpPr txBox="1"/>
      </xdr:nvSpPr>
      <xdr:spPr>
        <a:xfrm>
          <a:off x="10515600" y="1830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107696</xdr:rowOff>
    </xdr:from>
    <xdr:to>
      <xdr:col>50</xdr:col>
      <xdr:colOff>165100</xdr:colOff>
      <xdr:row>107</xdr:row>
      <xdr:rowOff>37846</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9588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158496</xdr:rowOff>
    </xdr:from>
    <xdr:to>
      <xdr:col>55</xdr:col>
      <xdr:colOff>0</xdr:colOff>
      <xdr:row>107</xdr:row>
      <xdr:rowOff>96774</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9639300" y="1833219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98552</xdr:rowOff>
    </xdr:from>
    <xdr:to>
      <xdr:col>46</xdr:col>
      <xdr:colOff>38100</xdr:colOff>
      <xdr:row>107</xdr:row>
      <xdr:rowOff>28702</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8699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149352</xdr:rowOff>
    </xdr:from>
    <xdr:to>
      <xdr:col>50</xdr:col>
      <xdr:colOff>114300</xdr:colOff>
      <xdr:row>106</xdr:row>
      <xdr:rowOff>158496</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8750300" y="18323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103124</xdr:rowOff>
    </xdr:from>
    <xdr:to>
      <xdr:col>41</xdr:col>
      <xdr:colOff>101600</xdr:colOff>
      <xdr:row>107</xdr:row>
      <xdr:rowOff>33274</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7810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149352</xdr:rowOff>
    </xdr:from>
    <xdr:to>
      <xdr:col>45</xdr:col>
      <xdr:colOff>177800</xdr:colOff>
      <xdr:row>106</xdr:row>
      <xdr:rowOff>153924</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7861300" y="1832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103124</xdr:rowOff>
    </xdr:from>
    <xdr:to>
      <xdr:col>36</xdr:col>
      <xdr:colOff>165100</xdr:colOff>
      <xdr:row>107</xdr:row>
      <xdr:rowOff>33274</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6921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153924</xdr:rowOff>
    </xdr:from>
    <xdr:to>
      <xdr:col>41</xdr:col>
      <xdr:colOff>50800</xdr:colOff>
      <xdr:row>106</xdr:row>
      <xdr:rowOff>153924</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6972300" y="18327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150385</xdr:rowOff>
    </xdr:from>
    <xdr:ext cx="469744" cy="259045"/>
    <xdr:sp macro="" textlink="">
      <xdr:nvSpPr>
        <xdr:cNvPr id="481" name="n_1aveValue【市民会館】&#10;一人当たり面積">
          <a:extLst>
            <a:ext uri="{FF2B5EF4-FFF2-40B4-BE49-F238E27FC236}">
              <a16:creationId xmlns:a16="http://schemas.microsoft.com/office/drawing/2014/main" id="{00000000-0008-0000-0200-0000E1010000}"/>
            </a:ext>
          </a:extLst>
        </xdr:cNvPr>
        <xdr:cNvSpPr txBox="1"/>
      </xdr:nvSpPr>
      <xdr:spPr>
        <a:xfrm>
          <a:off x="93917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164101</xdr:rowOff>
    </xdr:from>
    <xdr:ext cx="469744" cy="259045"/>
    <xdr:sp macro="" textlink="">
      <xdr:nvSpPr>
        <xdr:cNvPr id="482" name="n_2aveValue【市民会館】&#10;一人当たり面積">
          <a:extLst>
            <a:ext uri="{FF2B5EF4-FFF2-40B4-BE49-F238E27FC236}">
              <a16:creationId xmlns:a16="http://schemas.microsoft.com/office/drawing/2014/main" id="{00000000-0008-0000-0200-0000E2010000}"/>
            </a:ext>
          </a:extLst>
        </xdr:cNvPr>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83" name="n_3aveValue【市民会館】&#10;一人当たり面積">
          <a:extLst>
            <a:ext uri="{FF2B5EF4-FFF2-40B4-BE49-F238E27FC236}">
              <a16:creationId xmlns:a16="http://schemas.microsoft.com/office/drawing/2014/main" id="{00000000-0008-0000-0200-0000E3010000}"/>
            </a:ext>
          </a:extLst>
        </xdr:cNvPr>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10940</xdr:rowOff>
    </xdr:from>
    <xdr:ext cx="469744" cy="259045"/>
    <xdr:sp macro="" textlink="">
      <xdr:nvSpPr>
        <xdr:cNvPr id="484" name="n_4aveValue【市民会館】&#10;一人当たり面積">
          <a:extLst>
            <a:ext uri="{FF2B5EF4-FFF2-40B4-BE49-F238E27FC236}">
              <a16:creationId xmlns:a16="http://schemas.microsoft.com/office/drawing/2014/main" id="{00000000-0008-0000-0200-0000E4010000}"/>
            </a:ext>
          </a:extLst>
        </xdr:cNvPr>
        <xdr:cNvSpPr txBox="1"/>
      </xdr:nvSpPr>
      <xdr:spPr>
        <a:xfrm>
          <a:off x="6737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28973</xdr:rowOff>
    </xdr:from>
    <xdr:ext cx="469744" cy="259045"/>
    <xdr:sp macro="" textlink="">
      <xdr:nvSpPr>
        <xdr:cNvPr id="485" name="n_1mainValue【市民会館】&#10;一人当たり面積">
          <a:extLst>
            <a:ext uri="{FF2B5EF4-FFF2-40B4-BE49-F238E27FC236}">
              <a16:creationId xmlns:a16="http://schemas.microsoft.com/office/drawing/2014/main" id="{00000000-0008-0000-0200-0000E5010000}"/>
            </a:ext>
          </a:extLst>
        </xdr:cNvPr>
        <xdr:cNvSpPr txBox="1"/>
      </xdr:nvSpPr>
      <xdr:spPr>
        <a:xfrm>
          <a:off x="9391727"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19829</xdr:rowOff>
    </xdr:from>
    <xdr:ext cx="469744" cy="259045"/>
    <xdr:sp macro="" textlink="">
      <xdr:nvSpPr>
        <xdr:cNvPr id="486" name="n_2mainValue【市民会館】&#10;一人当たり面積">
          <a:extLst>
            <a:ext uri="{FF2B5EF4-FFF2-40B4-BE49-F238E27FC236}">
              <a16:creationId xmlns:a16="http://schemas.microsoft.com/office/drawing/2014/main" id="{00000000-0008-0000-0200-0000E6010000}"/>
            </a:ext>
          </a:extLst>
        </xdr:cNvPr>
        <xdr:cNvSpPr txBox="1"/>
      </xdr:nvSpPr>
      <xdr:spPr>
        <a:xfrm>
          <a:off x="8515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24401</xdr:rowOff>
    </xdr:from>
    <xdr:ext cx="469744" cy="259045"/>
    <xdr:sp macro="" textlink="">
      <xdr:nvSpPr>
        <xdr:cNvPr id="487" name="n_3mainValue【市民会館】&#10;一人当たり面積">
          <a:extLst>
            <a:ext uri="{FF2B5EF4-FFF2-40B4-BE49-F238E27FC236}">
              <a16:creationId xmlns:a16="http://schemas.microsoft.com/office/drawing/2014/main" id="{00000000-0008-0000-0200-0000E7010000}"/>
            </a:ext>
          </a:extLst>
        </xdr:cNvPr>
        <xdr:cNvSpPr txBox="1"/>
      </xdr:nvSpPr>
      <xdr:spPr>
        <a:xfrm>
          <a:off x="76264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24401</xdr:rowOff>
    </xdr:from>
    <xdr:ext cx="469744" cy="259045"/>
    <xdr:sp macro="" textlink="">
      <xdr:nvSpPr>
        <xdr:cNvPr id="488" name="n_4mainValue【市民会館】&#10;一人当たり面積">
          <a:extLst>
            <a:ext uri="{FF2B5EF4-FFF2-40B4-BE49-F238E27FC236}">
              <a16:creationId xmlns:a16="http://schemas.microsoft.com/office/drawing/2014/main" id="{00000000-0008-0000-0200-0000E8010000}"/>
            </a:ext>
          </a:extLst>
        </xdr:cNvPr>
        <xdr:cNvSpPr txBox="1"/>
      </xdr:nvSpPr>
      <xdr:spPr>
        <a:xfrm>
          <a:off x="67374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0000000-0008-0000-02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41</xdr:row>
      <xdr:rowOff>129540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16318864" y="561784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00000000-0008-0000-0200-000002020000}"/>
            </a:ext>
          </a:extLst>
        </xdr:cNvPr>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0000000-0008-0000-0200-000004020000}"/>
            </a:ext>
          </a:extLst>
        </xdr:cNvPr>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40657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0000000-0008-0000-0200-000006020000}"/>
            </a:ext>
          </a:extLst>
        </xdr:cNvPr>
        <xdr:cNvSpPr txBox="1"/>
      </xdr:nvSpPr>
      <xdr:spPr>
        <a:xfrm>
          <a:off x="16357600" y="621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17780</xdr:rowOff>
    </xdr:from>
    <xdr:to>
      <xdr:col>85</xdr:col>
      <xdr:colOff>177800</xdr:colOff>
      <xdr:row>37</xdr:row>
      <xdr:rowOff>119380</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62687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116840</xdr:rowOff>
    </xdr:from>
    <xdr:to>
      <xdr:col>67</xdr:col>
      <xdr:colOff>101600</xdr:colOff>
      <xdr:row>37</xdr:row>
      <xdr:rowOff>46990</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2763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86360</xdr:rowOff>
    </xdr:from>
    <xdr:to>
      <xdr:col>85</xdr:col>
      <xdr:colOff>177800</xdr:colOff>
      <xdr:row>39</xdr:row>
      <xdr:rowOff>16510</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6268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64787</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0000000-0008-0000-0200-000012020000}"/>
            </a:ext>
          </a:extLst>
        </xdr:cNvPr>
        <xdr:cNvSpPr txBox="1"/>
      </xdr:nvSpPr>
      <xdr:spPr>
        <a:xfrm>
          <a:off x="16357600"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46355</xdr:rowOff>
    </xdr:from>
    <xdr:to>
      <xdr:col>81</xdr:col>
      <xdr:colOff>101600</xdr:colOff>
      <xdr:row>38</xdr:row>
      <xdr:rowOff>147955</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5430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97155</xdr:rowOff>
    </xdr:from>
    <xdr:to>
      <xdr:col>85</xdr:col>
      <xdr:colOff>127000</xdr:colOff>
      <xdr:row>38</xdr:row>
      <xdr:rowOff>137160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5481300" y="66122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168275</xdr:rowOff>
    </xdr:from>
    <xdr:to>
      <xdr:col>76</xdr:col>
      <xdr:colOff>165100</xdr:colOff>
      <xdr:row>38</xdr:row>
      <xdr:rowOff>98425</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4541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47625</xdr:rowOff>
    </xdr:from>
    <xdr:to>
      <xdr:col>81</xdr:col>
      <xdr:colOff>50800</xdr:colOff>
      <xdr:row>38</xdr:row>
      <xdr:rowOff>97155</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4592300" y="65627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116840</xdr:rowOff>
    </xdr:from>
    <xdr:to>
      <xdr:col>72</xdr:col>
      <xdr:colOff>38100</xdr:colOff>
      <xdr:row>38</xdr:row>
      <xdr:rowOff>46990</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3652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167640</xdr:rowOff>
    </xdr:from>
    <xdr:to>
      <xdr:col>76</xdr:col>
      <xdr:colOff>114300</xdr:colOff>
      <xdr:row>38</xdr:row>
      <xdr:rowOff>47625</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3703300" y="65112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74930</xdr:rowOff>
    </xdr:from>
    <xdr:to>
      <xdr:col>67</xdr:col>
      <xdr:colOff>101600</xdr:colOff>
      <xdr:row>38</xdr:row>
      <xdr:rowOff>5080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2763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125730</xdr:rowOff>
    </xdr:from>
    <xdr:to>
      <xdr:col>71</xdr:col>
      <xdr:colOff>177800</xdr:colOff>
      <xdr:row>37</xdr:row>
      <xdr:rowOff>167640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814300" y="64693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23512</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4389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63517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2611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139082</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52660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89552</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4389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38117</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3500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167657</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2611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00000000-0008-0000-0200-00003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141709</xdr:rowOff>
    </xdr:from>
    <xdr:to>
      <xdr:col>116</xdr:col>
      <xdr:colOff>62864</xdr:colOff>
      <xdr:row>41</xdr:row>
      <xdr:rowOff>119025</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22160864" y="5799559"/>
          <a:ext cx="0" cy="134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122852</xdr:rowOff>
    </xdr:from>
    <xdr:ext cx="534377" cy="259045"/>
    <xdr:sp macro="" textlink="">
      <xdr:nvSpPr>
        <xdr:cNvPr id="571" name="【一般廃棄物処理施設】&#10;一人当たり有形固定資産（償却資産）額最小値テキスト">
          <a:extLst>
            <a:ext uri="{FF2B5EF4-FFF2-40B4-BE49-F238E27FC236}">
              <a16:creationId xmlns:a16="http://schemas.microsoft.com/office/drawing/2014/main" id="{00000000-0008-0000-0200-00003B020000}"/>
            </a:ext>
          </a:extLst>
        </xdr:cNvPr>
        <xdr:cNvSpPr txBox="1"/>
      </xdr:nvSpPr>
      <xdr:spPr>
        <a:xfrm>
          <a:off x="22199600" y="71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119025</xdr:rowOff>
    </xdr:from>
    <xdr:to>
      <xdr:col>116</xdr:col>
      <xdr:colOff>152400</xdr:colOff>
      <xdr:row>41</xdr:row>
      <xdr:rowOff>119025</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22072600" y="714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88386</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00000000-0008-0000-0200-00003D020000}"/>
            </a:ext>
          </a:extLst>
        </xdr:cNvPr>
        <xdr:cNvSpPr txBox="1"/>
      </xdr:nvSpPr>
      <xdr:spPr>
        <a:xfrm>
          <a:off x="22199600" y="557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141709</xdr:rowOff>
    </xdr:from>
    <xdr:to>
      <xdr:col>116</xdr:col>
      <xdr:colOff>152400</xdr:colOff>
      <xdr:row>33</xdr:row>
      <xdr:rowOff>141709</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22072600" y="5799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154210</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00000000-0008-0000-0200-00003F020000}"/>
            </a:ext>
          </a:extLst>
        </xdr:cNvPr>
        <xdr:cNvSpPr txBox="1"/>
      </xdr:nvSpPr>
      <xdr:spPr>
        <a:xfrm>
          <a:off x="22199600" y="6326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131333</xdr:rowOff>
    </xdr:from>
    <xdr:to>
      <xdr:col>116</xdr:col>
      <xdr:colOff>114300</xdr:colOff>
      <xdr:row>38</xdr:row>
      <xdr:rowOff>61483</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22110700" y="647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156175</xdr:rowOff>
    </xdr:from>
    <xdr:to>
      <xdr:col>112</xdr:col>
      <xdr:colOff>38100</xdr:colOff>
      <xdr:row>38</xdr:row>
      <xdr:rowOff>86325</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1272500" y="649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143007</xdr:rowOff>
    </xdr:from>
    <xdr:to>
      <xdr:col>107</xdr:col>
      <xdr:colOff>101600</xdr:colOff>
      <xdr:row>39</xdr:row>
      <xdr:rowOff>73157</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20383500" y="665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109975</xdr:rowOff>
    </xdr:from>
    <xdr:to>
      <xdr:col>102</xdr:col>
      <xdr:colOff>165100</xdr:colOff>
      <xdr:row>39</xdr:row>
      <xdr:rowOff>40125</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9494500" y="662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141574</xdr:rowOff>
    </xdr:from>
    <xdr:to>
      <xdr:col>98</xdr:col>
      <xdr:colOff>38100</xdr:colOff>
      <xdr:row>39</xdr:row>
      <xdr:rowOff>71724</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8605500" y="66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68225</xdr:rowOff>
    </xdr:from>
    <xdr:to>
      <xdr:col>116</xdr:col>
      <xdr:colOff>114300</xdr:colOff>
      <xdr:row>41</xdr:row>
      <xdr:rowOff>169825</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2110700" y="70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154602</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00000000-0008-0000-0200-00004B020000}"/>
            </a:ext>
          </a:extLst>
        </xdr:cNvPr>
        <xdr:cNvSpPr txBox="1"/>
      </xdr:nvSpPr>
      <xdr:spPr>
        <a:xfrm>
          <a:off x="22199600" y="701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64049</xdr:rowOff>
    </xdr:from>
    <xdr:to>
      <xdr:col>112</xdr:col>
      <xdr:colOff>38100</xdr:colOff>
      <xdr:row>41</xdr:row>
      <xdr:rowOff>165649</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21272500" y="709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114849</xdr:rowOff>
    </xdr:from>
    <xdr:to>
      <xdr:col>116</xdr:col>
      <xdr:colOff>63500</xdr:colOff>
      <xdr:row>41</xdr:row>
      <xdr:rowOff>119025</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21323300" y="7144299"/>
          <a:ext cx="838200" cy="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64956</xdr:rowOff>
    </xdr:from>
    <xdr:to>
      <xdr:col>107</xdr:col>
      <xdr:colOff>101600</xdr:colOff>
      <xdr:row>41</xdr:row>
      <xdr:rowOff>166556</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20383500" y="709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114849</xdr:rowOff>
    </xdr:from>
    <xdr:to>
      <xdr:col>111</xdr:col>
      <xdr:colOff>177800</xdr:colOff>
      <xdr:row>41</xdr:row>
      <xdr:rowOff>115756</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20434300" y="7144299"/>
          <a:ext cx="8890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65961</xdr:rowOff>
    </xdr:from>
    <xdr:to>
      <xdr:col>102</xdr:col>
      <xdr:colOff>165100</xdr:colOff>
      <xdr:row>41</xdr:row>
      <xdr:rowOff>167561</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19494500" y="709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115756</xdr:rowOff>
    </xdr:from>
    <xdr:to>
      <xdr:col>107</xdr:col>
      <xdr:colOff>50800</xdr:colOff>
      <xdr:row>41</xdr:row>
      <xdr:rowOff>116761</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19545300" y="7145206"/>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65839</xdr:rowOff>
    </xdr:from>
    <xdr:to>
      <xdr:col>98</xdr:col>
      <xdr:colOff>38100</xdr:colOff>
      <xdr:row>41</xdr:row>
      <xdr:rowOff>167439</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8605500" y="70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116639</xdr:rowOff>
    </xdr:from>
    <xdr:to>
      <xdr:col>102</xdr:col>
      <xdr:colOff>114300</xdr:colOff>
      <xdr:row>41</xdr:row>
      <xdr:rowOff>116761</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8656300" y="7146089"/>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102852</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1043411" y="627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89684</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0167111" y="64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56651</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9278111" y="64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88252</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8389111" y="643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156776</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1043411" y="718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157683</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0167111" y="718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158688</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9278111" y="7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158566</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8389111" y="718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保健センター・保健所】&#10;有形固定資産減価償却率グラフ枠">
          <a:extLst>
            <a:ext uri="{FF2B5EF4-FFF2-40B4-BE49-F238E27FC236}">
              <a16:creationId xmlns:a16="http://schemas.microsoft.com/office/drawing/2014/main" id="{00000000-0008-0000-0200-00007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102870</xdr:rowOff>
    </xdr:from>
    <xdr:to>
      <xdr:col>85</xdr:col>
      <xdr:colOff>126364</xdr:colOff>
      <xdr:row>64</xdr:row>
      <xdr:rowOff>96012</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flipV="1">
          <a:off x="16318864" y="10046970"/>
          <a:ext cx="0" cy="1021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99839</xdr:rowOff>
    </xdr:from>
    <xdr:ext cx="405111" cy="259045"/>
    <xdr:sp macro="" textlink="">
      <xdr:nvSpPr>
        <xdr:cNvPr id="627" name="【保健センター・保健所】&#10;有形固定資産減価償却率最小値テキスト">
          <a:extLst>
            <a:ext uri="{FF2B5EF4-FFF2-40B4-BE49-F238E27FC236}">
              <a16:creationId xmlns:a16="http://schemas.microsoft.com/office/drawing/2014/main" id="{00000000-0008-0000-0200-000073020000}"/>
            </a:ext>
          </a:extLst>
        </xdr:cNvPr>
        <xdr:cNvSpPr txBox="1"/>
      </xdr:nvSpPr>
      <xdr:spPr>
        <a:xfrm>
          <a:off x="16357600" y="110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96012</xdr:rowOff>
    </xdr:from>
    <xdr:to>
      <xdr:col>86</xdr:col>
      <xdr:colOff>25400</xdr:colOff>
      <xdr:row>64</xdr:row>
      <xdr:rowOff>96012</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6230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49547</xdr:rowOff>
    </xdr:from>
    <xdr:ext cx="405111" cy="259045"/>
    <xdr:sp macro="" textlink="">
      <xdr:nvSpPr>
        <xdr:cNvPr id="629" name="【保健センター・保健所】&#10;有形固定資産減価償却率最大値テキスト">
          <a:extLst>
            <a:ext uri="{FF2B5EF4-FFF2-40B4-BE49-F238E27FC236}">
              <a16:creationId xmlns:a16="http://schemas.microsoft.com/office/drawing/2014/main" id="{00000000-0008-0000-0200-000075020000}"/>
            </a:ext>
          </a:extLst>
        </xdr:cNvPr>
        <xdr:cNvSpPr txBox="1"/>
      </xdr:nvSpPr>
      <xdr:spPr>
        <a:xfrm>
          <a:off x="16357600" y="982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102870</xdr:rowOff>
    </xdr:from>
    <xdr:to>
      <xdr:col>86</xdr:col>
      <xdr:colOff>25400</xdr:colOff>
      <xdr:row>58</xdr:row>
      <xdr:rowOff>102870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62306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73931</xdr:rowOff>
    </xdr:from>
    <xdr:ext cx="405111" cy="259045"/>
    <xdr:sp macro="" textlink="">
      <xdr:nvSpPr>
        <xdr:cNvPr id="631" name="【保健センター・保健所】&#10;有形固定資産減価償却率平均値テキスト">
          <a:extLst>
            <a:ext uri="{FF2B5EF4-FFF2-40B4-BE49-F238E27FC236}">
              <a16:creationId xmlns:a16="http://schemas.microsoft.com/office/drawing/2014/main" id="{00000000-0008-0000-0200-000077020000}"/>
            </a:ext>
          </a:extLst>
        </xdr:cNvPr>
        <xdr:cNvSpPr txBox="1"/>
      </xdr:nvSpPr>
      <xdr:spPr>
        <a:xfrm>
          <a:off x="16357600" y="10360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95504</xdr:rowOff>
    </xdr:from>
    <xdr:to>
      <xdr:col>85</xdr:col>
      <xdr:colOff>177800</xdr:colOff>
      <xdr:row>61</xdr:row>
      <xdr:rowOff>25654</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62687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22352</xdr:rowOff>
    </xdr:from>
    <xdr:to>
      <xdr:col>81</xdr:col>
      <xdr:colOff>101600</xdr:colOff>
      <xdr:row>60</xdr:row>
      <xdr:rowOff>123952</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5430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152654</xdr:rowOff>
    </xdr:from>
    <xdr:to>
      <xdr:col>76</xdr:col>
      <xdr:colOff>165100</xdr:colOff>
      <xdr:row>60</xdr:row>
      <xdr:rowOff>82804</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4541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58928</xdr:rowOff>
    </xdr:from>
    <xdr:to>
      <xdr:col>67</xdr:col>
      <xdr:colOff>101600</xdr:colOff>
      <xdr:row>59</xdr:row>
      <xdr:rowOff>160528</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2763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52070</xdr:rowOff>
    </xdr:from>
    <xdr:to>
      <xdr:col>85</xdr:col>
      <xdr:colOff>177800</xdr:colOff>
      <xdr:row>58</xdr:row>
      <xdr:rowOff>153670</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6268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5097</xdr:rowOff>
    </xdr:from>
    <xdr:ext cx="405111" cy="259045"/>
    <xdr:sp macro="" textlink="">
      <xdr:nvSpPr>
        <xdr:cNvPr id="643" name="【保健センター・保健所】&#10;有形固定資産減価償却率該当値テキスト">
          <a:extLst>
            <a:ext uri="{FF2B5EF4-FFF2-40B4-BE49-F238E27FC236}">
              <a16:creationId xmlns:a16="http://schemas.microsoft.com/office/drawing/2014/main" id="{00000000-0008-0000-0200-000083020000}"/>
            </a:ext>
          </a:extLst>
        </xdr:cNvPr>
        <xdr:cNvSpPr txBox="1"/>
      </xdr:nvSpPr>
      <xdr:spPr>
        <a:xfrm>
          <a:off x="16357600" y="994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15494</xdr:rowOff>
    </xdr:from>
    <xdr:to>
      <xdr:col>81</xdr:col>
      <xdr:colOff>101600</xdr:colOff>
      <xdr:row>58</xdr:row>
      <xdr:rowOff>117094</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5430500" y="99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66294</xdr:rowOff>
    </xdr:from>
    <xdr:to>
      <xdr:col>85</xdr:col>
      <xdr:colOff>127000</xdr:colOff>
      <xdr:row>58</xdr:row>
      <xdr:rowOff>102870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5481300" y="1001039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152654</xdr:rowOff>
    </xdr:from>
    <xdr:to>
      <xdr:col>76</xdr:col>
      <xdr:colOff>165100</xdr:colOff>
      <xdr:row>58</xdr:row>
      <xdr:rowOff>82804</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4541500" y="99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32004</xdr:rowOff>
    </xdr:from>
    <xdr:to>
      <xdr:col>81</xdr:col>
      <xdr:colOff>50800</xdr:colOff>
      <xdr:row>58</xdr:row>
      <xdr:rowOff>66294</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4592300" y="99761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106934</xdr:rowOff>
    </xdr:from>
    <xdr:to>
      <xdr:col>72</xdr:col>
      <xdr:colOff>38100</xdr:colOff>
      <xdr:row>58</xdr:row>
      <xdr:rowOff>37084</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36525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157734</xdr:rowOff>
    </xdr:from>
    <xdr:to>
      <xdr:col>76</xdr:col>
      <xdr:colOff>114300</xdr:colOff>
      <xdr:row>58</xdr:row>
      <xdr:rowOff>32004</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3703300" y="99303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61214</xdr:rowOff>
    </xdr:from>
    <xdr:to>
      <xdr:col>67</xdr:col>
      <xdr:colOff>101600</xdr:colOff>
      <xdr:row>57</xdr:row>
      <xdr:rowOff>162814</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27635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112014</xdr:rowOff>
    </xdr:from>
    <xdr:to>
      <xdr:col>71</xdr:col>
      <xdr:colOff>177800</xdr:colOff>
      <xdr:row>57</xdr:row>
      <xdr:rowOff>157734</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2814300" y="98846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115079</xdr:rowOff>
    </xdr:from>
    <xdr:ext cx="405111" cy="259045"/>
    <xdr:sp macro="" textlink="">
      <xdr:nvSpPr>
        <xdr:cNvPr id="652" name="n_1ave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5266044"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73931</xdr:rowOff>
    </xdr:from>
    <xdr:ext cx="405111" cy="259045"/>
    <xdr:sp macro="" textlink="">
      <xdr:nvSpPr>
        <xdr:cNvPr id="653" name="n_2ave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4389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654" name="n_3ave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3500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151655</xdr:rowOff>
    </xdr:from>
    <xdr:ext cx="405111" cy="259045"/>
    <xdr:sp macro="" textlink="">
      <xdr:nvSpPr>
        <xdr:cNvPr id="655" name="n_4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2611744"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133621</xdr:rowOff>
    </xdr:from>
    <xdr:ext cx="405111" cy="259045"/>
    <xdr:sp macro="" textlink="">
      <xdr:nvSpPr>
        <xdr:cNvPr id="656" name="n_1main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5266044" y="973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99331</xdr:rowOff>
    </xdr:from>
    <xdr:ext cx="405111" cy="259045"/>
    <xdr:sp macro="" textlink="">
      <xdr:nvSpPr>
        <xdr:cNvPr id="657" name="n_2main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4389744" y="970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53611</xdr:rowOff>
    </xdr:from>
    <xdr:ext cx="405111" cy="259045"/>
    <xdr:sp macro="" textlink="">
      <xdr:nvSpPr>
        <xdr:cNvPr id="658" name="n_3main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3500744" y="965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7891</xdr:rowOff>
    </xdr:from>
    <xdr:ext cx="405111" cy="259045"/>
    <xdr:sp macro="" textlink="">
      <xdr:nvSpPr>
        <xdr:cNvPr id="659" name="n_4main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2611744" y="960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a:extLst>
            <a:ext uri="{FF2B5EF4-FFF2-40B4-BE49-F238E27FC236}">
              <a16:creationId xmlns:a16="http://schemas.microsoft.com/office/drawing/2014/main" id="{00000000-0008-0000-0200-0000A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xdr:rowOff>
    </xdr:from>
    <xdr:to>
      <xdr:col>116</xdr:col>
      <xdr:colOff>62864</xdr:colOff>
      <xdr:row>63</xdr:row>
      <xdr:rowOff>69850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flipV="1">
          <a:off x="22160864" y="9436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684" name="【保健センター・保健所】&#10;一人当たり面積最小値テキスト">
          <a:extLst>
            <a:ext uri="{FF2B5EF4-FFF2-40B4-BE49-F238E27FC236}">
              <a16:creationId xmlns:a16="http://schemas.microsoft.com/office/drawing/2014/main" id="{00000000-0008-0000-0200-0000AC020000}"/>
            </a:ext>
          </a:extLst>
        </xdr:cNvPr>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22072600" y="1087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124477</xdr:rowOff>
    </xdr:from>
    <xdr:ext cx="469744" cy="259045"/>
    <xdr:sp macro="" textlink="">
      <xdr:nvSpPr>
        <xdr:cNvPr id="686" name="【保健センター・保健所】&#10;一人当たり面積最大値テキスト">
          <a:extLst>
            <a:ext uri="{FF2B5EF4-FFF2-40B4-BE49-F238E27FC236}">
              <a16:creationId xmlns:a16="http://schemas.microsoft.com/office/drawing/2014/main" id="{00000000-0008-0000-0200-0000AE020000}"/>
            </a:ext>
          </a:extLst>
        </xdr:cNvPr>
        <xdr:cNvSpPr txBox="1"/>
      </xdr:nvSpPr>
      <xdr:spPr>
        <a:xfrm>
          <a:off x="22199600" y="921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xdr:rowOff>
    </xdr:from>
    <xdr:to>
      <xdr:col>116</xdr:col>
      <xdr:colOff>152400</xdr:colOff>
      <xdr:row>55</xdr:row>
      <xdr:rowOff>6350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22072600" y="943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88" name="【保健センター・保健所】&#10;一人当たり面積平均値テキスト">
          <a:extLst>
            <a:ext uri="{FF2B5EF4-FFF2-40B4-BE49-F238E27FC236}">
              <a16:creationId xmlns:a16="http://schemas.microsoft.com/office/drawing/2014/main" id="{00000000-0008-0000-0200-0000B0020000}"/>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165100</xdr:rowOff>
    </xdr:from>
    <xdr:to>
      <xdr:col>102</xdr:col>
      <xdr:colOff>165100</xdr:colOff>
      <xdr:row>61</xdr:row>
      <xdr:rowOff>95250</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19494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127000</xdr:rowOff>
    </xdr:from>
    <xdr:to>
      <xdr:col>98</xdr:col>
      <xdr:colOff>38100</xdr:colOff>
      <xdr:row>61</xdr:row>
      <xdr:rowOff>57150</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18605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699" name="楕円 698">
          <a:extLst>
            <a:ext uri="{FF2B5EF4-FFF2-40B4-BE49-F238E27FC236}">
              <a16:creationId xmlns:a16="http://schemas.microsoft.com/office/drawing/2014/main" id="{00000000-0008-0000-0200-0000BB020000}"/>
            </a:ext>
          </a:extLst>
        </xdr:cNvPr>
        <xdr:cNvSpPr/>
      </xdr:nvSpPr>
      <xdr:spPr>
        <a:xfrm>
          <a:off x="221107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3827</xdr:rowOff>
    </xdr:from>
    <xdr:ext cx="469744" cy="259045"/>
    <xdr:sp macro="" textlink="">
      <xdr:nvSpPr>
        <xdr:cNvPr id="700" name="【保健センター・保健所】&#10;一人当たり面積該当値テキスト">
          <a:extLst>
            <a:ext uri="{FF2B5EF4-FFF2-40B4-BE49-F238E27FC236}">
              <a16:creationId xmlns:a16="http://schemas.microsoft.com/office/drawing/2014/main" id="{00000000-0008-0000-0200-0000BC020000}"/>
            </a:ext>
          </a:extLst>
        </xdr:cNvPr>
        <xdr:cNvSpPr txBox="1"/>
      </xdr:nvSpPr>
      <xdr:spPr>
        <a:xfrm>
          <a:off x="22199600" y="1029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127000</xdr:rowOff>
    </xdr:from>
    <xdr:to>
      <xdr:col>112</xdr:col>
      <xdr:colOff>38100</xdr:colOff>
      <xdr:row>61</xdr:row>
      <xdr:rowOff>57150</xdr:rowOff>
    </xdr:to>
    <xdr:sp macro="" textlink="">
      <xdr:nvSpPr>
        <xdr:cNvPr id="701" name="楕円 700">
          <a:extLst>
            <a:ext uri="{FF2B5EF4-FFF2-40B4-BE49-F238E27FC236}">
              <a16:creationId xmlns:a16="http://schemas.microsoft.com/office/drawing/2014/main" id="{00000000-0008-0000-0200-0000BD020000}"/>
            </a:ext>
          </a:extLst>
        </xdr:cNvPr>
        <xdr:cNvSpPr/>
      </xdr:nvSpPr>
      <xdr:spPr>
        <a:xfrm>
          <a:off x="212725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6350</xdr:rowOff>
    </xdr:from>
    <xdr:to>
      <xdr:col>116</xdr:col>
      <xdr:colOff>63500</xdr:colOff>
      <xdr:row>61</xdr:row>
      <xdr:rowOff>31750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21323300" y="10464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139700</xdr:rowOff>
    </xdr:from>
    <xdr:to>
      <xdr:col>107</xdr:col>
      <xdr:colOff>101600</xdr:colOff>
      <xdr:row>61</xdr:row>
      <xdr:rowOff>69850</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20383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6350</xdr:rowOff>
    </xdr:from>
    <xdr:to>
      <xdr:col>111</xdr:col>
      <xdr:colOff>177800</xdr:colOff>
      <xdr:row>61</xdr:row>
      <xdr:rowOff>19050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flipV="1">
          <a:off x="20434300" y="10464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19494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19050</xdr:rowOff>
    </xdr:from>
    <xdr:to>
      <xdr:col>107</xdr:col>
      <xdr:colOff>50800</xdr:colOff>
      <xdr:row>61</xdr:row>
      <xdr:rowOff>19050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9545300" y="1047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44450</xdr:rowOff>
    </xdr:from>
    <xdr:to>
      <xdr:col>98</xdr:col>
      <xdr:colOff>38100</xdr:colOff>
      <xdr:row>59</xdr:row>
      <xdr:rowOff>146050</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18605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95250</xdr:rowOff>
    </xdr:from>
    <xdr:to>
      <xdr:col>102</xdr:col>
      <xdr:colOff>114300</xdr:colOff>
      <xdr:row>61</xdr:row>
      <xdr:rowOff>19050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656300" y="102108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709" name="n_1aveValue【保健センター・保健所】&#10;一人当たり面積">
          <a:extLst>
            <a:ext uri="{FF2B5EF4-FFF2-40B4-BE49-F238E27FC236}">
              <a16:creationId xmlns:a16="http://schemas.microsoft.com/office/drawing/2014/main" id="{00000000-0008-0000-0200-0000C5020000}"/>
            </a:ext>
          </a:extLst>
        </xdr:cNvPr>
        <xdr:cNvSpPr txBox="1"/>
      </xdr:nvSpPr>
      <xdr:spPr>
        <a:xfrm>
          <a:off x="210757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710" name="n_2aveValue【保健センター・保健所】&#10;一人当たり面積">
          <a:extLst>
            <a:ext uri="{FF2B5EF4-FFF2-40B4-BE49-F238E27FC236}">
              <a16:creationId xmlns:a16="http://schemas.microsoft.com/office/drawing/2014/main" id="{00000000-0008-0000-0200-0000C6020000}"/>
            </a:ext>
          </a:extLst>
        </xdr:cNvPr>
        <xdr:cNvSpPr txBox="1"/>
      </xdr:nvSpPr>
      <xdr:spPr>
        <a:xfrm>
          <a:off x="201994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86377</xdr:rowOff>
    </xdr:from>
    <xdr:ext cx="469744" cy="259045"/>
    <xdr:sp macro="" textlink="">
      <xdr:nvSpPr>
        <xdr:cNvPr id="711" name="n_3aveValue【保健センター・保健所】&#10;一人当たり面積">
          <a:extLst>
            <a:ext uri="{FF2B5EF4-FFF2-40B4-BE49-F238E27FC236}">
              <a16:creationId xmlns:a16="http://schemas.microsoft.com/office/drawing/2014/main" id="{00000000-0008-0000-0200-0000C7020000}"/>
            </a:ext>
          </a:extLst>
        </xdr:cNvPr>
        <xdr:cNvSpPr txBox="1"/>
      </xdr:nvSpPr>
      <xdr:spPr>
        <a:xfrm>
          <a:off x="19310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12" name="n_4aveValue【保健センター・保健所】&#10;一人当たり面積">
          <a:extLst>
            <a:ext uri="{FF2B5EF4-FFF2-40B4-BE49-F238E27FC236}">
              <a16:creationId xmlns:a16="http://schemas.microsoft.com/office/drawing/2014/main" id="{00000000-0008-0000-0200-0000C8020000}"/>
            </a:ext>
          </a:extLst>
        </xdr:cNvPr>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73677</xdr:rowOff>
    </xdr:from>
    <xdr:ext cx="469744" cy="259045"/>
    <xdr:sp macro="" textlink="">
      <xdr:nvSpPr>
        <xdr:cNvPr id="713" name="n_1mainValue【保健センター・保健所】&#10;一人当たり面積">
          <a:extLst>
            <a:ext uri="{FF2B5EF4-FFF2-40B4-BE49-F238E27FC236}">
              <a16:creationId xmlns:a16="http://schemas.microsoft.com/office/drawing/2014/main" id="{00000000-0008-0000-0200-0000C9020000}"/>
            </a:ext>
          </a:extLst>
        </xdr:cNvPr>
        <xdr:cNvSpPr txBox="1"/>
      </xdr:nvSpPr>
      <xdr:spPr>
        <a:xfrm>
          <a:off x="21075727"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14" name="n_2mainValue【保健センター・保健所】&#10;一人当たり面積">
          <a:extLst>
            <a:ext uri="{FF2B5EF4-FFF2-40B4-BE49-F238E27FC236}">
              <a16:creationId xmlns:a16="http://schemas.microsoft.com/office/drawing/2014/main" id="{00000000-0008-0000-0200-0000CA020000}"/>
            </a:ext>
          </a:extLst>
        </xdr:cNvPr>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715" name="n_3mainValue【保健センター・保健所】&#10;一人当たり面積">
          <a:extLst>
            <a:ext uri="{FF2B5EF4-FFF2-40B4-BE49-F238E27FC236}">
              <a16:creationId xmlns:a16="http://schemas.microsoft.com/office/drawing/2014/main" id="{00000000-0008-0000-0200-0000CB020000}"/>
            </a:ext>
          </a:extLst>
        </xdr:cNvPr>
        <xdr:cNvSpPr txBox="1"/>
      </xdr:nvSpPr>
      <xdr:spPr>
        <a:xfrm>
          <a:off x="19310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162577</xdr:rowOff>
    </xdr:from>
    <xdr:ext cx="469744" cy="259045"/>
    <xdr:sp macro="" textlink="">
      <xdr:nvSpPr>
        <xdr:cNvPr id="716" name="n_4mainValue【保健センター・保健所】&#10;一人当たり面積">
          <a:extLst>
            <a:ext uri="{FF2B5EF4-FFF2-40B4-BE49-F238E27FC236}">
              <a16:creationId xmlns:a16="http://schemas.microsoft.com/office/drawing/2014/main" id="{00000000-0008-0000-0200-0000CC020000}"/>
            </a:ext>
          </a:extLst>
        </xdr:cNvPr>
        <xdr:cNvSpPr txBox="1"/>
      </xdr:nvSpPr>
      <xdr:spPr>
        <a:xfrm>
          <a:off x="184214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a:extLst>
            <a:ext uri="{FF2B5EF4-FFF2-40B4-BE49-F238E27FC236}">
              <a16:creationId xmlns:a16="http://schemas.microsoft.com/office/drawing/2014/main" id="{00000000-0008-0000-0200-0000E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76200</xdr:rowOff>
    </xdr:from>
    <xdr:to>
      <xdr:col>85</xdr:col>
      <xdr:colOff>126364</xdr:colOff>
      <xdr:row>85</xdr:row>
      <xdr:rowOff>34289</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flipV="1">
          <a:off x="16318864" y="13449300"/>
          <a:ext cx="0" cy="1158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38116</xdr:rowOff>
    </xdr:from>
    <xdr:ext cx="405111" cy="259045"/>
    <xdr:sp macro="" textlink="">
      <xdr:nvSpPr>
        <xdr:cNvPr id="742" name="【消防施設】&#10;有形固定資産減価償却率最小値テキスト">
          <a:extLst>
            <a:ext uri="{FF2B5EF4-FFF2-40B4-BE49-F238E27FC236}">
              <a16:creationId xmlns:a16="http://schemas.microsoft.com/office/drawing/2014/main" id="{00000000-0008-0000-0200-0000E6020000}"/>
            </a:ext>
          </a:extLst>
        </xdr:cNvPr>
        <xdr:cNvSpPr txBox="1"/>
      </xdr:nvSpPr>
      <xdr:spPr>
        <a:xfrm>
          <a:off x="16357600"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34289</xdr:rowOff>
    </xdr:from>
    <xdr:to>
      <xdr:col>86</xdr:col>
      <xdr:colOff>25400</xdr:colOff>
      <xdr:row>85</xdr:row>
      <xdr:rowOff>34289</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6230600" y="1460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22877</xdr:rowOff>
    </xdr:from>
    <xdr:ext cx="405111" cy="259045"/>
    <xdr:sp macro="" textlink="">
      <xdr:nvSpPr>
        <xdr:cNvPr id="744" name="【消防施設】&#10;有形固定資産減価償却率最大値テキスト">
          <a:extLst>
            <a:ext uri="{FF2B5EF4-FFF2-40B4-BE49-F238E27FC236}">
              <a16:creationId xmlns:a16="http://schemas.microsoft.com/office/drawing/2014/main" id="{00000000-0008-0000-0200-0000E8020000}"/>
            </a:ext>
          </a:extLst>
        </xdr:cNvPr>
        <xdr:cNvSpPr txBox="1"/>
      </xdr:nvSpPr>
      <xdr:spPr>
        <a:xfrm>
          <a:off x="16357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76200</xdr:rowOff>
    </xdr:from>
    <xdr:to>
      <xdr:col>86</xdr:col>
      <xdr:colOff>25400</xdr:colOff>
      <xdr:row>78</xdr:row>
      <xdr:rowOff>76200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6230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165752</xdr:rowOff>
    </xdr:from>
    <xdr:ext cx="405111" cy="259045"/>
    <xdr:sp macro="" textlink="">
      <xdr:nvSpPr>
        <xdr:cNvPr id="746" name="【消防施設】&#10;有形固定資産減価償却率平均値テキスト">
          <a:extLst>
            <a:ext uri="{FF2B5EF4-FFF2-40B4-BE49-F238E27FC236}">
              <a16:creationId xmlns:a16="http://schemas.microsoft.com/office/drawing/2014/main" id="{00000000-0008-0000-0200-0000EA020000}"/>
            </a:ext>
          </a:extLst>
        </xdr:cNvPr>
        <xdr:cNvSpPr txBox="1"/>
      </xdr:nvSpPr>
      <xdr:spPr>
        <a:xfrm>
          <a:off x="16357600" y="13881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xdr:rowOff>
    </xdr:from>
    <xdr:to>
      <xdr:col>85</xdr:col>
      <xdr:colOff>177800</xdr:colOff>
      <xdr:row>81</xdr:row>
      <xdr:rowOff>117475</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162687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149225</xdr:rowOff>
    </xdr:from>
    <xdr:to>
      <xdr:col>81</xdr:col>
      <xdr:colOff>101600</xdr:colOff>
      <xdr:row>81</xdr:row>
      <xdr:rowOff>79375</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15430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164464</xdr:rowOff>
    </xdr:from>
    <xdr:to>
      <xdr:col>76</xdr:col>
      <xdr:colOff>165100</xdr:colOff>
      <xdr:row>81</xdr:row>
      <xdr:rowOff>94614</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4541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135889</xdr:rowOff>
    </xdr:from>
    <xdr:to>
      <xdr:col>67</xdr:col>
      <xdr:colOff>101600</xdr:colOff>
      <xdr:row>81</xdr:row>
      <xdr:rowOff>66039</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2763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52070</xdr:rowOff>
    </xdr:from>
    <xdr:to>
      <xdr:col>85</xdr:col>
      <xdr:colOff>177800</xdr:colOff>
      <xdr:row>79</xdr:row>
      <xdr:rowOff>153670</xdr:rowOff>
    </xdr:to>
    <xdr:sp macro="" textlink="">
      <xdr:nvSpPr>
        <xdr:cNvPr id="757" name="楕円 756">
          <a:extLst>
            <a:ext uri="{FF2B5EF4-FFF2-40B4-BE49-F238E27FC236}">
              <a16:creationId xmlns:a16="http://schemas.microsoft.com/office/drawing/2014/main" id="{00000000-0008-0000-0200-0000F5020000}"/>
            </a:ext>
          </a:extLst>
        </xdr:cNvPr>
        <xdr:cNvSpPr/>
      </xdr:nvSpPr>
      <xdr:spPr>
        <a:xfrm>
          <a:off x="162687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74947</xdr:rowOff>
    </xdr:from>
    <xdr:ext cx="405111" cy="259045"/>
    <xdr:sp macro="" textlink="">
      <xdr:nvSpPr>
        <xdr:cNvPr id="758" name="【消防施設】&#10;有形固定資産減価償却率該当値テキスト">
          <a:extLst>
            <a:ext uri="{FF2B5EF4-FFF2-40B4-BE49-F238E27FC236}">
              <a16:creationId xmlns:a16="http://schemas.microsoft.com/office/drawing/2014/main" id="{00000000-0008-0000-0200-0000F6020000}"/>
            </a:ext>
          </a:extLst>
        </xdr:cNvPr>
        <xdr:cNvSpPr txBox="1"/>
      </xdr:nvSpPr>
      <xdr:spPr>
        <a:xfrm>
          <a:off x="16357600"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50164</xdr:rowOff>
    </xdr:from>
    <xdr:to>
      <xdr:col>81</xdr:col>
      <xdr:colOff>101600</xdr:colOff>
      <xdr:row>79</xdr:row>
      <xdr:rowOff>151764</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5430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100964</xdr:rowOff>
    </xdr:from>
    <xdr:to>
      <xdr:col>85</xdr:col>
      <xdr:colOff>127000</xdr:colOff>
      <xdr:row>79</xdr:row>
      <xdr:rowOff>102870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5481300" y="13645514"/>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17780</xdr:rowOff>
    </xdr:from>
    <xdr:to>
      <xdr:col>76</xdr:col>
      <xdr:colOff>165100</xdr:colOff>
      <xdr:row>79</xdr:row>
      <xdr:rowOff>119380</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45415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68580</xdr:rowOff>
    </xdr:from>
    <xdr:to>
      <xdr:col>81</xdr:col>
      <xdr:colOff>50800</xdr:colOff>
      <xdr:row>79</xdr:row>
      <xdr:rowOff>100964</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4592300" y="136131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153036</xdr:rowOff>
    </xdr:from>
    <xdr:to>
      <xdr:col>72</xdr:col>
      <xdr:colOff>38100</xdr:colOff>
      <xdr:row>79</xdr:row>
      <xdr:rowOff>83186</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3652500" y="13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32386</xdr:rowOff>
    </xdr:from>
    <xdr:to>
      <xdr:col>76</xdr:col>
      <xdr:colOff>114300</xdr:colOff>
      <xdr:row>79</xdr:row>
      <xdr:rowOff>68580</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3703300" y="135769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113030</xdr:rowOff>
    </xdr:from>
    <xdr:to>
      <xdr:col>67</xdr:col>
      <xdr:colOff>101600</xdr:colOff>
      <xdr:row>78</xdr:row>
      <xdr:rowOff>43180</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2763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163830</xdr:rowOff>
    </xdr:from>
    <xdr:to>
      <xdr:col>71</xdr:col>
      <xdr:colOff>177800</xdr:colOff>
      <xdr:row>79</xdr:row>
      <xdr:rowOff>32386</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2814300" y="13365480"/>
          <a:ext cx="889000" cy="2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70502</xdr:rowOff>
    </xdr:from>
    <xdr:ext cx="405111" cy="259045"/>
    <xdr:sp macro="" textlink="">
      <xdr:nvSpPr>
        <xdr:cNvPr id="767" name="n_1aveValue【消防施設】&#10;有形固定資産減価償却率">
          <a:extLst>
            <a:ext uri="{FF2B5EF4-FFF2-40B4-BE49-F238E27FC236}">
              <a16:creationId xmlns:a16="http://schemas.microsoft.com/office/drawing/2014/main" id="{00000000-0008-0000-0200-0000FF020000}"/>
            </a:ext>
          </a:extLst>
        </xdr:cNvPr>
        <xdr:cNvSpPr txBox="1"/>
      </xdr:nvSpPr>
      <xdr:spPr>
        <a:xfrm>
          <a:off x="1526604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85741</xdr:rowOff>
    </xdr:from>
    <xdr:ext cx="405111" cy="259045"/>
    <xdr:sp macro="" textlink="">
      <xdr:nvSpPr>
        <xdr:cNvPr id="768" name="n_2aveValue【消防施設】&#10;有形固定資産減価償却率">
          <a:extLst>
            <a:ext uri="{FF2B5EF4-FFF2-40B4-BE49-F238E27FC236}">
              <a16:creationId xmlns:a16="http://schemas.microsoft.com/office/drawing/2014/main" id="{00000000-0008-0000-0200-000000030000}"/>
            </a:ext>
          </a:extLst>
        </xdr:cNvPr>
        <xdr:cNvSpPr txBox="1"/>
      </xdr:nvSpPr>
      <xdr:spPr>
        <a:xfrm>
          <a:off x="14389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69" name="n_3aveValue【消防施設】&#10;有形固定資産減価償却率">
          <a:extLst>
            <a:ext uri="{FF2B5EF4-FFF2-40B4-BE49-F238E27FC236}">
              <a16:creationId xmlns:a16="http://schemas.microsoft.com/office/drawing/2014/main" id="{00000000-0008-0000-0200-000001030000}"/>
            </a:ext>
          </a:extLst>
        </xdr:cNvPr>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57166</xdr:rowOff>
    </xdr:from>
    <xdr:ext cx="405111" cy="259045"/>
    <xdr:sp macro="" textlink="">
      <xdr:nvSpPr>
        <xdr:cNvPr id="770" name="n_4aveValue【消防施設】&#10;有形固定資産減価償却率">
          <a:extLst>
            <a:ext uri="{FF2B5EF4-FFF2-40B4-BE49-F238E27FC236}">
              <a16:creationId xmlns:a16="http://schemas.microsoft.com/office/drawing/2014/main" id="{00000000-0008-0000-0200-000002030000}"/>
            </a:ext>
          </a:extLst>
        </xdr:cNvPr>
        <xdr:cNvSpPr txBox="1"/>
      </xdr:nvSpPr>
      <xdr:spPr>
        <a:xfrm>
          <a:off x="12611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168291</xdr:rowOff>
    </xdr:from>
    <xdr:ext cx="405111" cy="259045"/>
    <xdr:sp macro="" textlink="">
      <xdr:nvSpPr>
        <xdr:cNvPr id="771" name="n_1mainValue【消防施設】&#10;有形固定資産減価償却率">
          <a:extLst>
            <a:ext uri="{FF2B5EF4-FFF2-40B4-BE49-F238E27FC236}">
              <a16:creationId xmlns:a16="http://schemas.microsoft.com/office/drawing/2014/main" id="{00000000-0008-0000-0200-000003030000}"/>
            </a:ext>
          </a:extLst>
        </xdr:cNvPr>
        <xdr:cNvSpPr txBox="1"/>
      </xdr:nvSpPr>
      <xdr:spPr>
        <a:xfrm>
          <a:off x="152660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135907</xdr:rowOff>
    </xdr:from>
    <xdr:ext cx="405111" cy="259045"/>
    <xdr:sp macro="" textlink="">
      <xdr:nvSpPr>
        <xdr:cNvPr id="772" name="n_2mainValue【消防施設】&#10;有形固定資産減価償却率">
          <a:extLst>
            <a:ext uri="{FF2B5EF4-FFF2-40B4-BE49-F238E27FC236}">
              <a16:creationId xmlns:a16="http://schemas.microsoft.com/office/drawing/2014/main" id="{00000000-0008-0000-0200-000004030000}"/>
            </a:ext>
          </a:extLst>
        </xdr:cNvPr>
        <xdr:cNvSpPr txBox="1"/>
      </xdr:nvSpPr>
      <xdr:spPr>
        <a:xfrm>
          <a:off x="1438974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99713</xdr:rowOff>
    </xdr:from>
    <xdr:ext cx="405111" cy="259045"/>
    <xdr:sp macro="" textlink="">
      <xdr:nvSpPr>
        <xdr:cNvPr id="773" name="n_3mainValue【消防施設】&#10;有形固定資産減価償却率">
          <a:extLst>
            <a:ext uri="{FF2B5EF4-FFF2-40B4-BE49-F238E27FC236}">
              <a16:creationId xmlns:a16="http://schemas.microsoft.com/office/drawing/2014/main" id="{00000000-0008-0000-0200-000005030000}"/>
            </a:ext>
          </a:extLst>
        </xdr:cNvPr>
        <xdr:cNvSpPr txBox="1"/>
      </xdr:nvSpPr>
      <xdr:spPr>
        <a:xfrm>
          <a:off x="13500744" y="1330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59707</xdr:rowOff>
    </xdr:from>
    <xdr:ext cx="405111" cy="259045"/>
    <xdr:sp macro="" textlink="">
      <xdr:nvSpPr>
        <xdr:cNvPr id="774" name="n_4mainValue【消防施設】&#10;有形固定資産減価償却率">
          <a:extLst>
            <a:ext uri="{FF2B5EF4-FFF2-40B4-BE49-F238E27FC236}">
              <a16:creationId xmlns:a16="http://schemas.microsoft.com/office/drawing/2014/main" id="{00000000-0008-0000-0200-000006030000}"/>
            </a:ext>
          </a:extLst>
        </xdr:cNvPr>
        <xdr:cNvSpPr txBox="1"/>
      </xdr:nvSpPr>
      <xdr:spPr>
        <a:xfrm>
          <a:off x="12611744" y="1308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id="{00000000-0008-0000-0200-000020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100693</xdr:rowOff>
    </xdr:from>
    <xdr:to>
      <xdr:col>116</xdr:col>
      <xdr:colOff>62864</xdr:colOff>
      <xdr:row>85</xdr:row>
      <xdr:rowOff>144236</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flipV="1">
          <a:off x="22160864" y="133023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802" name="【消防施設】&#10;一人当たり面積最小値テキスト">
          <a:extLst>
            <a:ext uri="{FF2B5EF4-FFF2-40B4-BE49-F238E27FC236}">
              <a16:creationId xmlns:a16="http://schemas.microsoft.com/office/drawing/2014/main" id="{00000000-0008-0000-0200-000022030000}"/>
            </a:ext>
          </a:extLst>
        </xdr:cNvPr>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47370</xdr:rowOff>
    </xdr:from>
    <xdr:ext cx="469744" cy="259045"/>
    <xdr:sp macro="" textlink="">
      <xdr:nvSpPr>
        <xdr:cNvPr id="804" name="【消防施設】&#10;一人当たり面積最大値テキスト">
          <a:extLst>
            <a:ext uri="{FF2B5EF4-FFF2-40B4-BE49-F238E27FC236}">
              <a16:creationId xmlns:a16="http://schemas.microsoft.com/office/drawing/2014/main" id="{00000000-0008-0000-0200-000024030000}"/>
            </a:ext>
          </a:extLst>
        </xdr:cNvPr>
        <xdr:cNvSpPr txBox="1"/>
      </xdr:nvSpPr>
      <xdr:spPr>
        <a:xfrm>
          <a:off x="22199600" y="1307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100693</xdr:rowOff>
    </xdr:from>
    <xdr:to>
      <xdr:col>116</xdr:col>
      <xdr:colOff>152400</xdr:colOff>
      <xdr:row>77</xdr:row>
      <xdr:rowOff>100693</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22072600" y="1330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170741</xdr:rowOff>
    </xdr:from>
    <xdr:ext cx="469744" cy="259045"/>
    <xdr:sp macro="" textlink="">
      <xdr:nvSpPr>
        <xdr:cNvPr id="806" name="【消防施設】&#10;一人当たり面積平均値テキスト">
          <a:extLst>
            <a:ext uri="{FF2B5EF4-FFF2-40B4-BE49-F238E27FC236}">
              <a16:creationId xmlns:a16="http://schemas.microsoft.com/office/drawing/2014/main" id="{00000000-0008-0000-0200-000026030000}"/>
            </a:ext>
          </a:extLst>
        </xdr:cNvPr>
        <xdr:cNvSpPr txBox="1"/>
      </xdr:nvSpPr>
      <xdr:spPr>
        <a:xfrm>
          <a:off x="22199600" y="1388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147864</xdr:rowOff>
    </xdr:from>
    <xdr:to>
      <xdr:col>116</xdr:col>
      <xdr:colOff>114300</xdr:colOff>
      <xdr:row>82</xdr:row>
      <xdr:rowOff>78014</xdr:rowOff>
    </xdr:to>
    <xdr:sp macro="" textlink="">
      <xdr:nvSpPr>
        <xdr:cNvPr id="807" name="フローチャート: 判断 806">
          <a:extLst>
            <a:ext uri="{FF2B5EF4-FFF2-40B4-BE49-F238E27FC236}">
              <a16:creationId xmlns:a16="http://schemas.microsoft.com/office/drawing/2014/main" id="{00000000-0008-0000-0200-000027030000}"/>
            </a:ext>
          </a:extLst>
        </xdr:cNvPr>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808" name="フローチャート: 判断 807">
          <a:extLst>
            <a:ext uri="{FF2B5EF4-FFF2-40B4-BE49-F238E27FC236}">
              <a16:creationId xmlns:a16="http://schemas.microsoft.com/office/drawing/2014/main" id="{00000000-0008-0000-0200-000028030000}"/>
            </a:ext>
          </a:extLst>
        </xdr:cNvPr>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30843</xdr:rowOff>
    </xdr:from>
    <xdr:to>
      <xdr:col>107</xdr:col>
      <xdr:colOff>101600</xdr:colOff>
      <xdr:row>82</xdr:row>
      <xdr:rowOff>132443</xdr:rowOff>
    </xdr:to>
    <xdr:sp macro="" textlink="">
      <xdr:nvSpPr>
        <xdr:cNvPr id="809" name="フローチャート: 判断 808">
          <a:extLst>
            <a:ext uri="{FF2B5EF4-FFF2-40B4-BE49-F238E27FC236}">
              <a16:creationId xmlns:a16="http://schemas.microsoft.com/office/drawing/2014/main" id="{00000000-0008-0000-0200-000029030000}"/>
            </a:ext>
          </a:extLst>
        </xdr:cNvPr>
        <xdr:cNvSpPr/>
      </xdr:nvSpPr>
      <xdr:spPr>
        <a:xfrm>
          <a:off x="20383500" y="1408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10" name="フローチャート: 判断 809">
          <a:extLst>
            <a:ext uri="{FF2B5EF4-FFF2-40B4-BE49-F238E27FC236}">
              <a16:creationId xmlns:a16="http://schemas.microsoft.com/office/drawing/2014/main" id="{00000000-0008-0000-0200-00002A030000}"/>
            </a:ext>
          </a:extLst>
        </xdr:cNvPr>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85271</xdr:rowOff>
    </xdr:from>
    <xdr:to>
      <xdr:col>98</xdr:col>
      <xdr:colOff>38100</xdr:colOff>
      <xdr:row>83</xdr:row>
      <xdr:rowOff>15421</xdr:rowOff>
    </xdr:to>
    <xdr:sp macro="" textlink="">
      <xdr:nvSpPr>
        <xdr:cNvPr id="811" name="フローチャート: 判断 810">
          <a:extLst>
            <a:ext uri="{FF2B5EF4-FFF2-40B4-BE49-F238E27FC236}">
              <a16:creationId xmlns:a16="http://schemas.microsoft.com/office/drawing/2014/main" id="{00000000-0008-0000-0200-00002B030000}"/>
            </a:ext>
          </a:extLst>
        </xdr:cNvPr>
        <xdr:cNvSpPr/>
      </xdr:nvSpPr>
      <xdr:spPr>
        <a:xfrm>
          <a:off x="18605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85271</xdr:rowOff>
    </xdr:from>
    <xdr:to>
      <xdr:col>116</xdr:col>
      <xdr:colOff>114300</xdr:colOff>
      <xdr:row>83</xdr:row>
      <xdr:rowOff>15421</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221107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63698</xdr:rowOff>
    </xdr:from>
    <xdr:ext cx="469744" cy="259045"/>
    <xdr:sp macro="" textlink="">
      <xdr:nvSpPr>
        <xdr:cNvPr id="818" name="【消防施設】&#10;一人当たり面積該当値テキスト">
          <a:extLst>
            <a:ext uri="{FF2B5EF4-FFF2-40B4-BE49-F238E27FC236}">
              <a16:creationId xmlns:a16="http://schemas.microsoft.com/office/drawing/2014/main" id="{00000000-0008-0000-0200-000032030000}"/>
            </a:ext>
          </a:extLst>
        </xdr:cNvPr>
        <xdr:cNvSpPr txBox="1"/>
      </xdr:nvSpPr>
      <xdr:spPr>
        <a:xfrm>
          <a:off x="22199600" y="1412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819" name="楕円 818">
          <a:extLst>
            <a:ext uri="{FF2B5EF4-FFF2-40B4-BE49-F238E27FC236}">
              <a16:creationId xmlns:a16="http://schemas.microsoft.com/office/drawing/2014/main" id="{00000000-0008-0000-0200-000033030000}"/>
            </a:ext>
          </a:extLst>
        </xdr:cNvPr>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136071</xdr:rowOff>
    </xdr:from>
    <xdr:to>
      <xdr:col>116</xdr:col>
      <xdr:colOff>63500</xdr:colOff>
      <xdr:row>83</xdr:row>
      <xdr:rowOff>19050</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flipV="1">
          <a:off x="21323300" y="141949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109764</xdr:rowOff>
    </xdr:from>
    <xdr:to>
      <xdr:col>107</xdr:col>
      <xdr:colOff>101600</xdr:colOff>
      <xdr:row>84</xdr:row>
      <xdr:rowOff>39914</xdr:rowOff>
    </xdr:to>
    <xdr:sp macro="" textlink="">
      <xdr:nvSpPr>
        <xdr:cNvPr id="821" name="楕円 820">
          <a:extLst>
            <a:ext uri="{FF2B5EF4-FFF2-40B4-BE49-F238E27FC236}">
              <a16:creationId xmlns:a16="http://schemas.microsoft.com/office/drawing/2014/main" id="{00000000-0008-0000-0200-000035030000}"/>
            </a:ext>
          </a:extLst>
        </xdr:cNvPr>
        <xdr:cNvSpPr/>
      </xdr:nvSpPr>
      <xdr:spPr>
        <a:xfrm>
          <a:off x="20383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160564</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flipV="1">
          <a:off x="20434300" y="142494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160564</xdr:rowOff>
    </xdr:from>
    <xdr:to>
      <xdr:col>107</xdr:col>
      <xdr:colOff>50800</xdr:colOff>
      <xdr:row>84</xdr:row>
      <xdr:rowOff>0</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flipV="1">
          <a:off x="19545300" y="143909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126093</xdr:rowOff>
    </xdr:from>
    <xdr:to>
      <xdr:col>98</xdr:col>
      <xdr:colOff>38100</xdr:colOff>
      <xdr:row>82</xdr:row>
      <xdr:rowOff>56243</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18605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5443</xdr:rowOff>
    </xdr:from>
    <xdr:to>
      <xdr:col>102</xdr:col>
      <xdr:colOff>114300</xdr:colOff>
      <xdr:row>84</xdr:row>
      <xdr:rowOff>0</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18656300" y="14064343"/>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827" name="n_1aveValue【消防施設】&#10;一人当たり面積">
          <a:extLst>
            <a:ext uri="{FF2B5EF4-FFF2-40B4-BE49-F238E27FC236}">
              <a16:creationId xmlns:a16="http://schemas.microsoft.com/office/drawing/2014/main" id="{00000000-0008-0000-0200-00003B030000}"/>
            </a:ext>
          </a:extLst>
        </xdr:cNvPr>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148970</xdr:rowOff>
    </xdr:from>
    <xdr:ext cx="469744" cy="259045"/>
    <xdr:sp macro="" textlink="">
      <xdr:nvSpPr>
        <xdr:cNvPr id="828" name="n_2aveValue【消防施設】&#10;一人当たり面積">
          <a:extLst>
            <a:ext uri="{FF2B5EF4-FFF2-40B4-BE49-F238E27FC236}">
              <a16:creationId xmlns:a16="http://schemas.microsoft.com/office/drawing/2014/main" id="{00000000-0008-0000-0200-00003C030000}"/>
            </a:ext>
          </a:extLst>
        </xdr:cNvPr>
        <xdr:cNvSpPr txBox="1"/>
      </xdr:nvSpPr>
      <xdr:spPr>
        <a:xfrm>
          <a:off x="20199427" y="138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21063</xdr:rowOff>
    </xdr:from>
    <xdr:ext cx="469744" cy="259045"/>
    <xdr:sp macro="" textlink="">
      <xdr:nvSpPr>
        <xdr:cNvPr id="829" name="n_3aveValue【消防施設】&#10;一人当たり面積">
          <a:extLst>
            <a:ext uri="{FF2B5EF4-FFF2-40B4-BE49-F238E27FC236}">
              <a16:creationId xmlns:a16="http://schemas.microsoft.com/office/drawing/2014/main" id="{00000000-0008-0000-0200-00003D030000}"/>
            </a:ext>
          </a:extLst>
        </xdr:cNvPr>
        <xdr:cNvSpPr txBox="1"/>
      </xdr:nvSpPr>
      <xdr:spPr>
        <a:xfrm>
          <a:off x="19310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6548</xdr:rowOff>
    </xdr:from>
    <xdr:ext cx="469744" cy="259045"/>
    <xdr:sp macro="" textlink="">
      <xdr:nvSpPr>
        <xdr:cNvPr id="830" name="n_4aveValue【消防施設】&#10;一人当たり面積">
          <a:extLst>
            <a:ext uri="{FF2B5EF4-FFF2-40B4-BE49-F238E27FC236}">
              <a16:creationId xmlns:a16="http://schemas.microsoft.com/office/drawing/2014/main" id="{00000000-0008-0000-0200-00003E030000}"/>
            </a:ext>
          </a:extLst>
        </xdr:cNvPr>
        <xdr:cNvSpPr txBox="1"/>
      </xdr:nvSpPr>
      <xdr:spPr>
        <a:xfrm>
          <a:off x="18421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60977</xdr:rowOff>
    </xdr:from>
    <xdr:ext cx="469744" cy="259045"/>
    <xdr:sp macro="" textlink="">
      <xdr:nvSpPr>
        <xdr:cNvPr id="831" name="n_1mainValue【消防施設】&#10;一人当たり面積">
          <a:extLst>
            <a:ext uri="{FF2B5EF4-FFF2-40B4-BE49-F238E27FC236}">
              <a16:creationId xmlns:a16="http://schemas.microsoft.com/office/drawing/2014/main" id="{00000000-0008-0000-0200-00003F030000}"/>
            </a:ext>
          </a:extLst>
        </xdr:cNvPr>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31041</xdr:rowOff>
    </xdr:from>
    <xdr:ext cx="469744" cy="259045"/>
    <xdr:sp macro="" textlink="">
      <xdr:nvSpPr>
        <xdr:cNvPr id="832" name="n_2mainValue【消防施設】&#10;一人当たり面積">
          <a:extLst>
            <a:ext uri="{FF2B5EF4-FFF2-40B4-BE49-F238E27FC236}">
              <a16:creationId xmlns:a16="http://schemas.microsoft.com/office/drawing/2014/main" id="{00000000-0008-0000-0200-000040030000}"/>
            </a:ext>
          </a:extLst>
        </xdr:cNvPr>
        <xdr:cNvSpPr txBox="1"/>
      </xdr:nvSpPr>
      <xdr:spPr>
        <a:xfrm>
          <a:off x="20199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33" name="n_3mainValue【消防施設】&#10;一人当たり面積">
          <a:extLst>
            <a:ext uri="{FF2B5EF4-FFF2-40B4-BE49-F238E27FC236}">
              <a16:creationId xmlns:a16="http://schemas.microsoft.com/office/drawing/2014/main" id="{00000000-0008-0000-0200-000041030000}"/>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72770</xdr:rowOff>
    </xdr:from>
    <xdr:ext cx="469744" cy="259045"/>
    <xdr:sp macro="" textlink="">
      <xdr:nvSpPr>
        <xdr:cNvPr id="834" name="n_4mainValue【消防施設】&#10;一人当たり面積">
          <a:extLst>
            <a:ext uri="{FF2B5EF4-FFF2-40B4-BE49-F238E27FC236}">
              <a16:creationId xmlns:a16="http://schemas.microsoft.com/office/drawing/2014/main" id="{00000000-0008-0000-0200-000042030000}"/>
            </a:ext>
          </a:extLst>
        </xdr:cNvPr>
        <xdr:cNvSpPr txBox="1"/>
      </xdr:nvSpPr>
      <xdr:spPr>
        <a:xfrm>
          <a:off x="18421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200-00004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a:extLst>
            <a:ext uri="{FF2B5EF4-FFF2-40B4-BE49-F238E27FC236}">
              <a16:creationId xmlns:a16="http://schemas.microsoft.com/office/drawing/2014/main" id="{00000000-0008-0000-0200-000059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26670</xdr:rowOff>
    </xdr:from>
    <xdr:to>
      <xdr:col>85</xdr:col>
      <xdr:colOff>126364</xdr:colOff>
      <xdr:row>107</xdr:row>
      <xdr:rowOff>169545</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flipV="1">
          <a:off x="16318864" y="17343120"/>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1922</xdr:rowOff>
    </xdr:from>
    <xdr:ext cx="405111" cy="259045"/>
    <xdr:sp macro="" textlink="">
      <xdr:nvSpPr>
        <xdr:cNvPr id="859" name="【庁舎】&#10;有形固定資産減価償却率最小値テキスト">
          <a:extLst>
            <a:ext uri="{FF2B5EF4-FFF2-40B4-BE49-F238E27FC236}">
              <a16:creationId xmlns:a16="http://schemas.microsoft.com/office/drawing/2014/main" id="{00000000-0008-0000-0200-00005B030000}"/>
            </a:ext>
          </a:extLst>
        </xdr:cNvPr>
        <xdr:cNvSpPr txBox="1"/>
      </xdr:nvSpPr>
      <xdr:spPr>
        <a:xfrm>
          <a:off x="16357600" y="185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169545</xdr:rowOff>
    </xdr:from>
    <xdr:to>
      <xdr:col>86</xdr:col>
      <xdr:colOff>25400</xdr:colOff>
      <xdr:row>107</xdr:row>
      <xdr:rowOff>169545</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6230600" y="1851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144797</xdr:rowOff>
    </xdr:from>
    <xdr:ext cx="405111" cy="259045"/>
    <xdr:sp macro="" textlink="">
      <xdr:nvSpPr>
        <xdr:cNvPr id="861" name="【庁舎】&#10;有形固定資産減価償却率最大値テキスト">
          <a:extLst>
            <a:ext uri="{FF2B5EF4-FFF2-40B4-BE49-F238E27FC236}">
              <a16:creationId xmlns:a16="http://schemas.microsoft.com/office/drawing/2014/main" id="{00000000-0008-0000-0200-00005D030000}"/>
            </a:ext>
          </a:extLst>
        </xdr:cNvPr>
        <xdr:cNvSpPr txBox="1"/>
      </xdr:nvSpPr>
      <xdr:spPr>
        <a:xfrm>
          <a:off x="163576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26670</xdr:rowOff>
    </xdr:from>
    <xdr:to>
      <xdr:col>86</xdr:col>
      <xdr:colOff>25400</xdr:colOff>
      <xdr:row>101</xdr:row>
      <xdr:rowOff>26670</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118763</xdr:rowOff>
    </xdr:from>
    <xdr:ext cx="405111" cy="259045"/>
    <xdr:sp macro="" textlink="">
      <xdr:nvSpPr>
        <xdr:cNvPr id="863" name="【庁舎】&#10;有形固定資産減価償却率平均値テキスト">
          <a:extLst>
            <a:ext uri="{FF2B5EF4-FFF2-40B4-BE49-F238E27FC236}">
              <a16:creationId xmlns:a16="http://schemas.microsoft.com/office/drawing/2014/main" id="{00000000-0008-0000-0200-00005F030000}"/>
            </a:ext>
          </a:extLst>
        </xdr:cNvPr>
        <xdr:cNvSpPr txBox="1"/>
      </xdr:nvSpPr>
      <xdr:spPr>
        <a:xfrm>
          <a:off x="16357600" y="17606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95886</xdr:rowOff>
    </xdr:from>
    <xdr:to>
      <xdr:col>85</xdr:col>
      <xdr:colOff>177800</xdr:colOff>
      <xdr:row>104</xdr:row>
      <xdr:rowOff>26036</xdr:rowOff>
    </xdr:to>
    <xdr:sp macro="" textlink="">
      <xdr:nvSpPr>
        <xdr:cNvPr id="864" name="フローチャート: 判断 863">
          <a:extLst>
            <a:ext uri="{FF2B5EF4-FFF2-40B4-BE49-F238E27FC236}">
              <a16:creationId xmlns:a16="http://schemas.microsoft.com/office/drawing/2014/main" id="{00000000-0008-0000-0200-000060030000}"/>
            </a:ext>
          </a:extLst>
        </xdr:cNvPr>
        <xdr:cNvSpPr/>
      </xdr:nvSpPr>
      <xdr:spPr>
        <a:xfrm>
          <a:off x="162687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65" name="フローチャート: 判断 864">
          <a:extLst>
            <a:ext uri="{FF2B5EF4-FFF2-40B4-BE49-F238E27FC236}">
              <a16:creationId xmlns:a16="http://schemas.microsoft.com/office/drawing/2014/main" id="{00000000-0008-0000-0200-000061030000}"/>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126364</xdr:rowOff>
    </xdr:from>
    <xdr:to>
      <xdr:col>72</xdr:col>
      <xdr:colOff>38100</xdr:colOff>
      <xdr:row>105</xdr:row>
      <xdr:rowOff>56514</xdr:rowOff>
    </xdr:to>
    <xdr:sp macro="" textlink="">
      <xdr:nvSpPr>
        <xdr:cNvPr id="867" name="フローチャート: 判断 866">
          <a:extLst>
            <a:ext uri="{FF2B5EF4-FFF2-40B4-BE49-F238E27FC236}">
              <a16:creationId xmlns:a16="http://schemas.microsoft.com/office/drawing/2014/main" id="{00000000-0008-0000-0200-000063030000}"/>
            </a:ext>
          </a:extLst>
        </xdr:cNvPr>
        <xdr:cNvSpPr/>
      </xdr:nvSpPr>
      <xdr:spPr>
        <a:xfrm>
          <a:off x="13652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109220</xdr:rowOff>
    </xdr:from>
    <xdr:to>
      <xdr:col>67</xdr:col>
      <xdr:colOff>101600</xdr:colOff>
      <xdr:row>105</xdr:row>
      <xdr:rowOff>39370</xdr:rowOff>
    </xdr:to>
    <xdr:sp macro="" textlink="">
      <xdr:nvSpPr>
        <xdr:cNvPr id="868" name="フローチャート: 判断 867">
          <a:extLst>
            <a:ext uri="{FF2B5EF4-FFF2-40B4-BE49-F238E27FC236}">
              <a16:creationId xmlns:a16="http://schemas.microsoft.com/office/drawing/2014/main" id="{00000000-0008-0000-0200-000064030000}"/>
            </a:ext>
          </a:extLst>
        </xdr:cNvPr>
        <xdr:cNvSpPr/>
      </xdr:nvSpPr>
      <xdr:spPr>
        <a:xfrm>
          <a:off x="12763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200-00006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61595</xdr:rowOff>
    </xdr:from>
    <xdr:to>
      <xdr:col>85</xdr:col>
      <xdr:colOff>177800</xdr:colOff>
      <xdr:row>105</xdr:row>
      <xdr:rowOff>163195</xdr:rowOff>
    </xdr:to>
    <xdr:sp macro="" textlink="">
      <xdr:nvSpPr>
        <xdr:cNvPr id="874" name="楕円 873">
          <a:extLst>
            <a:ext uri="{FF2B5EF4-FFF2-40B4-BE49-F238E27FC236}">
              <a16:creationId xmlns:a16="http://schemas.microsoft.com/office/drawing/2014/main" id="{00000000-0008-0000-0200-00006A030000}"/>
            </a:ext>
          </a:extLst>
        </xdr:cNvPr>
        <xdr:cNvSpPr/>
      </xdr:nvSpPr>
      <xdr:spPr>
        <a:xfrm>
          <a:off x="162687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40022</xdr:rowOff>
    </xdr:from>
    <xdr:ext cx="405111" cy="259045"/>
    <xdr:sp macro="" textlink="">
      <xdr:nvSpPr>
        <xdr:cNvPr id="875" name="【庁舎】&#10;有形固定資産減価償却率該当値テキスト">
          <a:extLst>
            <a:ext uri="{FF2B5EF4-FFF2-40B4-BE49-F238E27FC236}">
              <a16:creationId xmlns:a16="http://schemas.microsoft.com/office/drawing/2014/main" id="{00000000-0008-0000-0200-00006B030000}"/>
            </a:ext>
          </a:extLst>
        </xdr:cNvPr>
        <xdr:cNvSpPr txBox="1"/>
      </xdr:nvSpPr>
      <xdr:spPr>
        <a:xfrm>
          <a:off x="16357600" y="180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69214</xdr:rowOff>
    </xdr:from>
    <xdr:to>
      <xdr:col>81</xdr:col>
      <xdr:colOff>101600</xdr:colOff>
      <xdr:row>105</xdr:row>
      <xdr:rowOff>170814</xdr:rowOff>
    </xdr:to>
    <xdr:sp macro="" textlink="">
      <xdr:nvSpPr>
        <xdr:cNvPr id="876" name="楕円 875">
          <a:extLst>
            <a:ext uri="{FF2B5EF4-FFF2-40B4-BE49-F238E27FC236}">
              <a16:creationId xmlns:a16="http://schemas.microsoft.com/office/drawing/2014/main" id="{00000000-0008-0000-0200-00006C030000}"/>
            </a:ext>
          </a:extLst>
        </xdr:cNvPr>
        <xdr:cNvSpPr/>
      </xdr:nvSpPr>
      <xdr:spPr>
        <a:xfrm>
          <a:off x="15430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112395</xdr:rowOff>
    </xdr:from>
    <xdr:to>
      <xdr:col>85</xdr:col>
      <xdr:colOff>127000</xdr:colOff>
      <xdr:row>105</xdr:row>
      <xdr:rowOff>120014</xdr:rowOff>
    </xdr:to>
    <xdr:cxnSp macro="">
      <xdr:nvCxnSpPr>
        <xdr:cNvPr id="877" name="直線コネクタ 876">
          <a:extLst>
            <a:ext uri="{FF2B5EF4-FFF2-40B4-BE49-F238E27FC236}">
              <a16:creationId xmlns:a16="http://schemas.microsoft.com/office/drawing/2014/main" id="{00000000-0008-0000-0200-00006D030000}"/>
            </a:ext>
          </a:extLst>
        </xdr:cNvPr>
        <xdr:cNvCxnSpPr/>
      </xdr:nvCxnSpPr>
      <xdr:spPr>
        <a:xfrm flipV="1">
          <a:off x="15481300" y="1811464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878" name="楕円 877">
          <a:extLst>
            <a:ext uri="{FF2B5EF4-FFF2-40B4-BE49-F238E27FC236}">
              <a16:creationId xmlns:a16="http://schemas.microsoft.com/office/drawing/2014/main" id="{00000000-0008-0000-0200-00006E030000}"/>
            </a:ext>
          </a:extLst>
        </xdr:cNvPr>
        <xdr:cNvSpPr/>
      </xdr:nvSpPr>
      <xdr:spPr>
        <a:xfrm>
          <a:off x="14541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114300</xdr:rowOff>
    </xdr:from>
    <xdr:to>
      <xdr:col>81</xdr:col>
      <xdr:colOff>50800</xdr:colOff>
      <xdr:row>105</xdr:row>
      <xdr:rowOff>120014</xdr:rowOff>
    </xdr:to>
    <xdr:cxnSp macro="">
      <xdr:nvCxnSpPr>
        <xdr:cNvPr id="879" name="直線コネクタ 878">
          <a:extLst>
            <a:ext uri="{FF2B5EF4-FFF2-40B4-BE49-F238E27FC236}">
              <a16:creationId xmlns:a16="http://schemas.microsoft.com/office/drawing/2014/main" id="{00000000-0008-0000-0200-00006F030000}"/>
            </a:ext>
          </a:extLst>
        </xdr:cNvPr>
        <xdr:cNvCxnSpPr/>
      </xdr:nvCxnSpPr>
      <xdr:spPr>
        <a:xfrm>
          <a:off x="14592300" y="181165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4445</xdr:rowOff>
    </xdr:from>
    <xdr:to>
      <xdr:col>72</xdr:col>
      <xdr:colOff>38100</xdr:colOff>
      <xdr:row>105</xdr:row>
      <xdr:rowOff>106045</xdr:rowOff>
    </xdr:to>
    <xdr:sp macro="" textlink="">
      <xdr:nvSpPr>
        <xdr:cNvPr id="880" name="楕円 879">
          <a:extLst>
            <a:ext uri="{FF2B5EF4-FFF2-40B4-BE49-F238E27FC236}">
              <a16:creationId xmlns:a16="http://schemas.microsoft.com/office/drawing/2014/main" id="{00000000-0008-0000-0200-000070030000}"/>
            </a:ext>
          </a:extLst>
        </xdr:cNvPr>
        <xdr:cNvSpPr/>
      </xdr:nvSpPr>
      <xdr:spPr>
        <a:xfrm>
          <a:off x="13652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55245</xdr:rowOff>
    </xdr:from>
    <xdr:to>
      <xdr:col>76</xdr:col>
      <xdr:colOff>114300</xdr:colOff>
      <xdr:row>105</xdr:row>
      <xdr:rowOff>114300</xdr:rowOff>
    </xdr:to>
    <xdr:cxnSp macro="">
      <xdr:nvCxnSpPr>
        <xdr:cNvPr id="881" name="直線コネクタ 880">
          <a:extLst>
            <a:ext uri="{FF2B5EF4-FFF2-40B4-BE49-F238E27FC236}">
              <a16:creationId xmlns:a16="http://schemas.microsoft.com/office/drawing/2014/main" id="{00000000-0008-0000-0200-000071030000}"/>
            </a:ext>
          </a:extLst>
        </xdr:cNvPr>
        <xdr:cNvCxnSpPr/>
      </xdr:nvCxnSpPr>
      <xdr:spPr>
        <a:xfrm>
          <a:off x="13703300" y="180574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40639</xdr:rowOff>
    </xdr:from>
    <xdr:to>
      <xdr:col>67</xdr:col>
      <xdr:colOff>101600</xdr:colOff>
      <xdr:row>105</xdr:row>
      <xdr:rowOff>142239</xdr:rowOff>
    </xdr:to>
    <xdr:sp macro="" textlink="">
      <xdr:nvSpPr>
        <xdr:cNvPr id="882" name="楕円 881">
          <a:extLst>
            <a:ext uri="{FF2B5EF4-FFF2-40B4-BE49-F238E27FC236}">
              <a16:creationId xmlns:a16="http://schemas.microsoft.com/office/drawing/2014/main" id="{00000000-0008-0000-0200-000072030000}"/>
            </a:ext>
          </a:extLst>
        </xdr:cNvPr>
        <xdr:cNvSpPr/>
      </xdr:nvSpPr>
      <xdr:spPr>
        <a:xfrm>
          <a:off x="12763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55245</xdr:rowOff>
    </xdr:from>
    <xdr:to>
      <xdr:col>71</xdr:col>
      <xdr:colOff>177800</xdr:colOff>
      <xdr:row>105</xdr:row>
      <xdr:rowOff>91439</xdr:rowOff>
    </xdr:to>
    <xdr:cxnSp macro="">
      <xdr:nvCxnSpPr>
        <xdr:cNvPr id="883" name="直線コネクタ 882">
          <a:extLst>
            <a:ext uri="{FF2B5EF4-FFF2-40B4-BE49-F238E27FC236}">
              <a16:creationId xmlns:a16="http://schemas.microsoft.com/office/drawing/2014/main" id="{00000000-0008-0000-0200-000073030000}"/>
            </a:ext>
          </a:extLst>
        </xdr:cNvPr>
        <xdr:cNvCxnSpPr/>
      </xdr:nvCxnSpPr>
      <xdr:spPr>
        <a:xfrm flipV="1">
          <a:off x="12814300" y="180574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884" name="n_1aveValue【庁舎】&#10;有形固定資産減価償却率">
          <a:extLst>
            <a:ext uri="{FF2B5EF4-FFF2-40B4-BE49-F238E27FC236}">
              <a16:creationId xmlns:a16="http://schemas.microsoft.com/office/drawing/2014/main" id="{00000000-0008-0000-0200-000074030000}"/>
            </a:ext>
          </a:extLst>
        </xdr:cNvPr>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85" name="n_2aveValue【庁舎】&#10;有形固定資産減価償却率">
          <a:extLst>
            <a:ext uri="{FF2B5EF4-FFF2-40B4-BE49-F238E27FC236}">
              <a16:creationId xmlns:a16="http://schemas.microsoft.com/office/drawing/2014/main" id="{00000000-0008-0000-0200-000075030000}"/>
            </a:ext>
          </a:extLst>
        </xdr:cNvPr>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73041</xdr:rowOff>
    </xdr:from>
    <xdr:ext cx="405111" cy="259045"/>
    <xdr:sp macro="" textlink="">
      <xdr:nvSpPr>
        <xdr:cNvPr id="886" name="n_3aveValue【庁舎】&#10;有形固定資産減価償却率">
          <a:extLst>
            <a:ext uri="{FF2B5EF4-FFF2-40B4-BE49-F238E27FC236}">
              <a16:creationId xmlns:a16="http://schemas.microsoft.com/office/drawing/2014/main" id="{00000000-0008-0000-0200-000076030000}"/>
            </a:ext>
          </a:extLst>
        </xdr:cNvPr>
        <xdr:cNvSpPr txBox="1"/>
      </xdr:nvSpPr>
      <xdr:spPr>
        <a:xfrm>
          <a:off x="13500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55897</xdr:rowOff>
    </xdr:from>
    <xdr:ext cx="405111" cy="259045"/>
    <xdr:sp macro="" textlink="">
      <xdr:nvSpPr>
        <xdr:cNvPr id="887" name="n_4aveValue【庁舎】&#10;有形固定資産減価償却率">
          <a:extLst>
            <a:ext uri="{FF2B5EF4-FFF2-40B4-BE49-F238E27FC236}">
              <a16:creationId xmlns:a16="http://schemas.microsoft.com/office/drawing/2014/main" id="{00000000-0008-0000-0200-000077030000}"/>
            </a:ext>
          </a:extLst>
        </xdr:cNvPr>
        <xdr:cNvSpPr txBox="1"/>
      </xdr:nvSpPr>
      <xdr:spPr>
        <a:xfrm>
          <a:off x="12611744" y="1771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161941</xdr:rowOff>
    </xdr:from>
    <xdr:ext cx="405111" cy="259045"/>
    <xdr:sp macro="" textlink="">
      <xdr:nvSpPr>
        <xdr:cNvPr id="888" name="n_1mainValue【庁舎】&#10;有形固定資産減価償却率">
          <a:extLst>
            <a:ext uri="{FF2B5EF4-FFF2-40B4-BE49-F238E27FC236}">
              <a16:creationId xmlns:a16="http://schemas.microsoft.com/office/drawing/2014/main" id="{00000000-0008-0000-0200-000078030000}"/>
            </a:ext>
          </a:extLst>
        </xdr:cNvPr>
        <xdr:cNvSpPr txBox="1"/>
      </xdr:nvSpPr>
      <xdr:spPr>
        <a:xfrm>
          <a:off x="15266044"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889" name="n_2mainValue【庁舎】&#10;有形固定資産減価償却率">
          <a:extLst>
            <a:ext uri="{FF2B5EF4-FFF2-40B4-BE49-F238E27FC236}">
              <a16:creationId xmlns:a16="http://schemas.microsoft.com/office/drawing/2014/main" id="{00000000-0008-0000-0200-000079030000}"/>
            </a:ext>
          </a:extLst>
        </xdr:cNvPr>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97172</xdr:rowOff>
    </xdr:from>
    <xdr:ext cx="405111" cy="259045"/>
    <xdr:sp macro="" textlink="">
      <xdr:nvSpPr>
        <xdr:cNvPr id="890" name="n_3mainValue【庁舎】&#10;有形固定資産減価償却率">
          <a:extLst>
            <a:ext uri="{FF2B5EF4-FFF2-40B4-BE49-F238E27FC236}">
              <a16:creationId xmlns:a16="http://schemas.microsoft.com/office/drawing/2014/main" id="{00000000-0008-0000-0200-00007A030000}"/>
            </a:ext>
          </a:extLst>
        </xdr:cNvPr>
        <xdr:cNvSpPr txBox="1"/>
      </xdr:nvSpPr>
      <xdr:spPr>
        <a:xfrm>
          <a:off x="13500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133366</xdr:rowOff>
    </xdr:from>
    <xdr:ext cx="405111" cy="259045"/>
    <xdr:sp macro="" textlink="">
      <xdr:nvSpPr>
        <xdr:cNvPr id="891" name="n_4mainValue【庁舎】&#10;有形固定資産減価償却率">
          <a:extLst>
            <a:ext uri="{FF2B5EF4-FFF2-40B4-BE49-F238E27FC236}">
              <a16:creationId xmlns:a16="http://schemas.microsoft.com/office/drawing/2014/main" id="{00000000-0008-0000-0200-00007B030000}"/>
            </a:ext>
          </a:extLst>
        </xdr:cNvPr>
        <xdr:cNvSpPr txBox="1"/>
      </xdr:nvSpPr>
      <xdr:spPr>
        <a:xfrm>
          <a:off x="126117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a:extLst>
            <a:ext uri="{FF2B5EF4-FFF2-40B4-BE49-F238E27FC236}">
              <a16:creationId xmlns:a16="http://schemas.microsoft.com/office/drawing/2014/main" id="{00000000-0008-0000-0200-00008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a:extLst>
            <a:ext uri="{FF2B5EF4-FFF2-40B4-BE49-F238E27FC236}">
              <a16:creationId xmlns:a16="http://schemas.microsoft.com/office/drawing/2014/main" id="{00000000-0008-0000-0200-00009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151637</xdr:rowOff>
    </xdr:from>
    <xdr:to>
      <xdr:col>116</xdr:col>
      <xdr:colOff>62864</xdr:colOff>
      <xdr:row>108</xdr:row>
      <xdr:rowOff>25908</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flipV="1">
          <a:off x="22160864" y="17125187"/>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915" name="【庁舎】&#10;一人当たり面積最小値テキスト">
          <a:extLst>
            <a:ext uri="{FF2B5EF4-FFF2-40B4-BE49-F238E27FC236}">
              <a16:creationId xmlns:a16="http://schemas.microsoft.com/office/drawing/2014/main" id="{00000000-0008-0000-0200-000093030000}"/>
            </a:ext>
          </a:extLst>
        </xdr:cNvPr>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98314</xdr:rowOff>
    </xdr:from>
    <xdr:ext cx="469744" cy="259045"/>
    <xdr:sp macro="" textlink="">
      <xdr:nvSpPr>
        <xdr:cNvPr id="917" name="【庁舎】&#10;一人当たり面積最大値テキスト">
          <a:extLst>
            <a:ext uri="{FF2B5EF4-FFF2-40B4-BE49-F238E27FC236}">
              <a16:creationId xmlns:a16="http://schemas.microsoft.com/office/drawing/2014/main" id="{00000000-0008-0000-0200-000095030000}"/>
            </a:ext>
          </a:extLst>
        </xdr:cNvPr>
        <xdr:cNvSpPr txBox="1"/>
      </xdr:nvSpPr>
      <xdr:spPr>
        <a:xfrm>
          <a:off x="22199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151637</xdr:rowOff>
    </xdr:from>
    <xdr:to>
      <xdr:col>116</xdr:col>
      <xdr:colOff>152400</xdr:colOff>
      <xdr:row>99</xdr:row>
      <xdr:rowOff>151637</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22072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97553</xdr:rowOff>
    </xdr:from>
    <xdr:ext cx="469744" cy="259045"/>
    <xdr:sp macro="" textlink="">
      <xdr:nvSpPr>
        <xdr:cNvPr id="919" name="【庁舎】&#10;一人当たり面積平均値テキスト">
          <a:extLst>
            <a:ext uri="{FF2B5EF4-FFF2-40B4-BE49-F238E27FC236}">
              <a16:creationId xmlns:a16="http://schemas.microsoft.com/office/drawing/2014/main" id="{00000000-0008-0000-0200-000097030000}"/>
            </a:ext>
          </a:extLst>
        </xdr:cNvPr>
        <xdr:cNvSpPr txBox="1"/>
      </xdr:nvSpPr>
      <xdr:spPr>
        <a:xfrm>
          <a:off x="22199600" y="17756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119126</xdr:rowOff>
    </xdr:from>
    <xdr:to>
      <xdr:col>116</xdr:col>
      <xdr:colOff>114300</xdr:colOff>
      <xdr:row>104</xdr:row>
      <xdr:rowOff>49276</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22110700" y="1777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132842</xdr:rowOff>
    </xdr:from>
    <xdr:to>
      <xdr:col>112</xdr:col>
      <xdr:colOff>38100</xdr:colOff>
      <xdr:row>104</xdr:row>
      <xdr:rowOff>62992</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212725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128270</xdr:rowOff>
    </xdr:from>
    <xdr:to>
      <xdr:col>107</xdr:col>
      <xdr:colOff>101600</xdr:colOff>
      <xdr:row>104</xdr:row>
      <xdr:rowOff>58420</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20383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75692</xdr:rowOff>
    </xdr:from>
    <xdr:to>
      <xdr:col>102</xdr:col>
      <xdr:colOff>165100</xdr:colOff>
      <xdr:row>105</xdr:row>
      <xdr:rowOff>5842</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19494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151130</xdr:rowOff>
    </xdr:from>
    <xdr:to>
      <xdr:col>98</xdr:col>
      <xdr:colOff>38100</xdr:colOff>
      <xdr:row>104</xdr:row>
      <xdr:rowOff>81280</xdr:rowOff>
    </xdr:to>
    <xdr:sp macro="" textlink="">
      <xdr:nvSpPr>
        <xdr:cNvPr id="924" name="フローチャート: 判断 923">
          <a:extLst>
            <a:ext uri="{FF2B5EF4-FFF2-40B4-BE49-F238E27FC236}">
              <a16:creationId xmlns:a16="http://schemas.microsoft.com/office/drawing/2014/main" id="{00000000-0008-0000-0200-00009C030000}"/>
            </a:ext>
          </a:extLst>
        </xdr:cNvPr>
        <xdr:cNvSpPr/>
      </xdr:nvSpPr>
      <xdr:spPr>
        <a:xfrm>
          <a:off x="18605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2539</xdr:rowOff>
    </xdr:from>
    <xdr:to>
      <xdr:col>116</xdr:col>
      <xdr:colOff>114300</xdr:colOff>
      <xdr:row>102</xdr:row>
      <xdr:rowOff>104139</xdr:rowOff>
    </xdr:to>
    <xdr:sp macro="" textlink="">
      <xdr:nvSpPr>
        <xdr:cNvPr id="930" name="楕円 929">
          <a:extLst>
            <a:ext uri="{FF2B5EF4-FFF2-40B4-BE49-F238E27FC236}">
              <a16:creationId xmlns:a16="http://schemas.microsoft.com/office/drawing/2014/main" id="{00000000-0008-0000-0200-0000A2030000}"/>
            </a:ext>
          </a:extLst>
        </xdr:cNvPr>
        <xdr:cNvSpPr/>
      </xdr:nvSpPr>
      <xdr:spPr>
        <a:xfrm>
          <a:off x="22110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25416</xdr:rowOff>
    </xdr:from>
    <xdr:ext cx="469744" cy="259045"/>
    <xdr:sp macro="" textlink="">
      <xdr:nvSpPr>
        <xdr:cNvPr id="931" name="【庁舎】&#10;一人当たり面積該当値テキスト">
          <a:extLst>
            <a:ext uri="{FF2B5EF4-FFF2-40B4-BE49-F238E27FC236}">
              <a16:creationId xmlns:a16="http://schemas.microsoft.com/office/drawing/2014/main" id="{00000000-0008-0000-0200-0000A3030000}"/>
            </a:ext>
          </a:extLst>
        </xdr:cNvPr>
        <xdr:cNvSpPr txBox="1"/>
      </xdr:nvSpPr>
      <xdr:spPr>
        <a:xfrm>
          <a:off x="22199600"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91694</xdr:rowOff>
    </xdr:from>
    <xdr:to>
      <xdr:col>112</xdr:col>
      <xdr:colOff>38100</xdr:colOff>
      <xdr:row>102</xdr:row>
      <xdr:rowOff>21844</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21272500" y="174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142494</xdr:rowOff>
    </xdr:from>
    <xdr:to>
      <xdr:col>116</xdr:col>
      <xdr:colOff>63500</xdr:colOff>
      <xdr:row>102</xdr:row>
      <xdr:rowOff>53339</xdr:rowOff>
    </xdr:to>
    <xdr:cxnSp macro="">
      <xdr:nvCxnSpPr>
        <xdr:cNvPr id="933" name="直線コネクタ 932">
          <a:extLst>
            <a:ext uri="{FF2B5EF4-FFF2-40B4-BE49-F238E27FC236}">
              <a16:creationId xmlns:a16="http://schemas.microsoft.com/office/drawing/2014/main" id="{00000000-0008-0000-0200-0000A5030000}"/>
            </a:ext>
          </a:extLst>
        </xdr:cNvPr>
        <xdr:cNvCxnSpPr/>
      </xdr:nvCxnSpPr>
      <xdr:spPr>
        <a:xfrm>
          <a:off x="21323300" y="17458944"/>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87122</xdr:rowOff>
    </xdr:from>
    <xdr:to>
      <xdr:col>107</xdr:col>
      <xdr:colOff>101600</xdr:colOff>
      <xdr:row>102</xdr:row>
      <xdr:rowOff>17272</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203835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137922</xdr:rowOff>
    </xdr:from>
    <xdr:to>
      <xdr:col>111</xdr:col>
      <xdr:colOff>177800</xdr:colOff>
      <xdr:row>101</xdr:row>
      <xdr:rowOff>142494</xdr:rowOff>
    </xdr:to>
    <xdr:cxnSp macro="">
      <xdr:nvCxnSpPr>
        <xdr:cNvPr id="935" name="直線コネクタ 934">
          <a:extLst>
            <a:ext uri="{FF2B5EF4-FFF2-40B4-BE49-F238E27FC236}">
              <a16:creationId xmlns:a16="http://schemas.microsoft.com/office/drawing/2014/main" id="{00000000-0008-0000-0200-0000A7030000}"/>
            </a:ext>
          </a:extLst>
        </xdr:cNvPr>
        <xdr:cNvCxnSpPr/>
      </xdr:nvCxnSpPr>
      <xdr:spPr>
        <a:xfrm>
          <a:off x="20434300" y="17454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153415</xdr:rowOff>
    </xdr:from>
    <xdr:to>
      <xdr:col>102</xdr:col>
      <xdr:colOff>165100</xdr:colOff>
      <xdr:row>103</xdr:row>
      <xdr:rowOff>83565</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19494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137922</xdr:rowOff>
    </xdr:from>
    <xdr:to>
      <xdr:col>107</xdr:col>
      <xdr:colOff>50800</xdr:colOff>
      <xdr:row>103</xdr:row>
      <xdr:rowOff>32765</xdr:rowOff>
    </xdr:to>
    <xdr:cxnSp macro="">
      <xdr:nvCxnSpPr>
        <xdr:cNvPr id="937" name="直線コネクタ 936">
          <a:extLst>
            <a:ext uri="{FF2B5EF4-FFF2-40B4-BE49-F238E27FC236}">
              <a16:creationId xmlns:a16="http://schemas.microsoft.com/office/drawing/2014/main" id="{00000000-0008-0000-0200-0000A9030000}"/>
            </a:ext>
          </a:extLst>
        </xdr:cNvPr>
        <xdr:cNvCxnSpPr/>
      </xdr:nvCxnSpPr>
      <xdr:spPr>
        <a:xfrm flipV="1">
          <a:off x="19545300" y="17454372"/>
          <a:ext cx="8890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157987</xdr:rowOff>
    </xdr:from>
    <xdr:to>
      <xdr:col>98</xdr:col>
      <xdr:colOff>38100</xdr:colOff>
      <xdr:row>101</xdr:row>
      <xdr:rowOff>88137</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18605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37337</xdr:rowOff>
    </xdr:from>
    <xdr:to>
      <xdr:col>102</xdr:col>
      <xdr:colOff>114300</xdr:colOff>
      <xdr:row>103</xdr:row>
      <xdr:rowOff>32765</xdr:rowOff>
    </xdr:to>
    <xdr:cxnSp macro="">
      <xdr:nvCxnSpPr>
        <xdr:cNvPr id="939" name="直線コネクタ 938">
          <a:extLst>
            <a:ext uri="{FF2B5EF4-FFF2-40B4-BE49-F238E27FC236}">
              <a16:creationId xmlns:a16="http://schemas.microsoft.com/office/drawing/2014/main" id="{00000000-0008-0000-0200-0000AB030000}"/>
            </a:ext>
          </a:extLst>
        </xdr:cNvPr>
        <xdr:cNvCxnSpPr/>
      </xdr:nvCxnSpPr>
      <xdr:spPr>
        <a:xfrm>
          <a:off x="18656300" y="17353787"/>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54119</xdr:rowOff>
    </xdr:from>
    <xdr:ext cx="469744" cy="259045"/>
    <xdr:sp macro="" textlink="">
      <xdr:nvSpPr>
        <xdr:cNvPr id="940" name="n_1aveValue【庁舎】&#10;一人当たり面積">
          <a:extLst>
            <a:ext uri="{FF2B5EF4-FFF2-40B4-BE49-F238E27FC236}">
              <a16:creationId xmlns:a16="http://schemas.microsoft.com/office/drawing/2014/main" id="{00000000-0008-0000-0200-0000AC030000}"/>
            </a:ext>
          </a:extLst>
        </xdr:cNvPr>
        <xdr:cNvSpPr txBox="1"/>
      </xdr:nvSpPr>
      <xdr:spPr>
        <a:xfrm>
          <a:off x="21075727" y="1788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49547</xdr:rowOff>
    </xdr:from>
    <xdr:ext cx="469744" cy="259045"/>
    <xdr:sp macro="" textlink="">
      <xdr:nvSpPr>
        <xdr:cNvPr id="941" name="n_2aveValue【庁舎】&#10;一人当たり面積">
          <a:extLst>
            <a:ext uri="{FF2B5EF4-FFF2-40B4-BE49-F238E27FC236}">
              <a16:creationId xmlns:a16="http://schemas.microsoft.com/office/drawing/2014/main" id="{00000000-0008-0000-0200-0000AD030000}"/>
            </a:ext>
          </a:extLst>
        </xdr:cNvPr>
        <xdr:cNvSpPr txBox="1"/>
      </xdr:nvSpPr>
      <xdr:spPr>
        <a:xfrm>
          <a:off x="201994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168419</xdr:rowOff>
    </xdr:from>
    <xdr:ext cx="469744" cy="259045"/>
    <xdr:sp macro="" textlink="">
      <xdr:nvSpPr>
        <xdr:cNvPr id="942" name="n_3aveValue【庁舎】&#10;一人当たり面積">
          <a:extLst>
            <a:ext uri="{FF2B5EF4-FFF2-40B4-BE49-F238E27FC236}">
              <a16:creationId xmlns:a16="http://schemas.microsoft.com/office/drawing/2014/main" id="{00000000-0008-0000-0200-0000AE030000}"/>
            </a:ext>
          </a:extLst>
        </xdr:cNvPr>
        <xdr:cNvSpPr txBox="1"/>
      </xdr:nvSpPr>
      <xdr:spPr>
        <a:xfrm>
          <a:off x="193104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72407</xdr:rowOff>
    </xdr:from>
    <xdr:ext cx="469744" cy="259045"/>
    <xdr:sp macro="" textlink="">
      <xdr:nvSpPr>
        <xdr:cNvPr id="943" name="n_4aveValue【庁舎】&#10;一人当たり面積">
          <a:extLst>
            <a:ext uri="{FF2B5EF4-FFF2-40B4-BE49-F238E27FC236}">
              <a16:creationId xmlns:a16="http://schemas.microsoft.com/office/drawing/2014/main" id="{00000000-0008-0000-0200-0000AF030000}"/>
            </a:ext>
          </a:extLst>
        </xdr:cNvPr>
        <xdr:cNvSpPr txBox="1"/>
      </xdr:nvSpPr>
      <xdr:spPr>
        <a:xfrm>
          <a:off x="18421427" y="1790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38371</xdr:rowOff>
    </xdr:from>
    <xdr:ext cx="469744" cy="259045"/>
    <xdr:sp macro="" textlink="">
      <xdr:nvSpPr>
        <xdr:cNvPr id="944" name="n_1mainValue【庁舎】&#10;一人当たり面積">
          <a:extLst>
            <a:ext uri="{FF2B5EF4-FFF2-40B4-BE49-F238E27FC236}">
              <a16:creationId xmlns:a16="http://schemas.microsoft.com/office/drawing/2014/main" id="{00000000-0008-0000-0200-0000B0030000}"/>
            </a:ext>
          </a:extLst>
        </xdr:cNvPr>
        <xdr:cNvSpPr txBox="1"/>
      </xdr:nvSpPr>
      <xdr:spPr>
        <a:xfrm>
          <a:off x="21075727" y="171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33799</xdr:rowOff>
    </xdr:from>
    <xdr:ext cx="469744" cy="259045"/>
    <xdr:sp macro="" textlink="">
      <xdr:nvSpPr>
        <xdr:cNvPr id="945" name="n_2mainValue【庁舎】&#10;一人当たり面積">
          <a:extLst>
            <a:ext uri="{FF2B5EF4-FFF2-40B4-BE49-F238E27FC236}">
              <a16:creationId xmlns:a16="http://schemas.microsoft.com/office/drawing/2014/main" id="{00000000-0008-0000-0200-0000B1030000}"/>
            </a:ext>
          </a:extLst>
        </xdr:cNvPr>
        <xdr:cNvSpPr txBox="1"/>
      </xdr:nvSpPr>
      <xdr:spPr>
        <a:xfrm>
          <a:off x="20199427" y="1717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100092</xdr:rowOff>
    </xdr:from>
    <xdr:ext cx="469744" cy="259045"/>
    <xdr:sp macro="" textlink="">
      <xdr:nvSpPr>
        <xdr:cNvPr id="946" name="n_3mainValue【庁舎】&#10;一人当たり面積">
          <a:extLst>
            <a:ext uri="{FF2B5EF4-FFF2-40B4-BE49-F238E27FC236}">
              <a16:creationId xmlns:a16="http://schemas.microsoft.com/office/drawing/2014/main" id="{00000000-0008-0000-0200-0000B2030000}"/>
            </a:ext>
          </a:extLst>
        </xdr:cNvPr>
        <xdr:cNvSpPr txBox="1"/>
      </xdr:nvSpPr>
      <xdr:spPr>
        <a:xfrm>
          <a:off x="193104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104664</xdr:rowOff>
    </xdr:from>
    <xdr:ext cx="469744" cy="259045"/>
    <xdr:sp macro="" textlink="">
      <xdr:nvSpPr>
        <xdr:cNvPr id="947" name="n_4mainValue【庁舎】&#10;一人当たり面積">
          <a:extLst>
            <a:ext uri="{FF2B5EF4-FFF2-40B4-BE49-F238E27FC236}">
              <a16:creationId xmlns:a16="http://schemas.microsoft.com/office/drawing/2014/main" id="{00000000-0008-0000-0200-0000B3030000}"/>
            </a:ext>
          </a:extLst>
        </xdr:cNvPr>
        <xdr:cNvSpPr txBox="1"/>
      </xdr:nvSpPr>
      <xdr:spPr>
        <a:xfrm>
          <a:off x="18421427" y="1707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00000000-0008-0000-0200-0000B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00000000-0008-0000-0200-0000B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00000000-0008-0000-0200-0000B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の一人当たり面積が、類似団体の中でも高い数値となっているのは、合併以前に旧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町で整備した施設を現在も多く保有している状況が一つの要因と考えられる。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今後は、公共施設等総合管理計画の分類別方針や個別施設計画等に基づき、図書館及び体育館、プール等保有資産の廃止及び見直しや適正配置にも着手していきたい。</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についても同様に、旧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町時代に整備した庁舎が残存した状況であり、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人当たり面積が多い結果となっている。本市は県内で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広い面積を占め、旧町時代から続く生活圏やコミュニティが市内全域に点在していることから、市民サービスの提供には引き続き各庁舎を継続利用することが必要不可欠な状況であるが、今後は公共施設等総合管理計画にも謳う、各庁舎の周辺機能の複合化についても視野に入れた利活用を検討していくこと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64,293
63,241
222.70
43,713,591
42,267,434
1,183,317
20,691,305
34,696,153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0.45</a:t>
          </a:r>
          <a:r>
            <a:rPr kumimoji="1" lang="ja-JP" altLang="ja-JP" sz="1100">
              <a:solidFill>
                <a:schemeClr val="dk1"/>
              </a:solidFill>
              <a:effectLst/>
              <a:latin typeface="+mn-lt"/>
              <a:ea typeface="+mn-ea"/>
              <a:cs typeface="+mn-cs"/>
            </a:rPr>
            <a:t>で、類似団体平均を下回っている。</a:t>
          </a:r>
          <a:endParaRPr lang="ja-JP" altLang="ja-JP" sz="1400">
            <a:effectLst/>
          </a:endParaRPr>
        </a:p>
        <a:p>
          <a:r>
            <a:rPr kumimoji="1" lang="ja-JP" altLang="ja-JP" sz="1100">
              <a:solidFill>
                <a:schemeClr val="dk1"/>
              </a:solidFill>
              <a:effectLst/>
              <a:latin typeface="+mn-lt"/>
              <a:ea typeface="+mn-ea"/>
              <a:cs typeface="+mn-cs"/>
            </a:rPr>
            <a:t>　自主財源に乏しく、財政基盤は類似団体と比べ弱いものとなっている。引き続き企業誘致や産業振興施策を積極的に展開し、主要な自主財源である市税の収入確保を図るとともに、歳出全般にわたる削減によ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44</xdr:row>
      <xdr:rowOff>151695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44450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748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31045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17639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ポイント上昇し、類似団体平均を上回っている。</a:t>
          </a:r>
          <a:endParaRPr lang="ja-JP" altLang="ja-JP" sz="1400">
            <a:effectLst/>
          </a:endParaRPr>
        </a:p>
        <a:p>
          <a:r>
            <a:rPr kumimoji="1" lang="ja-JP" altLang="ja-JP" sz="1100">
              <a:solidFill>
                <a:schemeClr val="dk1"/>
              </a:solidFill>
              <a:effectLst/>
              <a:latin typeface="+mn-lt"/>
              <a:ea typeface="+mn-ea"/>
              <a:cs typeface="+mn-cs"/>
            </a:rPr>
            <a:t>　義務的経費である人件費</a:t>
          </a:r>
          <a:r>
            <a:rPr kumimoji="1" lang="ja-JP" altLang="en-US" sz="1100">
              <a:solidFill>
                <a:schemeClr val="dk1"/>
              </a:solidFill>
              <a:effectLst/>
              <a:latin typeface="+mn-lt"/>
              <a:ea typeface="+mn-ea"/>
              <a:cs typeface="+mn-cs"/>
            </a:rPr>
            <a:t>および公債費が前年度より増加している。人件費については会計年度任用職員の制度化によるものである。</a:t>
          </a:r>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も</a:t>
          </a:r>
          <a:r>
            <a:rPr kumimoji="1" lang="ja-JP" altLang="en-US" sz="1100">
              <a:solidFill>
                <a:schemeClr val="dk1"/>
              </a:solidFill>
              <a:effectLst/>
              <a:latin typeface="+mn-lt"/>
              <a:ea typeface="+mn-ea"/>
              <a:cs typeface="+mn-cs"/>
            </a:rPr>
            <a:t>起債を伴う大型建設事業が増加しているため</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人員の適正管理を含めた</a:t>
          </a:r>
          <a:r>
            <a:rPr kumimoji="1" lang="ja-JP" altLang="ja-JP" sz="1100">
              <a:solidFill>
                <a:schemeClr val="dk1"/>
              </a:solidFill>
              <a:effectLst/>
              <a:latin typeface="+mn-lt"/>
              <a:ea typeface="+mn-ea"/>
              <a:cs typeface="+mn-cs"/>
            </a:rPr>
            <a:t>全ての事務事業において事業評価を実施し、優先度の低い事業については計画的に廃止・縮小を進めるなど、経常経費の削減に努める。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33161</xdr:rowOff>
    </xdr:from>
    <xdr:to>
      <xdr:col>23</xdr:col>
      <xdr:colOff>133350</xdr:colOff>
      <xdr:row>66</xdr:row>
      <xdr:rowOff>136172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77261"/>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108249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2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136172</xdr:rowOff>
    </xdr:from>
    <xdr:to>
      <xdr:col>24</xdr:col>
      <xdr:colOff>12700</xdr:colOff>
      <xdr:row>66</xdr:row>
      <xdr:rowOff>136172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5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119538</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2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33161</xdr:rowOff>
    </xdr:from>
    <xdr:to>
      <xdr:col>24</xdr:col>
      <xdr:colOff>12700</xdr:colOff>
      <xdr:row>58</xdr:row>
      <xdr:rowOff>33161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7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66</xdr:row>
      <xdr:rowOff>136172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036300"/>
          <a:ext cx="838200" cy="4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23582</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8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7055</xdr:rowOff>
    </xdr:from>
    <xdr:to>
      <xdr:col>23</xdr:col>
      <xdr:colOff>184150</xdr:colOff>
      <xdr:row>62</xdr:row>
      <xdr:rowOff>108655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162278</xdr:rowOff>
    </xdr:from>
    <xdr:to>
      <xdr:col>19</xdr:col>
      <xdr:colOff>133350</xdr:colOff>
      <xdr:row>64</xdr:row>
      <xdr:rowOff>63500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620728"/>
          <a:ext cx="889000" cy="4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7055</xdr:rowOff>
    </xdr:from>
    <xdr:to>
      <xdr:col>19</xdr:col>
      <xdr:colOff>184150</xdr:colOff>
      <xdr:row>62</xdr:row>
      <xdr:rowOff>108655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3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118832</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0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105833</xdr:rowOff>
    </xdr:from>
    <xdr:to>
      <xdr:col>15</xdr:col>
      <xdr:colOff>82550</xdr:colOff>
      <xdr:row>61</xdr:row>
      <xdr:rowOff>162278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392833"/>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14817</xdr:rowOff>
    </xdr:from>
    <xdr:to>
      <xdr:col>15</xdr:col>
      <xdr:colOff>133350</xdr:colOff>
      <xdr:row>60</xdr:row>
      <xdr:rowOff>116417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126594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100189</xdr:rowOff>
    </xdr:from>
    <xdr:to>
      <xdr:col>11</xdr:col>
      <xdr:colOff>31750</xdr:colOff>
      <xdr:row>60</xdr:row>
      <xdr:rowOff>105833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044289"/>
          <a:ext cx="889000" cy="34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1411</xdr:rowOff>
    </xdr:from>
    <xdr:to>
      <xdr:col>11</xdr:col>
      <xdr:colOff>82550</xdr:colOff>
      <xdr:row>60</xdr:row>
      <xdr:rowOff>103011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28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113188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05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85372</xdr:rowOff>
    </xdr:from>
    <xdr:to>
      <xdr:col>23</xdr:col>
      <xdr:colOff>184150</xdr:colOff>
      <xdr:row>67</xdr:row>
      <xdr:rowOff>15522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4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152699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2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111478</xdr:rowOff>
    </xdr:from>
    <xdr:to>
      <xdr:col>15</xdr:col>
      <xdr:colOff>133350</xdr:colOff>
      <xdr:row>62</xdr:row>
      <xdr:rowOff>41628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26405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55033</xdr:rowOff>
    </xdr:from>
    <xdr:to>
      <xdr:col>11</xdr:col>
      <xdr:colOff>82550</xdr:colOff>
      <xdr:row>60</xdr:row>
      <xdr:rowOff>156633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141410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49389</xdr:rowOff>
    </xdr:from>
    <xdr:to>
      <xdr:col>7</xdr:col>
      <xdr:colOff>31750</xdr:colOff>
      <xdr:row>58</xdr:row>
      <xdr:rowOff>150989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999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161166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7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年度と比べ</a:t>
          </a:r>
          <a:r>
            <a:rPr kumimoji="1" lang="en-US" altLang="ja-JP" sz="1100">
              <a:solidFill>
                <a:schemeClr val="dk1"/>
              </a:solidFill>
              <a:effectLst/>
              <a:latin typeface="+mn-lt"/>
              <a:ea typeface="+mn-ea"/>
              <a:cs typeface="+mn-cs"/>
            </a:rPr>
            <a:t>23,104</a:t>
          </a:r>
          <a:r>
            <a:rPr kumimoji="1" lang="ja-JP" altLang="ja-JP" sz="1100">
              <a:solidFill>
                <a:schemeClr val="dk1"/>
              </a:solidFill>
              <a:effectLst/>
              <a:latin typeface="+mn-lt"/>
              <a:ea typeface="+mn-ea"/>
              <a:cs typeface="+mn-cs"/>
            </a:rPr>
            <a:t>円の増額となり、類似団体平均を上回っている。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会計年度任用職員の比率・職員数が多いため、同制度開始に伴う会計年度任用職員の給料や各種手当等の増額を大きく受けたこと、及び委託料や公共施設の除却が増加していることが主な要因である。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会計年度任用職員の職員数や雇用形態の見直し及び公共施設のマネジメントや</a:t>
          </a:r>
          <a:r>
            <a:rPr kumimoji="1" lang="ja-JP" altLang="ja-JP" sz="1100">
              <a:solidFill>
                <a:schemeClr val="dk1"/>
              </a:solidFill>
              <a:effectLst/>
              <a:latin typeface="+mn-lt"/>
              <a:ea typeface="+mn-ea"/>
              <a:cs typeface="+mn-cs"/>
            </a:rPr>
            <a:t>事務事業評価等による経常経費の削減に取り組み、人件費・物件費ともにコスト削減に努める。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13295</xdr:rowOff>
    </xdr:from>
    <xdr:to>
      <xdr:col>23</xdr:col>
      <xdr:colOff>133350</xdr:colOff>
      <xdr:row>89</xdr:row>
      <xdr:rowOff>119625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29295"/>
          <a:ext cx="0" cy="1649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91702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5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119625</xdr:rowOff>
    </xdr:from>
    <xdr:to>
      <xdr:col>24</xdr:col>
      <xdr:colOff>12700</xdr:colOff>
      <xdr:row>89</xdr:row>
      <xdr:rowOff>119625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99672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47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13295</xdr:rowOff>
    </xdr:from>
    <xdr:to>
      <xdr:col>24</xdr:col>
      <xdr:colOff>12700</xdr:colOff>
      <xdr:row>80</xdr:row>
      <xdr:rowOff>13295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2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41080</xdr:rowOff>
    </xdr:from>
    <xdr:to>
      <xdr:col>23</xdr:col>
      <xdr:colOff>133350</xdr:colOff>
      <xdr:row>85</xdr:row>
      <xdr:rowOff>7902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71430"/>
          <a:ext cx="838200" cy="30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75778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3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59251</xdr:rowOff>
    </xdr:from>
    <xdr:to>
      <xdr:col>23</xdr:col>
      <xdr:colOff>184150</xdr:colOff>
      <xdr:row>83</xdr:row>
      <xdr:rowOff>160851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8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168867</xdr:rowOff>
    </xdr:from>
    <xdr:to>
      <xdr:col>19</xdr:col>
      <xdr:colOff>133350</xdr:colOff>
      <xdr:row>83</xdr:row>
      <xdr:rowOff>41080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27767"/>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47729</xdr:rowOff>
    </xdr:from>
    <xdr:to>
      <xdr:col>19</xdr:col>
      <xdr:colOff>184150</xdr:colOff>
      <xdr:row>82</xdr:row>
      <xdr:rowOff>149329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159506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75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97389</xdr:rowOff>
    </xdr:from>
    <xdr:to>
      <xdr:col>15</xdr:col>
      <xdr:colOff>82550</xdr:colOff>
      <xdr:row>82</xdr:row>
      <xdr:rowOff>168867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56289"/>
          <a:ext cx="889000" cy="7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122016</xdr:rowOff>
    </xdr:from>
    <xdr:to>
      <xdr:col>15</xdr:col>
      <xdr:colOff>133350</xdr:colOff>
      <xdr:row>82</xdr:row>
      <xdr:rowOff>52166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0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62343</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7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24986</xdr:rowOff>
    </xdr:from>
    <xdr:to>
      <xdr:col>11</xdr:col>
      <xdr:colOff>31750</xdr:colOff>
      <xdr:row>82</xdr:row>
      <xdr:rowOff>97389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83886"/>
          <a:ext cx="889000" cy="7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38359</xdr:rowOff>
    </xdr:from>
    <xdr:to>
      <xdr:col>11</xdr:col>
      <xdr:colOff>82550</xdr:colOff>
      <xdr:row>82</xdr:row>
      <xdr:rowOff>139959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9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150136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6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15287</xdr:rowOff>
    </xdr:from>
    <xdr:to>
      <xdr:col>7</xdr:col>
      <xdr:colOff>31750</xdr:colOff>
      <xdr:row>82</xdr:row>
      <xdr:rowOff>116887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101664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128552</xdr:rowOff>
    </xdr:from>
    <xdr:to>
      <xdr:col>23</xdr:col>
      <xdr:colOff>184150</xdr:colOff>
      <xdr:row>85</xdr:row>
      <xdr:rowOff>58702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100629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0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161730</xdr:rowOff>
    </xdr:from>
    <xdr:to>
      <xdr:col>19</xdr:col>
      <xdr:colOff>184150</xdr:colOff>
      <xdr:row>83</xdr:row>
      <xdr:rowOff>91880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2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76657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307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118067</xdr:rowOff>
    </xdr:from>
    <xdr:to>
      <xdr:col>15</xdr:col>
      <xdr:colOff>133350</xdr:colOff>
      <xdr:row>83</xdr:row>
      <xdr:rowOff>48217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7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32994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46589</xdr:rowOff>
    </xdr:from>
    <xdr:to>
      <xdr:col>11</xdr:col>
      <xdr:colOff>82550</xdr:colOff>
      <xdr:row>82</xdr:row>
      <xdr:rowOff>148189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0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132966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19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145636</xdr:rowOff>
    </xdr:from>
    <xdr:to>
      <xdr:col>7</xdr:col>
      <xdr:colOff>31750</xdr:colOff>
      <xdr:row>82</xdr:row>
      <xdr:rowOff>75786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3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85963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0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98.7</a:t>
          </a:r>
          <a:r>
            <a:rPr kumimoji="1" lang="ja-JP" altLang="ja-JP" sz="1100">
              <a:solidFill>
                <a:schemeClr val="dk1"/>
              </a:solidFill>
              <a:effectLst/>
              <a:latin typeface="+mn-lt"/>
              <a:ea typeface="+mn-ea"/>
              <a:cs typeface="+mn-cs"/>
            </a:rPr>
            <a:t>で類似団体平均を上回っている。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再任用制度を十分に活用し、機構改革や事務事業の見直しによる適材適所の配置に努める。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45720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3632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17797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7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87</xdr:row>
      <xdr:rowOff>123189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501521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139716</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12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123189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910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147320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9910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147320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669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+0.36</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9.01</a:t>
          </a:r>
          <a:r>
            <a:rPr kumimoji="1" lang="ja-JP" altLang="ja-JP" sz="1100">
              <a:solidFill>
                <a:schemeClr val="dk1"/>
              </a:solidFill>
              <a:effectLst/>
              <a:latin typeface="+mn-lt"/>
              <a:ea typeface="+mn-ea"/>
              <a:cs typeface="+mn-cs"/>
            </a:rPr>
            <a:t>で類似団体平均を上回っている。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保育所における待機児童の解消等のため、定員適正化計画の見直し（</a:t>
          </a:r>
          <a:r>
            <a:rPr kumimoji="1" lang="en-US" altLang="ja-JP" sz="1100">
              <a:solidFill>
                <a:schemeClr val="dk1"/>
              </a:solidFill>
              <a:effectLst/>
              <a:latin typeface="+mn-lt"/>
              <a:ea typeface="+mn-ea"/>
              <a:cs typeface="+mn-cs"/>
            </a:rPr>
            <a:t>H31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）を行い、増員したために増となっている。</a:t>
          </a:r>
          <a:endParaRPr lang="ja-JP" altLang="ja-JP">
            <a:effectLst/>
          </a:endParaRPr>
        </a:p>
        <a:p>
          <a:r>
            <a:rPr kumimoji="1" lang="ja-JP" altLang="en-US" sz="1100">
              <a:solidFill>
                <a:schemeClr val="dk1"/>
              </a:solidFill>
              <a:effectLst/>
              <a:latin typeface="+mn-lt"/>
              <a:ea typeface="+mn-ea"/>
              <a:cs typeface="+mn-cs"/>
            </a:rPr>
            <a:t>　合併以来、定員適正化計画の推進により職員数の削減に努めており、機構改革や事務事業の見直しによる適材適所の配置に努める。</a:t>
          </a:r>
        </a:p>
        <a:p>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65</xdr:row>
      <xdr:rowOff>29591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2632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80645</xdr:rowOff>
    </xdr:from>
    <xdr:to>
      <xdr:col>81</xdr:col>
      <xdr:colOff>44450</xdr:colOff>
      <xdr:row>62</xdr:row>
      <xdr:rowOff>167513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710545"/>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167276</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82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150749</xdr:rowOff>
    </xdr:from>
    <xdr:to>
      <xdr:col>81</xdr:col>
      <xdr:colOff>95250</xdr:colOff>
      <xdr:row>61</xdr:row>
      <xdr:rowOff>80899</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15494</xdr:rowOff>
    </xdr:from>
    <xdr:to>
      <xdr:col>77</xdr:col>
      <xdr:colOff>44450</xdr:colOff>
      <xdr:row>62</xdr:row>
      <xdr:rowOff>80645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645394"/>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141097</xdr:rowOff>
    </xdr:from>
    <xdr:to>
      <xdr:col>77</xdr:col>
      <xdr:colOff>95250</xdr:colOff>
      <xdr:row>61</xdr:row>
      <xdr:rowOff>71247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81424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196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13081</xdr:rowOff>
    </xdr:from>
    <xdr:to>
      <xdr:col>72</xdr:col>
      <xdr:colOff>203200</xdr:colOff>
      <xdr:row>62</xdr:row>
      <xdr:rowOff>15494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64298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121793</xdr:rowOff>
    </xdr:from>
    <xdr:to>
      <xdr:col>73</xdr:col>
      <xdr:colOff>44450</xdr:colOff>
      <xdr:row>61</xdr:row>
      <xdr:rowOff>51943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62120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17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162814</xdr:rowOff>
    </xdr:from>
    <xdr:to>
      <xdr:col>68</xdr:col>
      <xdr:colOff>152400</xdr:colOff>
      <xdr:row>62</xdr:row>
      <xdr:rowOff>13081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62126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107315</xdr:rowOff>
    </xdr:from>
    <xdr:to>
      <xdr:col>68</xdr:col>
      <xdr:colOff>203200</xdr:colOff>
      <xdr:row>61</xdr:row>
      <xdr:rowOff>37465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47642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100076</xdr:rowOff>
    </xdr:from>
    <xdr:to>
      <xdr:col>64</xdr:col>
      <xdr:colOff>152400</xdr:colOff>
      <xdr:row>61</xdr:row>
      <xdr:rowOff>30226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40403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116713</xdr:rowOff>
    </xdr:from>
    <xdr:to>
      <xdr:col>81</xdr:col>
      <xdr:colOff>95250</xdr:colOff>
      <xdr:row>63</xdr:row>
      <xdr:rowOff>46863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74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88790</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71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29845</xdr:rowOff>
    </xdr:from>
    <xdr:to>
      <xdr:col>77</xdr:col>
      <xdr:colOff>95250</xdr:colOff>
      <xdr:row>62</xdr:row>
      <xdr:rowOff>131445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116222</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74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136144</xdr:rowOff>
    </xdr:from>
    <xdr:to>
      <xdr:col>73</xdr:col>
      <xdr:colOff>44450</xdr:colOff>
      <xdr:row>62</xdr:row>
      <xdr:rowOff>66294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51071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133731</xdr:rowOff>
    </xdr:from>
    <xdr:to>
      <xdr:col>68</xdr:col>
      <xdr:colOff>203200</xdr:colOff>
      <xdr:row>62</xdr:row>
      <xdr:rowOff>63881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5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48658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67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112014</xdr:rowOff>
    </xdr:from>
    <xdr:to>
      <xdr:col>64</xdr:col>
      <xdr:colOff>152400</xdr:colOff>
      <xdr:row>62</xdr:row>
      <xdr:rowOff>42164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26941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で、類似団体平均を下回っている。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実質公債費比率増加の</a:t>
          </a:r>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年度借入の据置期間が終了し償還開始となったことや新たな借入により償還額の増加が</a:t>
          </a:r>
          <a:r>
            <a:rPr kumimoji="1" lang="ja-JP" altLang="ja-JP" sz="1100">
              <a:solidFill>
                <a:schemeClr val="dk1"/>
              </a:solidFill>
              <a:effectLst/>
              <a:latin typeface="+mn-lt"/>
              <a:ea typeface="+mn-ea"/>
              <a:cs typeface="+mn-cs"/>
            </a:rPr>
            <a:t>償還の終了</a:t>
          </a:r>
          <a:r>
            <a:rPr kumimoji="1" lang="ja-JP" altLang="en-US" sz="1100">
              <a:solidFill>
                <a:schemeClr val="dk1"/>
              </a:solidFill>
              <a:effectLst/>
              <a:latin typeface="+mn-lt"/>
              <a:ea typeface="+mn-ea"/>
              <a:cs typeface="+mn-cs"/>
            </a:rPr>
            <a:t>を上回ったためである。</a:t>
          </a:r>
          <a:endParaRPr lang="ja-JP" altLang="ja-JP" sz="1400">
            <a:effectLst/>
          </a:endParaRPr>
        </a:p>
        <a:p>
          <a:r>
            <a:rPr kumimoji="1" lang="ja-JP" altLang="ja-JP" sz="1100">
              <a:solidFill>
                <a:schemeClr val="dk1"/>
              </a:solidFill>
              <a:effectLst/>
              <a:latin typeface="+mn-lt"/>
              <a:ea typeface="+mn-ea"/>
              <a:cs typeface="+mn-cs"/>
            </a:rPr>
            <a:t>　今後も交付税措置のある有利な市債に絞った発行を原則として、健全財政に努める。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17780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40588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86360</xdr:rowOff>
    </xdr:from>
    <xdr:to>
      <xdr:col>81</xdr:col>
      <xdr:colOff>44450</xdr:colOff>
      <xdr:row>39</xdr:row>
      <xdr:rowOff>33020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43001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40640</xdr:rowOff>
    </xdr:from>
    <xdr:to>
      <xdr:col>77</xdr:col>
      <xdr:colOff>44450</xdr:colOff>
      <xdr:row>37</xdr:row>
      <xdr:rowOff>86360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21284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40640</xdr:rowOff>
    </xdr:from>
    <xdr:to>
      <xdr:col>72</xdr:col>
      <xdr:colOff>203200</xdr:colOff>
      <xdr:row>36</xdr:row>
      <xdr:rowOff>40640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212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40640</xdr:rowOff>
    </xdr:from>
    <xdr:to>
      <xdr:col>68</xdr:col>
      <xdr:colOff>152400</xdr:colOff>
      <xdr:row>36</xdr:row>
      <xdr:rowOff>137160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2128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153670</xdr:rowOff>
    </xdr:from>
    <xdr:to>
      <xdr:col>81</xdr:col>
      <xdr:colOff>95250</xdr:colOff>
      <xdr:row>39</xdr:row>
      <xdr:rowOff>83820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170197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35560</xdr:rowOff>
    </xdr:from>
    <xdr:to>
      <xdr:col>77</xdr:col>
      <xdr:colOff>95250</xdr:colOff>
      <xdr:row>37</xdr:row>
      <xdr:rowOff>137160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147337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14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161290</xdr:rowOff>
    </xdr:from>
    <xdr:to>
      <xdr:col>73</xdr:col>
      <xdr:colOff>44450</xdr:colOff>
      <xdr:row>36</xdr:row>
      <xdr:rowOff>91440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101617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161290</xdr:rowOff>
    </xdr:from>
    <xdr:to>
      <xdr:col>68</xdr:col>
      <xdr:colOff>203200</xdr:colOff>
      <xdr:row>36</xdr:row>
      <xdr:rowOff>91440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101617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86360</xdr:rowOff>
    </xdr:from>
    <xdr:to>
      <xdr:col>64</xdr:col>
      <xdr:colOff>152400</xdr:colOff>
      <xdr:row>37</xdr:row>
      <xdr:rowOff>16510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26687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％以下となり、類似団体平均を大きく下回っている。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主な要因としては、</a:t>
          </a:r>
          <a:r>
            <a:rPr kumimoji="1" lang="ja-JP" altLang="en-US" sz="1100">
              <a:solidFill>
                <a:schemeClr val="dk1"/>
              </a:solidFill>
              <a:effectLst/>
              <a:latin typeface="+mn-lt"/>
              <a:ea typeface="+mn-ea"/>
              <a:cs typeface="+mn-cs"/>
            </a:rPr>
            <a:t>償還が終了したことにより地方債の現在高が減額したことや</a:t>
          </a:r>
          <a:r>
            <a:rPr kumimoji="1" lang="ja-JP" altLang="ja-JP" sz="1100">
              <a:solidFill>
                <a:schemeClr val="dk1"/>
              </a:solidFill>
              <a:effectLst/>
              <a:latin typeface="+mn-lt"/>
              <a:ea typeface="+mn-ea"/>
              <a:cs typeface="+mn-cs"/>
            </a:rPr>
            <a:t>基準財政需要額算入見込額が増額したことが挙げられる。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合併特例債の発行期限が令和</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年度までであり、今後地方債の発行増加が見込まれることから地方債現在高や充当可能基金残高に注視しながら健全財政に努める。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135618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594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107695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7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135618</xdr:rowOff>
    </xdr:from>
    <xdr:to>
      <xdr:col>81</xdr:col>
      <xdr:colOff>133350</xdr:colOff>
      <xdr:row>22</xdr:row>
      <xdr:rowOff>135618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07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652</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91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28575</xdr:rowOff>
    </xdr:from>
    <xdr:to>
      <xdr:col>81</xdr:col>
      <xdr:colOff>95250</xdr:colOff>
      <xdr:row>17</xdr:row>
      <xdr:rowOff>130175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17</xdr:row>
      <xdr:rowOff>44087</xdr:rowOff>
    </xdr:from>
    <xdr:to>
      <xdr:col>77</xdr:col>
      <xdr:colOff>95250</xdr:colOff>
      <xdr:row>17</xdr:row>
      <xdr:rowOff>145687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95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155864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72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125912</xdr:rowOff>
    </xdr:from>
    <xdr:to>
      <xdr:col>73</xdr:col>
      <xdr:colOff>44450</xdr:colOff>
      <xdr:row>17</xdr:row>
      <xdr:rowOff>56062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8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66239</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63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75928</xdr:rowOff>
    </xdr:from>
    <xdr:to>
      <xdr:col>68</xdr:col>
      <xdr:colOff>203200</xdr:colOff>
      <xdr:row>17</xdr:row>
      <xdr:rowOff>6078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81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16255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58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103505</xdr:rowOff>
    </xdr:from>
    <xdr:to>
      <xdr:col>64</xdr:col>
      <xdr:colOff>152400</xdr:colOff>
      <xdr:row>17</xdr:row>
      <xdr:rowOff>33655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43832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64,293
63,241
222.70
43,713,591
42,267,434
1,183,317
20,691,305
34,696,153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a:t>
          </a:r>
          <a:r>
            <a:rPr kumimoji="1" lang="ja-JP" altLang="en-US" sz="900">
              <a:solidFill>
                <a:schemeClr val="dk1"/>
              </a:solidFill>
              <a:effectLst/>
              <a:latin typeface="+mn-lt"/>
              <a:ea typeface="+mn-ea"/>
              <a:cs typeface="+mn-cs"/>
            </a:rPr>
            <a:t>と比較して</a:t>
          </a:r>
          <a:r>
            <a:rPr kumimoji="1" lang="en-US" altLang="ja-JP" sz="900">
              <a:solidFill>
                <a:schemeClr val="dk1"/>
              </a:solidFill>
              <a:effectLst/>
              <a:latin typeface="+mn-lt"/>
              <a:ea typeface="+mn-ea"/>
              <a:cs typeface="+mn-cs"/>
            </a:rPr>
            <a:t>7.0</a:t>
          </a:r>
          <a:r>
            <a:rPr kumimoji="1" lang="ja-JP" altLang="ja-JP" sz="900">
              <a:solidFill>
                <a:schemeClr val="dk1"/>
              </a:solidFill>
              <a:effectLst/>
              <a:latin typeface="+mn-lt"/>
              <a:ea typeface="+mn-ea"/>
              <a:cs typeface="+mn-cs"/>
            </a:rPr>
            <a:t>ポイントの</a:t>
          </a:r>
          <a:r>
            <a:rPr kumimoji="1" lang="ja-JP" altLang="en-US" sz="900">
              <a:solidFill>
                <a:schemeClr val="dk1"/>
              </a:solidFill>
              <a:effectLst/>
              <a:latin typeface="+mn-lt"/>
              <a:ea typeface="+mn-ea"/>
              <a:cs typeface="+mn-cs"/>
            </a:rPr>
            <a:t>増加</a:t>
          </a:r>
          <a:r>
            <a:rPr kumimoji="1" lang="ja-JP" altLang="ja-JP" sz="900">
              <a:solidFill>
                <a:schemeClr val="dk1"/>
              </a:solidFill>
              <a:effectLst/>
              <a:latin typeface="+mn-lt"/>
              <a:ea typeface="+mn-ea"/>
              <a:cs typeface="+mn-cs"/>
            </a:rPr>
            <a:t>となり、類似団体平均を</a:t>
          </a:r>
          <a:r>
            <a:rPr kumimoji="1" lang="ja-JP" altLang="en-US" sz="900">
              <a:solidFill>
                <a:schemeClr val="dk1"/>
              </a:solidFill>
              <a:effectLst/>
              <a:latin typeface="+mn-lt"/>
              <a:ea typeface="+mn-ea"/>
              <a:cs typeface="+mn-cs"/>
            </a:rPr>
            <a:t>上</a:t>
          </a:r>
          <a:r>
            <a:rPr kumimoji="1" lang="ja-JP" altLang="ja-JP" sz="900">
              <a:solidFill>
                <a:schemeClr val="dk1"/>
              </a:solidFill>
              <a:effectLst/>
              <a:latin typeface="+mn-lt"/>
              <a:ea typeface="+mn-ea"/>
              <a:cs typeface="+mn-cs"/>
            </a:rPr>
            <a:t>回</a:t>
          </a:r>
          <a:r>
            <a:rPr kumimoji="1" lang="ja-JP" altLang="en-US" sz="900">
              <a:solidFill>
                <a:schemeClr val="dk1"/>
              </a:solidFill>
              <a:effectLst/>
              <a:latin typeface="+mn-lt"/>
              <a:ea typeface="+mn-ea"/>
              <a:cs typeface="+mn-cs"/>
            </a:rPr>
            <a:t>り全国平均、県平均も上回った。</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会計年度任用職員の制度改正によるものであるため、全国的に増加しているが、会計年度任用職員の</a:t>
          </a:r>
          <a:r>
            <a:rPr kumimoji="1" lang="ja-JP" altLang="ja-JP" sz="1000">
              <a:solidFill>
                <a:schemeClr val="dk1"/>
              </a:solidFill>
              <a:effectLst/>
              <a:latin typeface="+mn-lt"/>
              <a:ea typeface="+mn-ea"/>
              <a:cs typeface="+mn-cs"/>
            </a:rPr>
            <a:t>比率・職員数が多いため、同制度開始に伴う給料や各種手当等の増額を大きく受け</a:t>
          </a:r>
          <a:r>
            <a:rPr kumimoji="1" lang="ja-JP" altLang="en-US" sz="1000">
              <a:solidFill>
                <a:schemeClr val="dk1"/>
              </a:solidFill>
              <a:effectLst/>
              <a:latin typeface="+mn-lt"/>
              <a:ea typeface="+mn-ea"/>
              <a:cs typeface="+mn-cs"/>
            </a:rPr>
            <a:t>、大幅に増加した。</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合併以来、定員適正化計画</a:t>
          </a:r>
          <a:r>
            <a:rPr kumimoji="1" lang="ja-JP" altLang="en-US" sz="900">
              <a:solidFill>
                <a:schemeClr val="dk1"/>
              </a:solidFill>
              <a:effectLst/>
              <a:latin typeface="+mn-lt"/>
              <a:ea typeface="+mn-ea"/>
              <a:cs typeface="+mn-cs"/>
            </a:rPr>
            <a:t>の</a:t>
          </a:r>
          <a:r>
            <a:rPr kumimoji="1" lang="ja-JP" altLang="ja-JP" sz="900">
              <a:solidFill>
                <a:schemeClr val="dk1"/>
              </a:solidFill>
              <a:effectLst/>
              <a:latin typeface="+mn-lt"/>
              <a:ea typeface="+mn-ea"/>
              <a:cs typeface="+mn-cs"/>
            </a:rPr>
            <a:t>推進により</a:t>
          </a:r>
          <a:r>
            <a:rPr kumimoji="1" lang="ja-JP" altLang="en-US" sz="900">
              <a:solidFill>
                <a:schemeClr val="dk1"/>
              </a:solidFill>
              <a:effectLst/>
              <a:latin typeface="+mn-lt"/>
              <a:ea typeface="+mn-ea"/>
              <a:cs typeface="+mn-cs"/>
            </a:rPr>
            <a:t>職</a:t>
          </a:r>
          <a:r>
            <a:rPr kumimoji="1" lang="ja-JP" altLang="ja-JP" sz="900">
              <a:solidFill>
                <a:schemeClr val="dk1"/>
              </a:solidFill>
              <a:effectLst/>
              <a:latin typeface="+mn-lt"/>
              <a:ea typeface="+mn-ea"/>
              <a:cs typeface="+mn-cs"/>
            </a:rPr>
            <a:t>員数の削減に努めて</a:t>
          </a:r>
          <a:r>
            <a:rPr kumimoji="1" lang="ja-JP" altLang="en-US" sz="900">
              <a:solidFill>
                <a:schemeClr val="dk1"/>
              </a:solidFill>
              <a:effectLst/>
              <a:latin typeface="+mn-lt"/>
              <a:ea typeface="+mn-ea"/>
              <a:cs typeface="+mn-cs"/>
            </a:rPr>
            <a:t>おり、</a:t>
          </a:r>
          <a:r>
            <a:rPr kumimoji="1" lang="ja-JP" altLang="ja-JP" sz="900">
              <a:solidFill>
                <a:schemeClr val="dk1"/>
              </a:solidFill>
              <a:effectLst/>
              <a:latin typeface="+mn-lt"/>
              <a:ea typeface="+mn-ea"/>
              <a:cs typeface="+mn-cs"/>
            </a:rPr>
            <a:t>機構改革や事務事業の見直しによる適材適所の配置に努め</a:t>
          </a:r>
          <a:r>
            <a:rPr kumimoji="1" lang="ja-JP" altLang="en-US" sz="900">
              <a:solidFill>
                <a:schemeClr val="dk1"/>
              </a:solidFill>
              <a:effectLst/>
              <a:latin typeface="+mn-lt"/>
              <a:ea typeface="+mn-ea"/>
              <a:cs typeface="+mn-cs"/>
            </a:rPr>
            <a:t>るとともに</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会計年度任用職員を含めて</a:t>
          </a:r>
          <a:r>
            <a:rPr kumimoji="1" lang="ja-JP" altLang="ja-JP" sz="900">
              <a:solidFill>
                <a:schemeClr val="dk1"/>
              </a:solidFill>
              <a:effectLst/>
              <a:latin typeface="+mn-lt"/>
              <a:ea typeface="+mn-ea"/>
              <a:cs typeface="+mn-cs"/>
            </a:rPr>
            <a:t>人件費の削減を図っていく。</a:t>
          </a:r>
          <a:endParaRPr lang="ja-JP" altLang="ja-JP" sz="105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03900"/>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83457</xdr:rowOff>
    </xdr:from>
    <xdr:to>
      <xdr:col>24</xdr:col>
      <xdr:colOff>25400</xdr:colOff>
      <xdr:row>38</xdr:row>
      <xdr:rowOff>159657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12757"/>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83457</xdr:rowOff>
    </xdr:from>
    <xdr:to>
      <xdr:col>19</xdr:col>
      <xdr:colOff>187325</xdr:colOff>
      <xdr:row>34</xdr:row>
      <xdr:rowOff>170543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912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170543</xdr:rowOff>
    </xdr:from>
    <xdr:to>
      <xdr:col>15</xdr:col>
      <xdr:colOff>98425</xdr:colOff>
      <xdr:row>35</xdr:row>
      <xdr:rowOff>75293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999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163286</xdr:rowOff>
    </xdr:from>
    <xdr:to>
      <xdr:col>15</xdr:col>
      <xdr:colOff>149225</xdr:colOff>
      <xdr:row>35</xdr:row>
      <xdr:rowOff>93436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78213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42636</xdr:rowOff>
    </xdr:from>
    <xdr:to>
      <xdr:col>11</xdr:col>
      <xdr:colOff>9525</xdr:colOff>
      <xdr:row>35</xdr:row>
      <xdr:rowOff>75293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043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2722</xdr:rowOff>
    </xdr:from>
    <xdr:to>
      <xdr:col>11</xdr:col>
      <xdr:colOff>60325</xdr:colOff>
      <xdr:row>35</xdr:row>
      <xdr:rowOff>104322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114499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141514</xdr:rowOff>
    </xdr:from>
    <xdr:to>
      <xdr:col>6</xdr:col>
      <xdr:colOff>171450</xdr:colOff>
      <xdr:row>35</xdr:row>
      <xdr:rowOff>71664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81841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108857</xdr:rowOff>
    </xdr:from>
    <xdr:to>
      <xdr:col>24</xdr:col>
      <xdr:colOff>76200</xdr:colOff>
      <xdr:row>39</xdr:row>
      <xdr:rowOff>39007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80934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32657</xdr:rowOff>
    </xdr:from>
    <xdr:to>
      <xdr:col>20</xdr:col>
      <xdr:colOff>38100</xdr:colOff>
      <xdr:row>34</xdr:row>
      <xdr:rowOff>134257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144434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3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119743</xdr:rowOff>
    </xdr:from>
    <xdr:to>
      <xdr:col>15</xdr:col>
      <xdr:colOff>149225</xdr:colOff>
      <xdr:row>35</xdr:row>
      <xdr:rowOff>49893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60070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1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24493</xdr:rowOff>
    </xdr:from>
    <xdr:to>
      <xdr:col>11</xdr:col>
      <xdr:colOff>60325</xdr:colOff>
      <xdr:row>35</xdr:row>
      <xdr:rowOff>126093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110870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163286</xdr:rowOff>
    </xdr:from>
    <xdr:to>
      <xdr:col>6</xdr:col>
      <xdr:colOff>171450</xdr:colOff>
      <xdr:row>35</xdr:row>
      <xdr:rowOff>93436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78213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令和元</a:t>
          </a:r>
          <a:r>
            <a:rPr kumimoji="1" lang="ja-JP" altLang="ja-JP" sz="1000">
              <a:solidFill>
                <a:schemeClr val="dk1"/>
              </a:solidFill>
              <a:effectLst/>
              <a:latin typeface="+mn-lt"/>
              <a:ea typeface="+mn-ea"/>
              <a:cs typeface="+mn-cs"/>
            </a:rPr>
            <a:t>年度より</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ポイントの減少となり、類似団体平均</a:t>
          </a:r>
          <a:r>
            <a:rPr kumimoji="1" lang="ja-JP" altLang="en-US" sz="1000">
              <a:solidFill>
                <a:schemeClr val="dk1"/>
              </a:solidFill>
              <a:effectLst/>
              <a:latin typeface="+mn-lt"/>
              <a:ea typeface="+mn-ea"/>
              <a:cs typeface="+mn-cs"/>
            </a:rPr>
            <a:t>を下回っている</a:t>
          </a:r>
          <a:r>
            <a:rPr kumimoji="1" lang="ja-JP" altLang="ja-JP" sz="1000">
              <a:solidFill>
                <a:schemeClr val="dk1"/>
              </a:solidFill>
              <a:effectLst/>
              <a:latin typeface="+mn-lt"/>
              <a:ea typeface="+mn-ea"/>
              <a:cs typeface="+mn-cs"/>
            </a:rPr>
            <a:t>。</a:t>
          </a:r>
          <a:endParaRPr lang="ja-JP" altLang="ja-JP" sz="11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主な要因としては会計年度任用職員制度の開始により賃金が物件費から人件費に移行したためである。類似団体と比較して平均を下回っているが、類似団体よりも</a:t>
          </a:r>
          <a:r>
            <a:rPr kumimoji="1" lang="ja-JP" altLang="ja-JP" sz="1000">
              <a:solidFill>
                <a:schemeClr val="dk1"/>
              </a:solidFill>
              <a:effectLst/>
              <a:latin typeface="+mn-lt"/>
              <a:ea typeface="+mn-ea"/>
              <a:cs typeface="+mn-cs"/>
            </a:rPr>
            <a:t>保有する施設数が多いことから、事務事業評価に基づき、維持管理費等についても再度点検と検討を行っていく。</a:t>
          </a:r>
          <a:endParaRPr kumimoji="1" lang="en-US" altLang="ja-JP" sz="1000">
            <a:solidFill>
              <a:schemeClr val="dk1"/>
            </a:solidFill>
            <a:effectLst/>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83457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640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55534</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2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83457</xdr:rowOff>
    </xdr:from>
    <xdr:to>
      <xdr:col>82</xdr:col>
      <xdr:colOff>196850</xdr:colOff>
      <xdr:row>22</xdr:row>
      <xdr:rowOff>83457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5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18</xdr:row>
      <xdr:rowOff>29029</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810329"/>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19</xdr:row>
      <xdr:rowOff>107950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115129"/>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149679</xdr:rowOff>
    </xdr:from>
    <xdr:to>
      <xdr:col>78</xdr:col>
      <xdr:colOff>120650</xdr:colOff>
      <xdr:row>18</xdr:row>
      <xdr:rowOff>79829</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90006</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33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9978</xdr:rowOff>
    </xdr:from>
    <xdr:to>
      <xdr:col>73</xdr:col>
      <xdr:colOff>180975</xdr:colOff>
      <xdr:row>19</xdr:row>
      <xdr:rowOff>107950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267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24691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135164</xdr:rowOff>
    </xdr:from>
    <xdr:to>
      <xdr:col>69</xdr:col>
      <xdr:colOff>92075</xdr:colOff>
      <xdr:row>19</xdr:row>
      <xdr:rowOff>9978</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049814"/>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40821</xdr:rowOff>
    </xdr:from>
    <xdr:to>
      <xdr:col>69</xdr:col>
      <xdr:colOff>142875</xdr:colOff>
      <xdr:row>17</xdr:row>
      <xdr:rowOff>142421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152598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76398</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130629</xdr:rowOff>
    </xdr:from>
    <xdr:to>
      <xdr:col>69</xdr:col>
      <xdr:colOff>142875</xdr:colOff>
      <xdr:row>19</xdr:row>
      <xdr:rowOff>60778</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45555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を下回った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主な要因は、</a:t>
          </a:r>
          <a:r>
            <a:rPr kumimoji="1" lang="ja-JP" altLang="en-US" sz="1100">
              <a:solidFill>
                <a:schemeClr val="dk1"/>
              </a:solidFill>
              <a:effectLst/>
              <a:latin typeface="+mn-lt"/>
              <a:ea typeface="+mn-ea"/>
              <a:cs typeface="+mn-cs"/>
            </a:rPr>
            <a:t>会計年度任用職員制度の開始により、保育所職員の賃金について物件費から扶助費への振替がなくなったためである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市単独事業については、</a:t>
          </a:r>
          <a:r>
            <a:rPr kumimoji="1" lang="ja-JP" altLang="en-US" sz="1100">
              <a:solidFill>
                <a:schemeClr val="dk1"/>
              </a:solidFill>
              <a:effectLst/>
              <a:latin typeface="+mn-lt"/>
              <a:ea typeface="+mn-ea"/>
              <a:cs typeface="+mn-cs"/>
            </a:rPr>
            <a:t>適宜</a:t>
          </a:r>
          <a:r>
            <a:rPr kumimoji="1" lang="ja-JP" altLang="ja-JP" sz="1100">
              <a:solidFill>
                <a:schemeClr val="dk1"/>
              </a:solidFill>
              <a:effectLst/>
              <a:latin typeface="+mn-lt"/>
              <a:ea typeface="+mn-ea"/>
              <a:cs typeface="+mn-cs"/>
            </a:rPr>
            <a:t>見直しを行い、</a:t>
          </a:r>
          <a:r>
            <a:rPr kumimoji="1" lang="ja-JP" altLang="en-US" sz="1100">
              <a:solidFill>
                <a:schemeClr val="dk1"/>
              </a:solidFill>
              <a:effectLst/>
              <a:latin typeface="+mn-lt"/>
              <a:ea typeface="+mn-ea"/>
              <a:cs typeface="+mn-cs"/>
            </a:rPr>
            <a:t>実状に応じた事業が行われるよう努める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61</xdr:row>
      <xdr:rowOff>24130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71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59</xdr:row>
      <xdr:rowOff>1270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2820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36847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92710</xdr:rowOff>
    </xdr:from>
    <xdr:to>
      <xdr:col>19</xdr:col>
      <xdr:colOff>187325</xdr:colOff>
      <xdr:row>59</xdr:row>
      <xdr:rowOff>1270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653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xdr:rowOff>
    </xdr:from>
    <xdr:to>
      <xdr:col>15</xdr:col>
      <xdr:colOff>98425</xdr:colOff>
      <xdr:row>57</xdr:row>
      <xdr:rowOff>92710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73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104140</xdr:rowOff>
    </xdr:from>
    <xdr:to>
      <xdr:col>11</xdr:col>
      <xdr:colOff>9525</xdr:colOff>
      <xdr:row>57</xdr:row>
      <xdr:rowOff>1270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05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128287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121920</xdr:rowOff>
    </xdr:from>
    <xdr:to>
      <xdr:col>20</xdr:col>
      <xdr:colOff>38100</xdr:colOff>
      <xdr:row>59</xdr:row>
      <xdr:rowOff>52070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41910</xdr:rowOff>
    </xdr:from>
    <xdr:to>
      <xdr:col>15</xdr:col>
      <xdr:colOff>149225</xdr:colOff>
      <xdr:row>57</xdr:row>
      <xdr:rowOff>143510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153687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121920</xdr:rowOff>
    </xdr:from>
    <xdr:to>
      <xdr:col>11</xdr:col>
      <xdr:colOff>60325</xdr:colOff>
      <xdr:row>57</xdr:row>
      <xdr:rowOff>52070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62247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165117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13.3%</a:t>
          </a:r>
          <a:r>
            <a:rPr kumimoji="1" lang="ja-JP" altLang="ja-JP" sz="1100">
              <a:solidFill>
                <a:schemeClr val="dk1"/>
              </a:solidFill>
              <a:effectLst/>
              <a:latin typeface="+mn-lt"/>
              <a:ea typeface="+mn-ea"/>
              <a:cs typeface="+mn-cs"/>
            </a:rPr>
            <a:t>となり、類似団体平均より</a:t>
          </a:r>
          <a:r>
            <a:rPr kumimoji="1" lang="ja-JP" altLang="en-US" sz="1100">
              <a:solidFill>
                <a:schemeClr val="dk1"/>
              </a:solidFill>
              <a:effectLst/>
              <a:latin typeface="+mn-lt"/>
              <a:ea typeface="+mn-ea"/>
              <a:cs typeface="+mn-cs"/>
            </a:rPr>
            <a:t>高い水準となっている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繰出金については、</a:t>
          </a:r>
          <a:r>
            <a:rPr kumimoji="1" lang="ja-JP" altLang="en-US" sz="1100">
              <a:solidFill>
                <a:schemeClr val="dk1"/>
              </a:solidFill>
              <a:effectLst/>
              <a:latin typeface="+mn-lt"/>
              <a:ea typeface="+mn-ea"/>
              <a:cs typeface="+mn-cs"/>
            </a:rPr>
            <a:t>高齢化の進展に伴い、後期高齢者医療特別事業会計や介護サービス事業特別会計への繰出金が増加している。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後期高齢者については増加傾向であることから、</a:t>
          </a:r>
          <a:r>
            <a:rPr kumimoji="1" lang="ja-JP" altLang="ja-JP" sz="1100">
              <a:solidFill>
                <a:schemeClr val="dk1"/>
              </a:solidFill>
              <a:effectLst/>
              <a:latin typeface="+mn-lt"/>
              <a:ea typeface="+mn-ea"/>
              <a:cs typeface="+mn-cs"/>
            </a:rPr>
            <a:t>税収を主な財源とする普通会計の負担額を減らしていけるよう経常経費の削減に努める。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05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12700</xdr:rowOff>
    </xdr:from>
    <xdr:to>
      <xdr:col>82</xdr:col>
      <xdr:colOff>107950</xdr:colOff>
      <xdr:row>61</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4711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165100</xdr:rowOff>
    </xdr:from>
    <xdr:to>
      <xdr:col>78</xdr:col>
      <xdr:colOff>69850</xdr:colOff>
      <xdr:row>61</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45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61</xdr:row>
      <xdr:rowOff>114300</xdr:rowOff>
    </xdr:from>
    <xdr:to>
      <xdr:col>78</xdr:col>
      <xdr:colOff>120650</xdr:colOff>
      <xdr:row>62</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57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29227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65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165100</xdr:rowOff>
    </xdr:from>
    <xdr:to>
      <xdr:col>73</xdr:col>
      <xdr:colOff>180975</xdr:colOff>
      <xdr:row>61</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452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61</xdr:row>
      <xdr:rowOff>95250</xdr:rowOff>
    </xdr:from>
    <xdr:to>
      <xdr:col>74</xdr:col>
      <xdr:colOff>31750</xdr:colOff>
      <xdr:row>62</xdr:row>
      <xdr:rowOff>25400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55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50800</xdr:rowOff>
    </xdr:from>
    <xdr:to>
      <xdr:col>69</xdr:col>
      <xdr:colOff>92075</xdr:colOff>
      <xdr:row>61</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509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62</xdr:row>
      <xdr:rowOff>0</xdr:rowOff>
    </xdr:from>
    <xdr:to>
      <xdr:col>69</xdr:col>
      <xdr:colOff>142875</xdr:colOff>
      <xdr:row>62</xdr:row>
      <xdr:rowOff>101600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86377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76200</xdr:rowOff>
    </xdr:from>
    <xdr:to>
      <xdr:col>65</xdr:col>
      <xdr:colOff>53975</xdr:colOff>
      <xdr:row>62</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162577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62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133350</xdr:rowOff>
    </xdr:from>
    <xdr:to>
      <xdr:col>82</xdr:col>
      <xdr:colOff>158750</xdr:colOff>
      <xdr:row>61</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41927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95250</xdr:rowOff>
    </xdr:from>
    <xdr:to>
      <xdr:col>78</xdr:col>
      <xdr:colOff>120650</xdr:colOff>
      <xdr:row>62</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35577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2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114300</xdr:rowOff>
    </xdr:from>
    <xdr:to>
      <xdr:col>74</xdr:col>
      <xdr:colOff>31750</xdr:colOff>
      <xdr:row>61</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54627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57150</xdr:rowOff>
    </xdr:from>
    <xdr:to>
      <xdr:col>69</xdr:col>
      <xdr:colOff>142875</xdr:colOff>
      <xdr:row>61</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0</xdr:rowOff>
    </xdr:from>
    <xdr:to>
      <xdr:col>65</xdr:col>
      <xdr:colOff>53975</xdr:colOff>
      <xdr:row>61</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を下回った。</a:t>
          </a:r>
          <a:endParaRPr lang="ja-JP" altLang="ja-JP" sz="1400">
            <a:effectLst/>
          </a:endParaRPr>
        </a:p>
        <a:p>
          <a:r>
            <a:rPr kumimoji="1" lang="ja-JP" altLang="ja-JP" sz="1100">
              <a:solidFill>
                <a:schemeClr val="dk1"/>
              </a:solidFill>
              <a:effectLst/>
              <a:latin typeface="+mn-lt"/>
              <a:ea typeface="+mn-ea"/>
              <a:cs typeface="+mn-cs"/>
            </a:rPr>
            <a:t>　各種団体等への補助金については、整理合理化・優遇措置の見直し等を</a:t>
          </a:r>
          <a:r>
            <a:rPr kumimoji="1" lang="ja-JP" altLang="en-US" sz="1100">
              <a:solidFill>
                <a:schemeClr val="dk1"/>
              </a:solidFill>
              <a:effectLst/>
              <a:latin typeface="+mn-lt"/>
              <a:ea typeface="+mn-ea"/>
              <a:cs typeface="+mn-cs"/>
            </a:rPr>
            <a:t>行うことで更なる削減に努める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42</xdr:row>
      <xdr:rowOff>12700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8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88900</xdr:rowOff>
    </xdr:from>
    <xdr:to>
      <xdr:col>82</xdr:col>
      <xdr:colOff>107950</xdr:colOff>
      <xdr:row>38</xdr:row>
      <xdr:rowOff>12700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432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143527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50800</xdr:rowOff>
    </xdr:from>
    <xdr:to>
      <xdr:col>78</xdr:col>
      <xdr:colOff>69850</xdr:colOff>
      <xdr:row>38</xdr:row>
      <xdr:rowOff>12700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394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57150</xdr:rowOff>
    </xdr:from>
    <xdr:to>
      <xdr:col>78</xdr:col>
      <xdr:colOff>120650</xdr:colOff>
      <xdr:row>35</xdr:row>
      <xdr:rowOff>158750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165100</xdr:rowOff>
    </xdr:from>
    <xdr:to>
      <xdr:col>73</xdr:col>
      <xdr:colOff>180975</xdr:colOff>
      <xdr:row>37</xdr:row>
      <xdr:rowOff>50800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337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152400</xdr:rowOff>
    </xdr:from>
    <xdr:to>
      <xdr:col>74</xdr:col>
      <xdr:colOff>31750</xdr:colOff>
      <xdr:row>35</xdr:row>
      <xdr:rowOff>82550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165100</xdr:rowOff>
    </xdr:from>
    <xdr:to>
      <xdr:col>69</xdr:col>
      <xdr:colOff>92075</xdr:colOff>
      <xdr:row>37</xdr:row>
      <xdr:rowOff>127000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337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76200</xdr:rowOff>
    </xdr:from>
    <xdr:to>
      <xdr:col>69</xdr:col>
      <xdr:colOff>142875</xdr:colOff>
      <xdr:row>35</xdr:row>
      <xdr:rowOff>6350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0</xdr:rowOff>
    </xdr:from>
    <xdr:to>
      <xdr:col>65</xdr:col>
      <xdr:colOff>53975</xdr:colOff>
      <xdr:row>35</xdr:row>
      <xdr:rowOff>101600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111777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54627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0</xdr:rowOff>
    </xdr:from>
    <xdr:to>
      <xdr:col>74</xdr:col>
      <xdr:colOff>31750</xdr:colOff>
      <xdr:row>37</xdr:row>
      <xdr:rowOff>101600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86377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114300</xdr:rowOff>
    </xdr:from>
    <xdr:to>
      <xdr:col>69</xdr:col>
      <xdr:colOff>142875</xdr:colOff>
      <xdr:row>37</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76200</xdr:rowOff>
    </xdr:from>
    <xdr:to>
      <xdr:col>65</xdr:col>
      <xdr:colOff>53975</xdr:colOff>
      <xdr:row>38</xdr:row>
      <xdr:rowOff>6350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162577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令和元</a:t>
          </a:r>
          <a:r>
            <a:rPr kumimoji="1" lang="ja-JP" altLang="ja-JP" sz="1050">
              <a:solidFill>
                <a:schemeClr val="dk1"/>
              </a:solidFill>
              <a:effectLst/>
              <a:latin typeface="+mn-lt"/>
              <a:ea typeface="+mn-ea"/>
              <a:cs typeface="+mn-cs"/>
            </a:rPr>
            <a:t>年度より</a:t>
          </a:r>
          <a:r>
            <a:rPr kumimoji="1" lang="en-US" altLang="ja-JP" sz="1050">
              <a:solidFill>
                <a:schemeClr val="dk1"/>
              </a:solidFill>
              <a:effectLst/>
              <a:latin typeface="+mn-lt"/>
              <a:ea typeface="+mn-ea"/>
              <a:cs typeface="+mn-cs"/>
            </a:rPr>
            <a:t>1.8</a:t>
          </a:r>
          <a:r>
            <a:rPr kumimoji="1" lang="ja-JP" altLang="ja-JP" sz="1050">
              <a:solidFill>
                <a:schemeClr val="dk1"/>
              </a:solidFill>
              <a:effectLst/>
              <a:latin typeface="+mn-lt"/>
              <a:ea typeface="+mn-ea"/>
              <a:cs typeface="+mn-cs"/>
            </a:rPr>
            <a:t>ポイント増の</a:t>
          </a:r>
          <a:r>
            <a:rPr kumimoji="1" lang="en-US" altLang="ja-JP" sz="1050">
              <a:solidFill>
                <a:schemeClr val="dk1"/>
              </a:solidFill>
              <a:effectLst/>
              <a:latin typeface="+mn-lt"/>
              <a:ea typeface="+mn-ea"/>
              <a:cs typeface="+mn-cs"/>
            </a:rPr>
            <a:t>19.2%</a:t>
          </a:r>
          <a:r>
            <a:rPr kumimoji="1" lang="ja-JP" altLang="ja-JP" sz="1050">
              <a:solidFill>
                <a:schemeClr val="dk1"/>
              </a:solidFill>
              <a:effectLst/>
              <a:latin typeface="+mn-lt"/>
              <a:ea typeface="+mn-ea"/>
              <a:cs typeface="+mn-cs"/>
            </a:rPr>
            <a:t>となり、類似団体平均より高い水準となっている。</a:t>
          </a:r>
          <a:endParaRPr lang="ja-JP" altLang="ja-JP" sz="1050">
            <a:effectLst/>
          </a:endParaRPr>
        </a:p>
        <a:p>
          <a:r>
            <a:rPr kumimoji="1" lang="ja-JP" altLang="ja-JP" sz="1050">
              <a:solidFill>
                <a:schemeClr val="dk1"/>
              </a:solidFill>
              <a:effectLst/>
              <a:latin typeface="+mn-lt"/>
              <a:ea typeface="+mn-ea"/>
              <a:cs typeface="+mn-cs"/>
            </a:rPr>
            <a:t>　主な要因は、平成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年度借入の据置期間が終了し償還開始となったことや新たな借入により償還額の増加が償還の終了を上回ったためである。合併特例債の</a:t>
          </a:r>
          <a:r>
            <a:rPr kumimoji="1" lang="ja-JP" altLang="en-US" sz="1050">
              <a:solidFill>
                <a:schemeClr val="dk1"/>
              </a:solidFill>
              <a:effectLst/>
              <a:latin typeface="+mn-lt"/>
              <a:ea typeface="+mn-ea"/>
              <a:cs typeface="+mn-cs"/>
            </a:rPr>
            <a:t>発行期限が迫り、今後</a:t>
          </a:r>
          <a:r>
            <a:rPr kumimoji="1" lang="ja-JP" altLang="ja-JP" sz="1050">
              <a:solidFill>
                <a:schemeClr val="dk1"/>
              </a:solidFill>
              <a:effectLst/>
              <a:latin typeface="+mn-lt"/>
              <a:ea typeface="+mn-ea"/>
              <a:cs typeface="+mn-cs"/>
            </a:rPr>
            <a:t>借入</a:t>
          </a:r>
          <a:r>
            <a:rPr kumimoji="1" lang="ja-JP" altLang="en-US" sz="1050">
              <a:solidFill>
                <a:schemeClr val="dk1"/>
              </a:solidFill>
              <a:effectLst/>
              <a:latin typeface="+mn-lt"/>
              <a:ea typeface="+mn-ea"/>
              <a:cs typeface="+mn-cs"/>
            </a:rPr>
            <a:t>が増える予定であり</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公債費の</a:t>
          </a:r>
          <a:r>
            <a:rPr kumimoji="1" lang="ja-JP" altLang="ja-JP" sz="1050">
              <a:solidFill>
                <a:schemeClr val="dk1"/>
              </a:solidFill>
              <a:effectLst/>
              <a:latin typeface="+mn-lt"/>
              <a:ea typeface="+mn-ea"/>
              <a:cs typeface="+mn-cs"/>
            </a:rPr>
            <a:t>上昇が予想される</a:t>
          </a:r>
          <a:r>
            <a:rPr kumimoji="1" lang="ja-JP" altLang="en-US" sz="1050">
              <a:solidFill>
                <a:schemeClr val="dk1"/>
              </a:solidFill>
              <a:effectLst/>
              <a:latin typeface="+mn-lt"/>
              <a:ea typeface="+mn-ea"/>
              <a:cs typeface="+mn-cs"/>
            </a:rPr>
            <a:t>ため</a:t>
          </a:r>
          <a:r>
            <a:rPr kumimoji="1" lang="ja-JP" altLang="ja-JP" sz="1050">
              <a:solidFill>
                <a:schemeClr val="dk1"/>
              </a:solidFill>
              <a:effectLst/>
              <a:latin typeface="+mn-lt"/>
              <a:ea typeface="+mn-ea"/>
              <a:cs typeface="+mn-cs"/>
            </a:rPr>
            <a:t>、交付税措置のある有利な市債に絞った発行を原則とし健全な財政運営に努める。</a:t>
          </a:r>
          <a:endParaRPr lang="ja-JP" altLang="ja-JP" sz="105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156936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55072"/>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129013</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156936</xdr:rowOff>
    </xdr:from>
    <xdr:to>
      <xdr:col>24</xdr:col>
      <xdr:colOff>114300</xdr:colOff>
      <xdr:row>81</xdr:row>
      <xdr:rowOff>156936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151493</xdr:rowOff>
    </xdr:from>
    <xdr:to>
      <xdr:col>24</xdr:col>
      <xdr:colOff>25400</xdr:colOff>
      <xdr:row>81</xdr:row>
      <xdr:rowOff>4536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696043"/>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81841</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83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65314</xdr:rowOff>
    </xdr:from>
    <xdr:to>
      <xdr:col>24</xdr:col>
      <xdr:colOff>76200</xdr:colOff>
      <xdr:row>78</xdr:row>
      <xdr:rowOff>166914</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102507</xdr:rowOff>
    </xdr:from>
    <xdr:to>
      <xdr:col>19</xdr:col>
      <xdr:colOff>187325</xdr:colOff>
      <xdr:row>79</xdr:row>
      <xdr:rowOff>151493</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304157"/>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54429</xdr:rowOff>
    </xdr:from>
    <xdr:to>
      <xdr:col>20</xdr:col>
      <xdr:colOff>38100</xdr:colOff>
      <xdr:row>78</xdr:row>
      <xdr:rowOff>156029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166206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19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121557</xdr:rowOff>
    </xdr:from>
    <xdr:to>
      <xdr:col>15</xdr:col>
      <xdr:colOff>98425</xdr:colOff>
      <xdr:row>77</xdr:row>
      <xdr:rowOff>102507</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1517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10886</xdr:rowOff>
    </xdr:from>
    <xdr:to>
      <xdr:col>15</xdr:col>
      <xdr:colOff>149225</xdr:colOff>
      <xdr:row>78</xdr:row>
      <xdr:rowOff>112486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97263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78014</xdr:rowOff>
    </xdr:from>
    <xdr:to>
      <xdr:col>11</xdr:col>
      <xdr:colOff>9525</xdr:colOff>
      <xdr:row>76</xdr:row>
      <xdr:rowOff>121557</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1082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65314</xdr:rowOff>
    </xdr:from>
    <xdr:to>
      <xdr:col>6</xdr:col>
      <xdr:colOff>171450</xdr:colOff>
      <xdr:row>78</xdr:row>
      <xdr:rowOff>166914</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151691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125186</xdr:rowOff>
    </xdr:from>
    <xdr:to>
      <xdr:col>24</xdr:col>
      <xdr:colOff>76200</xdr:colOff>
      <xdr:row>81</xdr:row>
      <xdr:rowOff>55336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97263</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100693</xdr:rowOff>
    </xdr:from>
    <xdr:to>
      <xdr:col>20</xdr:col>
      <xdr:colOff>38100</xdr:colOff>
      <xdr:row>80</xdr:row>
      <xdr:rowOff>30843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15620</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73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51707</xdr:rowOff>
    </xdr:from>
    <xdr:to>
      <xdr:col>15</xdr:col>
      <xdr:colOff>149225</xdr:colOff>
      <xdr:row>77</xdr:row>
      <xdr:rowOff>153307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163484</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70757</xdr:rowOff>
    </xdr:from>
    <xdr:to>
      <xdr:col>11</xdr:col>
      <xdr:colOff>60325</xdr:colOff>
      <xdr:row>77</xdr:row>
      <xdr:rowOff>907</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11084</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27214</xdr:rowOff>
    </xdr:from>
    <xdr:to>
      <xdr:col>6</xdr:col>
      <xdr:colOff>171450</xdr:colOff>
      <xdr:row>76</xdr:row>
      <xdr:rowOff>128814</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138992</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し、類似団体平均より高い水準となっている。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主な要因としては、会計年度任用職員の比率・職員数が多いため、同制度開始に伴う会計年度任用職員の給料や各種手当等の増額を大きく受けたこと、及び委託料や公共施設の除却が増加していることが主な要因である。今後、事務事業評価等による経常経費の削減に努め、経常収支比率の減少を目指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133350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111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31750</xdr:rowOff>
    </xdr:from>
    <xdr:to>
      <xdr:col>82</xdr:col>
      <xdr:colOff>107950</xdr:colOff>
      <xdr:row>80</xdr:row>
      <xdr:rowOff>25400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5763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80027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28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63500</xdr:rowOff>
    </xdr:from>
    <xdr:to>
      <xdr:col>82</xdr:col>
      <xdr:colOff>158750</xdr:colOff>
      <xdr:row>78</xdr:row>
      <xdr:rowOff>165100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31750</xdr:rowOff>
    </xdr:from>
    <xdr:to>
      <xdr:col>78</xdr:col>
      <xdr:colOff>69850</xdr:colOff>
      <xdr:row>79</xdr:row>
      <xdr:rowOff>95250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3576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76200</xdr:rowOff>
    </xdr:from>
    <xdr:to>
      <xdr:col>78</xdr:col>
      <xdr:colOff>120650</xdr:colOff>
      <xdr:row>79</xdr:row>
      <xdr:rowOff>6350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16527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57150</xdr:rowOff>
    </xdr:from>
    <xdr:to>
      <xdr:col>73</xdr:col>
      <xdr:colOff>180975</xdr:colOff>
      <xdr:row>79</xdr:row>
      <xdr:rowOff>95250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60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120650</xdr:rowOff>
    </xdr:from>
    <xdr:to>
      <xdr:col>69</xdr:col>
      <xdr:colOff>92075</xdr:colOff>
      <xdr:row>79</xdr:row>
      <xdr:rowOff>57150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33223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107950</xdr:rowOff>
    </xdr:from>
    <xdr:to>
      <xdr:col>65</xdr:col>
      <xdr:colOff>53975</xdr:colOff>
      <xdr:row>76</xdr:row>
      <xdr:rowOff>38100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48277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146050</xdr:rowOff>
    </xdr:from>
    <xdr:to>
      <xdr:col>82</xdr:col>
      <xdr:colOff>158750</xdr:colOff>
      <xdr:row>80</xdr:row>
      <xdr:rowOff>76200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118127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152400</xdr:rowOff>
    </xdr:from>
    <xdr:to>
      <xdr:col>78</xdr:col>
      <xdr:colOff>120650</xdr:colOff>
      <xdr:row>79</xdr:row>
      <xdr:rowOff>82550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67327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44450</xdr:rowOff>
    </xdr:from>
    <xdr:to>
      <xdr:col>74</xdr:col>
      <xdr:colOff>31750</xdr:colOff>
      <xdr:row>79</xdr:row>
      <xdr:rowOff>146050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130827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6350</xdr:rowOff>
    </xdr:from>
    <xdr:to>
      <xdr:col>69</xdr:col>
      <xdr:colOff>142875</xdr:colOff>
      <xdr:row>79</xdr:row>
      <xdr:rowOff>107950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92727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69850</xdr:rowOff>
    </xdr:from>
    <xdr:to>
      <xdr:col>65</xdr:col>
      <xdr:colOff>53975</xdr:colOff>
      <xdr:row>78</xdr:row>
      <xdr:rowOff>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156227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136547</xdr:rowOff>
    </xdr:from>
    <xdr:to>
      <xdr:col>29</xdr:col>
      <xdr:colOff>127000</xdr:colOff>
      <xdr:row>20</xdr:row>
      <xdr:rowOff>27211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70122"/>
          <a:ext cx="0" cy="14337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170738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7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27211</xdr:rowOff>
    </xdr:from>
    <xdr:to>
      <xdr:col>30</xdr:col>
      <xdr:colOff>25400</xdr:colOff>
      <xdr:row>20</xdr:row>
      <xdr:rowOff>27211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3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51474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1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136547</xdr:rowOff>
    </xdr:from>
    <xdr:to>
      <xdr:col>30</xdr:col>
      <xdr:colOff>25400</xdr:colOff>
      <xdr:row>11</xdr:row>
      <xdr:rowOff>136547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70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136547</xdr:rowOff>
    </xdr:from>
    <xdr:to>
      <xdr:col>29</xdr:col>
      <xdr:colOff>127000</xdr:colOff>
      <xdr:row>14</xdr:row>
      <xdr:rowOff>118683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070122"/>
          <a:ext cx="647700" cy="496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33886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53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61809</xdr:rowOff>
    </xdr:from>
    <xdr:to>
      <xdr:col>29</xdr:col>
      <xdr:colOff>177800</xdr:colOff>
      <xdr:row>15</xdr:row>
      <xdr:rowOff>163409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118683</xdr:rowOff>
    </xdr:from>
    <xdr:to>
      <xdr:col>26</xdr:col>
      <xdr:colOff>50800</xdr:colOff>
      <xdr:row>14</xdr:row>
      <xdr:rowOff>161823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66608"/>
          <a:ext cx="698500" cy="43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36271</xdr:rowOff>
    </xdr:from>
    <xdr:to>
      <xdr:col>26</xdr:col>
      <xdr:colOff>101600</xdr:colOff>
      <xdr:row>16</xdr:row>
      <xdr:rowOff>137871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122648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13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161823</xdr:rowOff>
    </xdr:from>
    <xdr:to>
      <xdr:col>22</xdr:col>
      <xdr:colOff>114300</xdr:colOff>
      <xdr:row>15</xdr:row>
      <xdr:rowOff>29007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09748"/>
          <a:ext cx="698500" cy="38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91723</xdr:rowOff>
    </xdr:from>
    <xdr:to>
      <xdr:col>22</xdr:col>
      <xdr:colOff>165100</xdr:colOff>
      <xdr:row>17</xdr:row>
      <xdr:rowOff>21873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6650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6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29007</xdr:rowOff>
    </xdr:from>
    <xdr:to>
      <xdr:col>18</xdr:col>
      <xdr:colOff>177800</xdr:colOff>
      <xdr:row>15</xdr:row>
      <xdr:rowOff>167767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48382"/>
          <a:ext cx="698500" cy="138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113375</xdr:rowOff>
    </xdr:from>
    <xdr:to>
      <xdr:col>19</xdr:col>
      <xdr:colOff>38100</xdr:colOff>
      <xdr:row>17</xdr:row>
      <xdr:rowOff>43525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0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28302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9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150604</xdr:rowOff>
    </xdr:from>
    <xdr:to>
      <xdr:col>15</xdr:col>
      <xdr:colOff>101600</xdr:colOff>
      <xdr:row>17</xdr:row>
      <xdr:rowOff>80754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414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65531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85747</xdr:rowOff>
    </xdr:from>
    <xdr:to>
      <xdr:col>29</xdr:col>
      <xdr:colOff>177800</xdr:colOff>
      <xdr:row>12</xdr:row>
      <xdr:rowOff>15897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019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32424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96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67883</xdr:rowOff>
    </xdr:from>
    <xdr:to>
      <xdr:col>26</xdr:col>
      <xdr:colOff>101600</xdr:colOff>
      <xdr:row>14</xdr:row>
      <xdr:rowOff>169483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15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8210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84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111023</xdr:rowOff>
    </xdr:from>
    <xdr:to>
      <xdr:col>22</xdr:col>
      <xdr:colOff>165100</xdr:colOff>
      <xdr:row>15</xdr:row>
      <xdr:rowOff>41173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58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51350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2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149657</xdr:rowOff>
    </xdr:from>
    <xdr:to>
      <xdr:col>19</xdr:col>
      <xdr:colOff>38100</xdr:colOff>
      <xdr:row>15</xdr:row>
      <xdr:rowOff>79807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97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89984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6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116967</xdr:rowOff>
    </xdr:from>
    <xdr:to>
      <xdr:col>15</xdr:col>
      <xdr:colOff>101600</xdr:colOff>
      <xdr:row>16</xdr:row>
      <xdr:rowOff>47117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36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57294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279400</xdr:rowOff>
    </xdr:from>
    <xdr:to>
      <xdr:col>29</xdr:col>
      <xdr:colOff>127000</xdr:colOff>
      <xdr:row>38</xdr:row>
      <xdr:rowOff>118008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3950"/>
          <a:ext cx="0" cy="1381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90085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55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118008</xdr:rowOff>
    </xdr:from>
    <xdr:to>
      <xdr:col>30</xdr:col>
      <xdr:colOff>25400</xdr:colOff>
      <xdr:row>38</xdr:row>
      <xdr:rowOff>118008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585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22877</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7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279400</xdr:rowOff>
    </xdr:from>
    <xdr:to>
      <xdr:col>30</xdr:col>
      <xdr:colOff>25400</xdr:colOff>
      <xdr:row>33</xdr:row>
      <xdr:rowOff>279400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3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127686</xdr:rowOff>
    </xdr:from>
    <xdr:to>
      <xdr:col>29</xdr:col>
      <xdr:colOff>127000</xdr:colOff>
      <xdr:row>35</xdr:row>
      <xdr:rowOff>78460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395136"/>
          <a:ext cx="647700" cy="293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107942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1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135865</xdr:rowOff>
    </xdr:from>
    <xdr:to>
      <xdr:col>29</xdr:col>
      <xdr:colOff>177800</xdr:colOff>
      <xdr:row>35</xdr:row>
      <xdr:rowOff>237465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46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78460</xdr:rowOff>
    </xdr:from>
    <xdr:to>
      <xdr:col>26</xdr:col>
      <xdr:colOff>50800</xdr:colOff>
      <xdr:row>36</xdr:row>
      <xdr:rowOff>88291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688810"/>
          <a:ext cx="698500" cy="352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4267</xdr:rowOff>
    </xdr:from>
    <xdr:to>
      <xdr:col>26</xdr:col>
      <xdr:colOff>101600</xdr:colOff>
      <xdr:row>35</xdr:row>
      <xdr:rowOff>105867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614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116044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383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88291</xdr:rowOff>
    </xdr:from>
    <xdr:to>
      <xdr:col>22</xdr:col>
      <xdr:colOff>114300</xdr:colOff>
      <xdr:row>37</xdr:row>
      <xdr:rowOff>81432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41541"/>
          <a:ext cx="698500" cy="164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288036</xdr:rowOff>
    </xdr:from>
    <xdr:to>
      <xdr:col>22</xdr:col>
      <xdr:colOff>165100</xdr:colOff>
      <xdr:row>35</xdr:row>
      <xdr:rowOff>46736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555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56913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32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63068</xdr:rowOff>
    </xdr:from>
    <xdr:to>
      <xdr:col>18</xdr:col>
      <xdr:colOff>177800</xdr:colOff>
      <xdr:row>37</xdr:row>
      <xdr:rowOff>81432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187768"/>
          <a:ext cx="698500" cy="18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67284</xdr:rowOff>
    </xdr:from>
    <xdr:to>
      <xdr:col>19</xdr:col>
      <xdr:colOff>38100</xdr:colOff>
      <xdr:row>35</xdr:row>
      <xdr:rowOff>168884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67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179061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4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305</xdr:rowOff>
    </xdr:from>
    <xdr:to>
      <xdr:col>15</xdr:col>
      <xdr:colOff>101600</xdr:colOff>
      <xdr:row>35</xdr:row>
      <xdr:rowOff>101905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610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112082</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3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76886</xdr:rowOff>
    </xdr:from>
    <xdr:to>
      <xdr:col>29</xdr:col>
      <xdr:colOff>177800</xdr:colOff>
      <xdr:row>34</xdr:row>
      <xdr:rowOff>178486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344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264863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18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27660</xdr:rowOff>
    </xdr:from>
    <xdr:to>
      <xdr:col>26</xdr:col>
      <xdr:colOff>101600</xdr:colOff>
      <xdr:row>35</xdr:row>
      <xdr:rowOff>129260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38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114037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72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37491</xdr:rowOff>
    </xdr:from>
    <xdr:to>
      <xdr:col>22</xdr:col>
      <xdr:colOff>165100</xdr:colOff>
      <xdr:row>36</xdr:row>
      <xdr:rowOff>139091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90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123868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77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30632</xdr:rowOff>
    </xdr:from>
    <xdr:to>
      <xdr:col>19</xdr:col>
      <xdr:colOff>38100</xdr:colOff>
      <xdr:row>37</xdr:row>
      <xdr:rowOff>132232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55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117009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4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12268</xdr:rowOff>
    </xdr:from>
    <xdr:to>
      <xdr:col>15</xdr:col>
      <xdr:colOff>101600</xdr:colOff>
      <xdr:row>37</xdr:row>
      <xdr:rowOff>113868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36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98645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2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64,293
63,241
222.70
43,713,591
42,267,434
1,183,317
20,691,305
34,696,153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135499</xdr:rowOff>
    </xdr:from>
    <xdr:to>
      <xdr:col>24</xdr:col>
      <xdr:colOff>62865</xdr:colOff>
      <xdr:row>38</xdr:row>
      <xdr:rowOff>170961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78999"/>
          <a:ext cx="1270" cy="140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3338</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170961</xdr:rowOff>
    </xdr:from>
    <xdr:to>
      <xdr:col>24</xdr:col>
      <xdr:colOff>152400</xdr:colOff>
      <xdr:row>38</xdr:row>
      <xdr:rowOff>170961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8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82176</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135499</xdr:rowOff>
    </xdr:from>
    <xdr:to>
      <xdr:col>24</xdr:col>
      <xdr:colOff>152400</xdr:colOff>
      <xdr:row>30</xdr:row>
      <xdr:rowOff>135499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7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119097</xdr:rowOff>
    </xdr:from>
    <xdr:to>
      <xdr:col>24</xdr:col>
      <xdr:colOff>63500</xdr:colOff>
      <xdr:row>36</xdr:row>
      <xdr:rowOff>46488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434047"/>
          <a:ext cx="838200" cy="78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36580</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37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58153</xdr:rowOff>
    </xdr:from>
    <xdr:to>
      <xdr:col>24</xdr:col>
      <xdr:colOff>114300</xdr:colOff>
      <xdr:row>35</xdr:row>
      <xdr:rowOff>159753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163303</xdr:rowOff>
    </xdr:from>
    <xdr:to>
      <xdr:col>19</xdr:col>
      <xdr:colOff>177800</xdr:colOff>
      <xdr:row>36</xdr:row>
      <xdr:rowOff>46488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164053"/>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130763</xdr:rowOff>
    </xdr:from>
    <xdr:to>
      <xdr:col>20</xdr:col>
      <xdr:colOff>38100</xdr:colOff>
      <xdr:row>37</xdr:row>
      <xdr:rowOff>60913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52040</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39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163303</xdr:rowOff>
    </xdr:from>
    <xdr:to>
      <xdr:col>15</xdr:col>
      <xdr:colOff>50800</xdr:colOff>
      <xdr:row>36</xdr:row>
      <xdr:rowOff>38973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164053"/>
          <a:ext cx="889000" cy="4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138192</xdr:rowOff>
    </xdr:from>
    <xdr:to>
      <xdr:col>15</xdr:col>
      <xdr:colOff>101600</xdr:colOff>
      <xdr:row>37</xdr:row>
      <xdr:rowOff>68342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1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59469</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40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38973</xdr:rowOff>
    </xdr:from>
    <xdr:to>
      <xdr:col>10</xdr:col>
      <xdr:colOff>114300</xdr:colOff>
      <xdr:row>36</xdr:row>
      <xdr:rowOff>64376</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211173"/>
          <a:ext cx="889000" cy="2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151108</xdr:rowOff>
    </xdr:from>
    <xdr:to>
      <xdr:col>10</xdr:col>
      <xdr:colOff>165100</xdr:colOff>
      <xdr:row>37</xdr:row>
      <xdr:rowOff>81258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72385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4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7147</xdr:rowOff>
    </xdr:from>
    <xdr:to>
      <xdr:col>6</xdr:col>
      <xdr:colOff>38100</xdr:colOff>
      <xdr:row>37</xdr:row>
      <xdr:rowOff>108747</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5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99874</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44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68297</xdr:rowOff>
    </xdr:from>
    <xdr:to>
      <xdr:col>24</xdr:col>
      <xdr:colOff>114300</xdr:colOff>
      <xdr:row>31</xdr:row>
      <xdr:rowOff>169897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3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91174</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2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167138</xdr:rowOff>
    </xdr:from>
    <xdr:to>
      <xdr:col>20</xdr:col>
      <xdr:colOff>38100</xdr:colOff>
      <xdr:row>36</xdr:row>
      <xdr:rowOff>97288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16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113815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9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112503</xdr:rowOff>
    </xdr:from>
    <xdr:to>
      <xdr:col>15</xdr:col>
      <xdr:colOff>101600</xdr:colOff>
      <xdr:row>36</xdr:row>
      <xdr:rowOff>42653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11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59180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88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159623</xdr:rowOff>
    </xdr:from>
    <xdr:to>
      <xdr:col>10</xdr:col>
      <xdr:colOff>165100</xdr:colOff>
      <xdr:row>36</xdr:row>
      <xdr:rowOff>89773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16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106300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93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13576</xdr:rowOff>
    </xdr:from>
    <xdr:to>
      <xdr:col>6</xdr:col>
      <xdr:colOff>38100</xdr:colOff>
      <xdr:row>36</xdr:row>
      <xdr:rowOff>115176</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1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131703</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96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58786</xdr:rowOff>
    </xdr:from>
    <xdr:to>
      <xdr:col>24</xdr:col>
      <xdr:colOff>62865</xdr:colOff>
      <xdr:row>58</xdr:row>
      <xdr:rowOff>51395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802736"/>
          <a:ext cx="1270" cy="1192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55222</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51395</xdr:rowOff>
    </xdr:from>
    <xdr:to>
      <xdr:col>24</xdr:col>
      <xdr:colOff>152400</xdr:colOff>
      <xdr:row>58</xdr:row>
      <xdr:rowOff>51395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5463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57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58786</xdr:rowOff>
    </xdr:from>
    <xdr:to>
      <xdr:col>24</xdr:col>
      <xdr:colOff>152400</xdr:colOff>
      <xdr:row>51</xdr:row>
      <xdr:rowOff>58786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80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162898</xdr:rowOff>
    </xdr:from>
    <xdr:to>
      <xdr:col>24</xdr:col>
      <xdr:colOff>63500</xdr:colOff>
      <xdr:row>56</xdr:row>
      <xdr:rowOff>31072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592648"/>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167533</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42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144656</xdr:rowOff>
    </xdr:from>
    <xdr:to>
      <xdr:col>24</xdr:col>
      <xdr:colOff>114300</xdr:colOff>
      <xdr:row>56</xdr:row>
      <xdr:rowOff>74806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7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162898</xdr:rowOff>
    </xdr:from>
    <xdr:to>
      <xdr:col>19</xdr:col>
      <xdr:colOff>177800</xdr:colOff>
      <xdr:row>56</xdr:row>
      <xdr:rowOff>28176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592648"/>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33589</xdr:rowOff>
    </xdr:from>
    <xdr:to>
      <xdr:col>20</xdr:col>
      <xdr:colOff>38100</xdr:colOff>
      <xdr:row>56</xdr:row>
      <xdr:rowOff>135189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3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126316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72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28176</xdr:rowOff>
    </xdr:from>
    <xdr:to>
      <xdr:col>15</xdr:col>
      <xdr:colOff>50800</xdr:colOff>
      <xdr:row>56</xdr:row>
      <xdr:rowOff>72437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629376"/>
          <a:ext cx="889000" cy="4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100983</xdr:rowOff>
    </xdr:from>
    <xdr:to>
      <xdr:col>15</xdr:col>
      <xdr:colOff>101600</xdr:colOff>
      <xdr:row>57</xdr:row>
      <xdr:rowOff>31133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0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22260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79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72437</xdr:rowOff>
    </xdr:from>
    <xdr:to>
      <xdr:col>10</xdr:col>
      <xdr:colOff>114300</xdr:colOff>
      <xdr:row>56</xdr:row>
      <xdr:rowOff>124340</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673637"/>
          <a:ext cx="889000" cy="5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21616</xdr:rowOff>
    </xdr:from>
    <xdr:to>
      <xdr:col>10</xdr:col>
      <xdr:colOff>165100</xdr:colOff>
      <xdr:row>56</xdr:row>
      <xdr:rowOff>123216</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2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139743</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39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29812</xdr:rowOff>
    </xdr:from>
    <xdr:to>
      <xdr:col>6</xdr:col>
      <xdr:colOff>38100</xdr:colOff>
      <xdr:row>56</xdr:row>
      <xdr:rowOff>131412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3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147939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4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151722</xdr:rowOff>
    </xdr:from>
    <xdr:to>
      <xdr:col>24</xdr:col>
      <xdr:colOff>114300</xdr:colOff>
      <xdr:row>56</xdr:row>
      <xdr:rowOff>81872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5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130149</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55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112098</xdr:rowOff>
    </xdr:from>
    <xdr:to>
      <xdr:col>20</xdr:col>
      <xdr:colOff>38100</xdr:colOff>
      <xdr:row>56</xdr:row>
      <xdr:rowOff>42248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5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58775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3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148826</xdr:rowOff>
    </xdr:from>
    <xdr:to>
      <xdr:col>15</xdr:col>
      <xdr:colOff>101600</xdr:colOff>
      <xdr:row>56</xdr:row>
      <xdr:rowOff>78976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5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95503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35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21637</xdr:rowOff>
    </xdr:from>
    <xdr:to>
      <xdr:col>10</xdr:col>
      <xdr:colOff>165100</xdr:colOff>
      <xdr:row>56</xdr:row>
      <xdr:rowOff>123237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62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114364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7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73540</xdr:rowOff>
    </xdr:from>
    <xdr:to>
      <xdr:col>6</xdr:col>
      <xdr:colOff>38100</xdr:colOff>
      <xdr:row>57</xdr:row>
      <xdr:rowOff>3690</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6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166267</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7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維持補修費グラフ枠">
          <a:extLst>
            <a:ext uri="{FF2B5EF4-FFF2-40B4-BE49-F238E27FC236}">
              <a16:creationId xmlns:a16="http://schemas.microsoft.com/office/drawing/2014/main" id="{00000000-0008-0000-06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45974</xdr:rowOff>
    </xdr:from>
    <xdr:to>
      <xdr:col>24</xdr:col>
      <xdr:colOff>62865</xdr:colOff>
      <xdr:row>79</xdr:row>
      <xdr:rowOff>69977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4633595" y="12218924"/>
          <a:ext cx="1270" cy="139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73804</xdr:rowOff>
    </xdr:from>
    <xdr:ext cx="469744" cy="259045"/>
    <xdr:sp macro="" textlink="">
      <xdr:nvSpPr>
        <xdr:cNvPr id="179" name="維持補修費最小値テキスト">
          <a:extLst>
            <a:ext uri="{FF2B5EF4-FFF2-40B4-BE49-F238E27FC236}">
              <a16:creationId xmlns:a16="http://schemas.microsoft.com/office/drawing/2014/main" id="{00000000-0008-0000-0600-0000B3000000}"/>
            </a:ext>
          </a:extLst>
        </xdr:cNvPr>
        <xdr:cNvSpPr txBox="1"/>
      </xdr:nvSpPr>
      <xdr:spPr>
        <a:xfrm>
          <a:off x="4686300" y="1361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69977</xdr:rowOff>
    </xdr:from>
    <xdr:to>
      <xdr:col>24</xdr:col>
      <xdr:colOff>152400</xdr:colOff>
      <xdr:row>79</xdr:row>
      <xdr:rowOff>69977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3614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164101</xdr:rowOff>
    </xdr:from>
    <xdr:ext cx="469744" cy="259045"/>
    <xdr:sp macro="" textlink="">
      <xdr:nvSpPr>
        <xdr:cNvPr id="181" name="維持補修費最大値テキスト">
          <a:extLst>
            <a:ext uri="{FF2B5EF4-FFF2-40B4-BE49-F238E27FC236}">
              <a16:creationId xmlns:a16="http://schemas.microsoft.com/office/drawing/2014/main" id="{00000000-0008-0000-0600-0000B5000000}"/>
            </a:ext>
          </a:extLst>
        </xdr:cNvPr>
        <xdr:cNvSpPr txBox="1"/>
      </xdr:nvSpPr>
      <xdr:spPr>
        <a:xfrm>
          <a:off x="4686300" y="1199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45974</xdr:rowOff>
    </xdr:from>
    <xdr:to>
      <xdr:col>24</xdr:col>
      <xdr:colOff>152400</xdr:colOff>
      <xdr:row>71</xdr:row>
      <xdr:rowOff>45974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4546600" y="1221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74740</xdr:rowOff>
    </xdr:from>
    <xdr:to>
      <xdr:col>24</xdr:col>
      <xdr:colOff>63500</xdr:colOff>
      <xdr:row>77</xdr:row>
      <xdr:rowOff>21019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3797300" y="13104940"/>
          <a:ext cx="8382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145305</xdr:rowOff>
    </xdr:from>
    <xdr:ext cx="469744" cy="259045"/>
    <xdr:sp macro="" textlink="">
      <xdr:nvSpPr>
        <xdr:cNvPr id="184" name="維持補修費平均値テキスト">
          <a:extLst>
            <a:ext uri="{FF2B5EF4-FFF2-40B4-BE49-F238E27FC236}">
              <a16:creationId xmlns:a16="http://schemas.microsoft.com/office/drawing/2014/main" id="{00000000-0008-0000-0600-0000B8000000}"/>
            </a:ext>
          </a:extLst>
        </xdr:cNvPr>
        <xdr:cNvSpPr txBox="1"/>
      </xdr:nvSpPr>
      <xdr:spPr>
        <a:xfrm>
          <a:off x="4686300" y="12832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122428</xdr:rowOff>
    </xdr:from>
    <xdr:to>
      <xdr:col>24</xdr:col>
      <xdr:colOff>114300</xdr:colOff>
      <xdr:row>76</xdr:row>
      <xdr:rowOff>52578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4584700" y="129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144272</xdr:rowOff>
    </xdr:from>
    <xdr:to>
      <xdr:col>19</xdr:col>
      <xdr:colOff>177800</xdr:colOff>
      <xdr:row>77</xdr:row>
      <xdr:rowOff>21019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908300" y="13174472"/>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8509</xdr:rowOff>
    </xdr:from>
    <xdr:to>
      <xdr:col>20</xdr:col>
      <xdr:colOff>38100</xdr:colOff>
      <xdr:row>75</xdr:row>
      <xdr:rowOff>110109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3746500" y="128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126636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562428" y="1264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144272</xdr:rowOff>
    </xdr:from>
    <xdr:to>
      <xdr:col>15</xdr:col>
      <xdr:colOff>50800</xdr:colOff>
      <xdr:row>76</xdr:row>
      <xdr:rowOff>151130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2019300" y="131744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50800</xdr:rowOff>
    </xdr:from>
    <xdr:to>
      <xdr:col>15</xdr:col>
      <xdr:colOff>101600</xdr:colOff>
      <xdr:row>75</xdr:row>
      <xdr:rowOff>152400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2857500" y="129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168927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73428" y="1268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108268</xdr:rowOff>
    </xdr:from>
    <xdr:to>
      <xdr:col>10</xdr:col>
      <xdr:colOff>114300</xdr:colOff>
      <xdr:row>76</xdr:row>
      <xdr:rowOff>151130</xdr:rowOff>
    </xdr:to>
    <xdr:cxnSp macro="">
      <xdr:nvCxnSpPr>
        <xdr:cNvPr id="192" name="直線コネクタ 191">
          <a:extLst>
            <a:ext uri="{FF2B5EF4-FFF2-40B4-BE49-F238E27FC236}">
              <a16:creationId xmlns:a16="http://schemas.microsoft.com/office/drawing/2014/main" id="{00000000-0008-0000-0600-0000C0000000}"/>
            </a:ext>
          </a:extLst>
        </xdr:cNvPr>
        <xdr:cNvCxnSpPr/>
      </xdr:nvCxnSpPr>
      <xdr:spPr>
        <a:xfrm>
          <a:off x="1130300" y="1313846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75565</xdr:rowOff>
    </xdr:from>
    <xdr:to>
      <xdr:col>10</xdr:col>
      <xdr:colOff>165100</xdr:colOff>
      <xdr:row>76</xdr:row>
      <xdr:rowOff>5714</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968500" y="129343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22242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784428" y="127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54991</xdr:rowOff>
    </xdr:from>
    <xdr:to>
      <xdr:col>6</xdr:col>
      <xdr:colOff>38100</xdr:colOff>
      <xdr:row>75</xdr:row>
      <xdr:rowOff>156592</xdr:rowOff>
    </xdr:to>
    <xdr:sp macro="" textlink="">
      <xdr:nvSpPr>
        <xdr:cNvPr id="195" name="フローチャート: 判断 194">
          <a:extLst>
            <a:ext uri="{FF2B5EF4-FFF2-40B4-BE49-F238E27FC236}">
              <a16:creationId xmlns:a16="http://schemas.microsoft.com/office/drawing/2014/main" id="{00000000-0008-0000-0600-0000C3000000}"/>
            </a:ext>
          </a:extLst>
        </xdr:cNvPr>
        <xdr:cNvSpPr/>
      </xdr:nvSpPr>
      <xdr:spPr>
        <a:xfrm>
          <a:off x="1079500" y="129137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895428" y="1268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23940</xdr:rowOff>
    </xdr:from>
    <xdr:to>
      <xdr:col>24</xdr:col>
      <xdr:colOff>114300</xdr:colOff>
      <xdr:row>76</xdr:row>
      <xdr:rowOff>125540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4584700" y="130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2367</xdr:rowOff>
    </xdr:from>
    <xdr:ext cx="469744" cy="259045"/>
    <xdr:sp macro="" textlink="">
      <xdr:nvSpPr>
        <xdr:cNvPr id="203" name="維持補修費該当値テキスト">
          <a:extLst>
            <a:ext uri="{FF2B5EF4-FFF2-40B4-BE49-F238E27FC236}">
              <a16:creationId xmlns:a16="http://schemas.microsoft.com/office/drawing/2014/main" id="{00000000-0008-0000-0600-0000CB000000}"/>
            </a:ext>
          </a:extLst>
        </xdr:cNvPr>
        <xdr:cNvSpPr txBox="1"/>
      </xdr:nvSpPr>
      <xdr:spPr>
        <a:xfrm>
          <a:off x="4686300" y="1303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141669</xdr:rowOff>
    </xdr:from>
    <xdr:to>
      <xdr:col>20</xdr:col>
      <xdr:colOff>38100</xdr:colOff>
      <xdr:row>77</xdr:row>
      <xdr:rowOff>71819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3746500" y="131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62946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3562428" y="1326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93472</xdr:rowOff>
    </xdr:from>
    <xdr:to>
      <xdr:col>15</xdr:col>
      <xdr:colOff>101600</xdr:colOff>
      <xdr:row>77</xdr:row>
      <xdr:rowOff>23622</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2857500" y="131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14749</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2673428" y="1321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100330</xdr:rowOff>
    </xdr:from>
    <xdr:to>
      <xdr:col>10</xdr:col>
      <xdr:colOff>165100</xdr:colOff>
      <xdr:row>77</xdr:row>
      <xdr:rowOff>30480</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968500" y="131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21607</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1784428" y="1322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57468</xdr:rowOff>
    </xdr:from>
    <xdr:to>
      <xdr:col>6</xdr:col>
      <xdr:colOff>38100</xdr:colOff>
      <xdr:row>76</xdr:row>
      <xdr:rowOff>159068</xdr:rowOff>
    </xdr:to>
    <xdr:sp macro="" textlink="">
      <xdr:nvSpPr>
        <xdr:cNvPr id="210" name="楕円 209">
          <a:extLst>
            <a:ext uri="{FF2B5EF4-FFF2-40B4-BE49-F238E27FC236}">
              <a16:creationId xmlns:a16="http://schemas.microsoft.com/office/drawing/2014/main" id="{00000000-0008-0000-0600-0000D2000000}"/>
            </a:ext>
          </a:extLst>
        </xdr:cNvPr>
        <xdr:cNvSpPr/>
      </xdr:nvSpPr>
      <xdr:spPr>
        <a:xfrm>
          <a:off x="1079500" y="130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150195</xdr:rowOff>
    </xdr:from>
    <xdr:ext cx="469744"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895428" y="1318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扶助費グラフ枠">
          <a:extLst>
            <a:ext uri="{FF2B5EF4-FFF2-40B4-BE49-F238E27FC236}">
              <a16:creationId xmlns:a16="http://schemas.microsoft.com/office/drawing/2014/main" id="{00000000-0008-0000-06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159686</xdr:rowOff>
    </xdr:from>
    <xdr:to>
      <xdr:col>24</xdr:col>
      <xdr:colOff>62865</xdr:colOff>
      <xdr:row>98</xdr:row>
      <xdr:rowOff>154560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4633595" y="15590186"/>
          <a:ext cx="1270" cy="1366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158387</xdr:rowOff>
    </xdr:from>
    <xdr:ext cx="534377" cy="259045"/>
    <xdr:sp macro="" textlink="">
      <xdr:nvSpPr>
        <xdr:cNvPr id="239" name="扶助費最小値テキスト">
          <a:extLst>
            <a:ext uri="{FF2B5EF4-FFF2-40B4-BE49-F238E27FC236}">
              <a16:creationId xmlns:a16="http://schemas.microsoft.com/office/drawing/2014/main" id="{00000000-0008-0000-0600-0000EF000000}"/>
            </a:ext>
          </a:extLst>
        </xdr:cNvPr>
        <xdr:cNvSpPr txBox="1"/>
      </xdr:nvSpPr>
      <xdr:spPr>
        <a:xfrm>
          <a:off x="4686300" y="1696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154560</xdr:rowOff>
    </xdr:from>
    <xdr:to>
      <xdr:col>24</xdr:col>
      <xdr:colOff>152400</xdr:colOff>
      <xdr:row>98</xdr:row>
      <xdr:rowOff>154560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695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106363</xdr:rowOff>
    </xdr:from>
    <xdr:ext cx="599010" cy="259045"/>
    <xdr:sp macro="" textlink="">
      <xdr:nvSpPr>
        <xdr:cNvPr id="241" name="扶助費最大値テキスト">
          <a:extLst>
            <a:ext uri="{FF2B5EF4-FFF2-40B4-BE49-F238E27FC236}">
              <a16:creationId xmlns:a16="http://schemas.microsoft.com/office/drawing/2014/main" id="{00000000-0008-0000-0600-0000F1000000}"/>
            </a:ext>
          </a:extLst>
        </xdr:cNvPr>
        <xdr:cNvSpPr txBox="1"/>
      </xdr:nvSpPr>
      <xdr:spPr>
        <a:xfrm>
          <a:off x="4686300" y="1536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159686</xdr:rowOff>
    </xdr:from>
    <xdr:to>
      <xdr:col>24</xdr:col>
      <xdr:colOff>152400</xdr:colOff>
      <xdr:row>90</xdr:row>
      <xdr:rowOff>159686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4546600" y="1559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73667</xdr:rowOff>
    </xdr:from>
    <xdr:to>
      <xdr:col>24</xdr:col>
      <xdr:colOff>63500</xdr:colOff>
      <xdr:row>97</xdr:row>
      <xdr:rowOff>83987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3797300" y="16704317"/>
          <a:ext cx="8382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70335</xdr:rowOff>
    </xdr:from>
    <xdr:ext cx="534377" cy="259045"/>
    <xdr:sp macro="" textlink="">
      <xdr:nvSpPr>
        <xdr:cNvPr id="244" name="扶助費平均値テキスト">
          <a:extLst>
            <a:ext uri="{FF2B5EF4-FFF2-40B4-BE49-F238E27FC236}">
              <a16:creationId xmlns:a16="http://schemas.microsoft.com/office/drawing/2014/main" id="{00000000-0008-0000-0600-0000F4000000}"/>
            </a:ext>
          </a:extLst>
        </xdr:cNvPr>
        <xdr:cNvSpPr txBox="1"/>
      </xdr:nvSpPr>
      <xdr:spPr>
        <a:xfrm>
          <a:off x="4686300" y="16015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47458</xdr:rowOff>
    </xdr:from>
    <xdr:to>
      <xdr:col>24</xdr:col>
      <xdr:colOff>114300</xdr:colOff>
      <xdr:row>94</xdr:row>
      <xdr:rowOff>149058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4584700" y="1616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83987</xdr:rowOff>
    </xdr:from>
    <xdr:to>
      <xdr:col>19</xdr:col>
      <xdr:colOff>177800</xdr:colOff>
      <xdr:row>98</xdr:row>
      <xdr:rowOff>112137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908300" y="16714637"/>
          <a:ext cx="889000" cy="19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130865</xdr:rowOff>
    </xdr:from>
    <xdr:to>
      <xdr:col>20</xdr:col>
      <xdr:colOff>38100</xdr:colOff>
      <xdr:row>95</xdr:row>
      <xdr:rowOff>61015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3746500" y="162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77542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530111" y="1602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112137</xdr:rowOff>
    </xdr:from>
    <xdr:to>
      <xdr:col>15</xdr:col>
      <xdr:colOff>50800</xdr:colOff>
      <xdr:row>98</xdr:row>
      <xdr:rowOff>124351</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2019300" y="16914237"/>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125248</xdr:rowOff>
    </xdr:from>
    <xdr:to>
      <xdr:col>15</xdr:col>
      <xdr:colOff>101600</xdr:colOff>
      <xdr:row>96</xdr:row>
      <xdr:rowOff>55398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2857500" y="1641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71925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1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124351</xdr:rowOff>
    </xdr:from>
    <xdr:to>
      <xdr:col>10</xdr:col>
      <xdr:colOff>114300</xdr:colOff>
      <xdr:row>98</xdr:row>
      <xdr:rowOff>160046</xdr:rowOff>
    </xdr:to>
    <xdr:cxnSp macro="">
      <xdr:nvCxnSpPr>
        <xdr:cNvPr id="252" name="直線コネクタ 251">
          <a:extLst>
            <a:ext uri="{FF2B5EF4-FFF2-40B4-BE49-F238E27FC236}">
              <a16:creationId xmlns:a16="http://schemas.microsoft.com/office/drawing/2014/main" id="{00000000-0008-0000-0600-0000FC000000}"/>
            </a:ext>
          </a:extLst>
        </xdr:cNvPr>
        <xdr:cNvCxnSpPr/>
      </xdr:nvCxnSpPr>
      <xdr:spPr>
        <a:xfrm flipV="1">
          <a:off x="1130300" y="16926451"/>
          <a:ext cx="889000" cy="3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147422</xdr:rowOff>
    </xdr:from>
    <xdr:to>
      <xdr:col>10</xdr:col>
      <xdr:colOff>165100</xdr:colOff>
      <xdr:row>96</xdr:row>
      <xdr:rowOff>77572</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968500" y="164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94099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2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22442</xdr:rowOff>
    </xdr:from>
    <xdr:to>
      <xdr:col>6</xdr:col>
      <xdr:colOff>38100</xdr:colOff>
      <xdr:row>96</xdr:row>
      <xdr:rowOff>124042</xdr:rowOff>
    </xdr:to>
    <xdr:sp macro="" textlink="">
      <xdr:nvSpPr>
        <xdr:cNvPr id="255" name="フローチャート: 判断 254">
          <a:extLst>
            <a:ext uri="{FF2B5EF4-FFF2-40B4-BE49-F238E27FC236}">
              <a16:creationId xmlns:a16="http://schemas.microsoft.com/office/drawing/2014/main" id="{00000000-0008-0000-0600-0000FF000000}"/>
            </a:ext>
          </a:extLst>
        </xdr:cNvPr>
        <xdr:cNvSpPr/>
      </xdr:nvSpPr>
      <xdr:spPr>
        <a:xfrm>
          <a:off x="1079500" y="1648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140569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25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22867</xdr:rowOff>
    </xdr:from>
    <xdr:to>
      <xdr:col>24</xdr:col>
      <xdr:colOff>114300</xdr:colOff>
      <xdr:row>97</xdr:row>
      <xdr:rowOff>124467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4584700" y="166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1294</xdr:rowOff>
    </xdr:from>
    <xdr:ext cx="534377" cy="259045"/>
    <xdr:sp macro="" textlink="">
      <xdr:nvSpPr>
        <xdr:cNvPr id="263" name="扶助費該当値テキスト">
          <a:extLst>
            <a:ext uri="{FF2B5EF4-FFF2-40B4-BE49-F238E27FC236}">
              <a16:creationId xmlns:a16="http://schemas.microsoft.com/office/drawing/2014/main" id="{00000000-0008-0000-0600-000007010000}"/>
            </a:ext>
          </a:extLst>
        </xdr:cNvPr>
        <xdr:cNvSpPr txBox="1"/>
      </xdr:nvSpPr>
      <xdr:spPr>
        <a:xfrm>
          <a:off x="4686300" y="1663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33187</xdr:rowOff>
    </xdr:from>
    <xdr:to>
      <xdr:col>20</xdr:col>
      <xdr:colOff>38100</xdr:colOff>
      <xdr:row>97</xdr:row>
      <xdr:rowOff>134787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3746500" y="1666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125914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3530111" y="1675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61337</xdr:rowOff>
    </xdr:from>
    <xdr:to>
      <xdr:col>15</xdr:col>
      <xdr:colOff>101600</xdr:colOff>
      <xdr:row>98</xdr:row>
      <xdr:rowOff>162937</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2857500" y="168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154064</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2641111" y="169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73551</xdr:rowOff>
    </xdr:from>
    <xdr:to>
      <xdr:col>10</xdr:col>
      <xdr:colOff>165100</xdr:colOff>
      <xdr:row>99</xdr:row>
      <xdr:rowOff>3701</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968500" y="1687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166278</xdr:rowOff>
    </xdr:from>
    <xdr:ext cx="534377"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1752111" y="1696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109246</xdr:rowOff>
    </xdr:from>
    <xdr:to>
      <xdr:col>6</xdr:col>
      <xdr:colOff>38100</xdr:colOff>
      <xdr:row>99</xdr:row>
      <xdr:rowOff>39396</xdr:rowOff>
    </xdr:to>
    <xdr:sp macro="" textlink="">
      <xdr:nvSpPr>
        <xdr:cNvPr id="270" name="楕円 269">
          <a:extLst>
            <a:ext uri="{FF2B5EF4-FFF2-40B4-BE49-F238E27FC236}">
              <a16:creationId xmlns:a16="http://schemas.microsoft.com/office/drawing/2014/main" id="{00000000-0008-0000-0600-00000E010000}"/>
            </a:ext>
          </a:extLst>
        </xdr:cNvPr>
        <xdr:cNvSpPr/>
      </xdr:nvSpPr>
      <xdr:spPr>
        <a:xfrm>
          <a:off x="1079500" y="169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30523</xdr:rowOff>
    </xdr:from>
    <xdr:ext cx="534377"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863111" y="1700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補助費等グラフ枠">
          <a:extLst>
            <a:ext uri="{FF2B5EF4-FFF2-40B4-BE49-F238E27FC236}">
              <a16:creationId xmlns:a16="http://schemas.microsoft.com/office/drawing/2014/main" id="{00000000-0008-0000-0600-00002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129794</xdr:rowOff>
    </xdr:from>
    <xdr:to>
      <xdr:col>54</xdr:col>
      <xdr:colOff>189865</xdr:colOff>
      <xdr:row>34</xdr:row>
      <xdr:rowOff>63248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10475595" y="5444744"/>
          <a:ext cx="1270" cy="44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67075</xdr:rowOff>
    </xdr:from>
    <xdr:ext cx="599010" cy="259045"/>
    <xdr:sp macro="" textlink="">
      <xdr:nvSpPr>
        <xdr:cNvPr id="297" name="補助費等最小値テキスト">
          <a:extLst>
            <a:ext uri="{FF2B5EF4-FFF2-40B4-BE49-F238E27FC236}">
              <a16:creationId xmlns:a16="http://schemas.microsoft.com/office/drawing/2014/main" id="{00000000-0008-0000-0600-000029010000}"/>
            </a:ext>
          </a:extLst>
        </xdr:cNvPr>
        <xdr:cNvSpPr txBox="1"/>
      </xdr:nvSpPr>
      <xdr:spPr>
        <a:xfrm>
          <a:off x="10528300" y="589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63248</xdr:rowOff>
    </xdr:from>
    <xdr:to>
      <xdr:col>55</xdr:col>
      <xdr:colOff>88900</xdr:colOff>
      <xdr:row>34</xdr:row>
      <xdr:rowOff>63248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89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76471</xdr:rowOff>
    </xdr:from>
    <xdr:ext cx="599010" cy="259045"/>
    <xdr:sp macro="" textlink="">
      <xdr:nvSpPr>
        <xdr:cNvPr id="299" name="補助費等最大値テキスト">
          <a:extLst>
            <a:ext uri="{FF2B5EF4-FFF2-40B4-BE49-F238E27FC236}">
              <a16:creationId xmlns:a16="http://schemas.microsoft.com/office/drawing/2014/main" id="{00000000-0008-0000-0600-00002B010000}"/>
            </a:ext>
          </a:extLst>
        </xdr:cNvPr>
        <xdr:cNvSpPr txBox="1"/>
      </xdr:nvSpPr>
      <xdr:spPr>
        <a:xfrm>
          <a:off x="10528300" y="521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129794</xdr:rowOff>
    </xdr:from>
    <xdr:to>
      <xdr:col>55</xdr:col>
      <xdr:colOff>88900</xdr:colOff>
      <xdr:row>31</xdr:row>
      <xdr:rowOff>129794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10388600" y="544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141529</xdr:rowOff>
    </xdr:from>
    <xdr:to>
      <xdr:col>55</xdr:col>
      <xdr:colOff>0</xdr:colOff>
      <xdr:row>38</xdr:row>
      <xdr:rowOff>121221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9639300" y="5799379"/>
          <a:ext cx="838200" cy="8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61157</xdr:rowOff>
    </xdr:from>
    <xdr:ext cx="599010" cy="259045"/>
    <xdr:sp macro="" textlink="">
      <xdr:nvSpPr>
        <xdr:cNvPr id="302" name="補助費等平均値テキスト">
          <a:extLst>
            <a:ext uri="{FF2B5EF4-FFF2-40B4-BE49-F238E27FC236}">
              <a16:creationId xmlns:a16="http://schemas.microsoft.com/office/drawing/2014/main" id="{00000000-0008-0000-0600-00002E010000}"/>
            </a:ext>
          </a:extLst>
        </xdr:cNvPr>
        <xdr:cNvSpPr txBox="1"/>
      </xdr:nvSpPr>
      <xdr:spPr>
        <a:xfrm>
          <a:off x="10528300" y="5547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38280</xdr:rowOff>
    </xdr:from>
    <xdr:to>
      <xdr:col>55</xdr:col>
      <xdr:colOff>50800</xdr:colOff>
      <xdr:row>33</xdr:row>
      <xdr:rowOff>139880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10426700" y="569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121221</xdr:rowOff>
    </xdr:from>
    <xdr:to>
      <xdr:col>50</xdr:col>
      <xdr:colOff>114300</xdr:colOff>
      <xdr:row>39</xdr:row>
      <xdr:rowOff>5634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8750300" y="6636321"/>
          <a:ext cx="889000" cy="5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132586</xdr:rowOff>
    </xdr:from>
    <xdr:to>
      <xdr:col>50</xdr:col>
      <xdr:colOff>165100</xdr:colOff>
      <xdr:row>39</xdr:row>
      <xdr:rowOff>62736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9588500" y="664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53863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7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5634</xdr:rowOff>
    </xdr:from>
    <xdr:to>
      <xdr:col>45</xdr:col>
      <xdr:colOff>177800</xdr:colOff>
      <xdr:row>39</xdr:row>
      <xdr:rowOff>10922</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7861300" y="6692184"/>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142362</xdr:rowOff>
    </xdr:from>
    <xdr:to>
      <xdr:col>46</xdr:col>
      <xdr:colOff>38100</xdr:colOff>
      <xdr:row>39</xdr:row>
      <xdr:rowOff>72512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8699500" y="665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63639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7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165303</xdr:rowOff>
    </xdr:from>
    <xdr:to>
      <xdr:col>41</xdr:col>
      <xdr:colOff>50800</xdr:colOff>
      <xdr:row>39</xdr:row>
      <xdr:rowOff>10922</xdr:rowOff>
    </xdr:to>
    <xdr:cxnSp macro="">
      <xdr:nvCxnSpPr>
        <xdr:cNvPr id="310" name="直線コネクタ 309">
          <a:extLst>
            <a:ext uri="{FF2B5EF4-FFF2-40B4-BE49-F238E27FC236}">
              <a16:creationId xmlns:a16="http://schemas.microsoft.com/office/drawing/2014/main" id="{00000000-0008-0000-0600-000036010000}"/>
            </a:ext>
          </a:extLst>
        </xdr:cNvPr>
        <xdr:cNvCxnSpPr/>
      </xdr:nvCxnSpPr>
      <xdr:spPr>
        <a:xfrm>
          <a:off x="6972300" y="6680403"/>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163972</xdr:rowOff>
    </xdr:from>
    <xdr:to>
      <xdr:col>41</xdr:col>
      <xdr:colOff>101600</xdr:colOff>
      <xdr:row>39</xdr:row>
      <xdr:rowOff>94122</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7810500" y="667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85249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7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143132</xdr:rowOff>
    </xdr:from>
    <xdr:to>
      <xdr:col>36</xdr:col>
      <xdr:colOff>165100</xdr:colOff>
      <xdr:row>39</xdr:row>
      <xdr:rowOff>73282</xdr:rowOff>
    </xdr:to>
    <xdr:sp macro="" textlink="">
      <xdr:nvSpPr>
        <xdr:cNvPr id="313" name="フローチャート: 判断 312">
          <a:extLst>
            <a:ext uri="{FF2B5EF4-FFF2-40B4-BE49-F238E27FC236}">
              <a16:creationId xmlns:a16="http://schemas.microsoft.com/office/drawing/2014/main" id="{00000000-0008-0000-0600-000039010000}"/>
            </a:ext>
          </a:extLst>
        </xdr:cNvPr>
        <xdr:cNvSpPr/>
      </xdr:nvSpPr>
      <xdr:spPr>
        <a:xfrm>
          <a:off x="6921500" y="665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64409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75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90729</xdr:rowOff>
    </xdr:from>
    <xdr:to>
      <xdr:col>55</xdr:col>
      <xdr:colOff>50800</xdr:colOff>
      <xdr:row>34</xdr:row>
      <xdr:rowOff>20879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10426700" y="574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16708</xdr:rowOff>
    </xdr:from>
    <xdr:ext cx="599010" cy="259045"/>
    <xdr:sp macro="" textlink="">
      <xdr:nvSpPr>
        <xdr:cNvPr id="321" name="補助費等該当値テキスト">
          <a:extLst>
            <a:ext uri="{FF2B5EF4-FFF2-40B4-BE49-F238E27FC236}">
              <a16:creationId xmlns:a16="http://schemas.microsoft.com/office/drawing/2014/main" id="{00000000-0008-0000-0600-000041010000}"/>
            </a:ext>
          </a:extLst>
        </xdr:cNvPr>
        <xdr:cNvSpPr txBox="1"/>
      </xdr:nvSpPr>
      <xdr:spPr>
        <a:xfrm>
          <a:off x="10528300" y="567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70421</xdr:rowOff>
    </xdr:from>
    <xdr:to>
      <xdr:col>50</xdr:col>
      <xdr:colOff>165100</xdr:colOff>
      <xdr:row>39</xdr:row>
      <xdr:rowOff>571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9588500" y="65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17099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9372111" y="636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126284</xdr:rowOff>
    </xdr:from>
    <xdr:to>
      <xdr:col>46</xdr:col>
      <xdr:colOff>38100</xdr:colOff>
      <xdr:row>39</xdr:row>
      <xdr:rowOff>56434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8699500" y="664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72961</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8483111" y="641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131572</xdr:rowOff>
    </xdr:from>
    <xdr:to>
      <xdr:col>41</xdr:col>
      <xdr:colOff>101600</xdr:colOff>
      <xdr:row>39</xdr:row>
      <xdr:rowOff>61722</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7810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78249</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7594111" y="642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114503</xdr:rowOff>
    </xdr:from>
    <xdr:to>
      <xdr:col>36</xdr:col>
      <xdr:colOff>165100</xdr:colOff>
      <xdr:row>39</xdr:row>
      <xdr:rowOff>44653</xdr:rowOff>
    </xdr:to>
    <xdr:sp macro="" textlink="">
      <xdr:nvSpPr>
        <xdr:cNvPr id="328" name="楕円 327">
          <a:extLst>
            <a:ext uri="{FF2B5EF4-FFF2-40B4-BE49-F238E27FC236}">
              <a16:creationId xmlns:a16="http://schemas.microsoft.com/office/drawing/2014/main" id="{00000000-0008-0000-0600-000048010000}"/>
            </a:ext>
          </a:extLst>
        </xdr:cNvPr>
        <xdr:cNvSpPr/>
      </xdr:nvSpPr>
      <xdr:spPr>
        <a:xfrm>
          <a:off x="6921500" y="662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61180</xdr:rowOff>
    </xdr:from>
    <xdr:ext cx="534377"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705111" y="640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171338</xdr:rowOff>
    </xdr:from>
    <xdr:to>
      <xdr:col>54</xdr:col>
      <xdr:colOff>189865</xdr:colOff>
      <xdr:row>57</xdr:row>
      <xdr:rowOff>158674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43838"/>
          <a:ext cx="1270" cy="118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162501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99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158674</xdr:rowOff>
    </xdr:from>
    <xdr:to>
      <xdr:col>55</xdr:col>
      <xdr:colOff>88900</xdr:colOff>
      <xdr:row>57</xdr:row>
      <xdr:rowOff>158674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993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118015</xdr:rowOff>
    </xdr:from>
    <xdr:ext cx="534377"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51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171338</xdr:rowOff>
    </xdr:from>
    <xdr:to>
      <xdr:col>55</xdr:col>
      <xdr:colOff>88900</xdr:colOff>
      <xdr:row>50</xdr:row>
      <xdr:rowOff>171338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4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109868</xdr:rowOff>
    </xdr:from>
    <xdr:to>
      <xdr:col>55</xdr:col>
      <xdr:colOff>0</xdr:colOff>
      <xdr:row>54</xdr:row>
      <xdr:rowOff>84424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196718"/>
          <a:ext cx="838200" cy="14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135701</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394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157274</xdr:rowOff>
    </xdr:from>
    <xdr:to>
      <xdr:col>55</xdr:col>
      <xdr:colOff>50800</xdr:colOff>
      <xdr:row>55</xdr:row>
      <xdr:rowOff>87424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41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145598</xdr:rowOff>
    </xdr:from>
    <xdr:to>
      <xdr:col>50</xdr:col>
      <xdr:colOff>114300</xdr:colOff>
      <xdr:row>53</xdr:row>
      <xdr:rowOff>109868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8750300" y="8718098"/>
          <a:ext cx="889000" cy="47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52232</xdr:rowOff>
    </xdr:from>
    <xdr:to>
      <xdr:col>50</xdr:col>
      <xdr:colOff>165100</xdr:colOff>
      <xdr:row>54</xdr:row>
      <xdr:rowOff>153832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3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144959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4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145598</xdr:rowOff>
    </xdr:from>
    <xdr:to>
      <xdr:col>45</xdr:col>
      <xdr:colOff>177800</xdr:colOff>
      <xdr:row>55</xdr:row>
      <xdr:rowOff>4529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8718098"/>
          <a:ext cx="889000" cy="71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49009</xdr:rowOff>
    </xdr:from>
    <xdr:to>
      <xdr:col>46</xdr:col>
      <xdr:colOff>38100</xdr:colOff>
      <xdr:row>53</xdr:row>
      <xdr:rowOff>150609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13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141736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22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4529</xdr:rowOff>
    </xdr:from>
    <xdr:to>
      <xdr:col>41</xdr:col>
      <xdr:colOff>50800</xdr:colOff>
      <xdr:row>55</xdr:row>
      <xdr:rowOff>67805</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9434279"/>
          <a:ext cx="889000" cy="6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84374</xdr:rowOff>
    </xdr:from>
    <xdr:to>
      <xdr:col>41</xdr:col>
      <xdr:colOff>101600</xdr:colOff>
      <xdr:row>56</xdr:row>
      <xdr:rowOff>14524</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51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5651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6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53147</xdr:rowOff>
    </xdr:from>
    <xdr:to>
      <xdr:col>36</xdr:col>
      <xdr:colOff>165100</xdr:colOff>
      <xdr:row>52</xdr:row>
      <xdr:rowOff>154747</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896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171274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874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33624</xdr:rowOff>
    </xdr:from>
    <xdr:to>
      <xdr:col>55</xdr:col>
      <xdr:colOff>50800</xdr:colOff>
      <xdr:row>54</xdr:row>
      <xdr:rowOff>135224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29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56501</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14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59068</xdr:rowOff>
    </xdr:from>
    <xdr:to>
      <xdr:col>50</xdr:col>
      <xdr:colOff>165100</xdr:colOff>
      <xdr:row>53</xdr:row>
      <xdr:rowOff>160668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14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5745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892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94798</xdr:rowOff>
    </xdr:from>
    <xdr:to>
      <xdr:col>46</xdr:col>
      <xdr:colOff>38100</xdr:colOff>
      <xdr:row>51</xdr:row>
      <xdr:rowOff>24948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86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41475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84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125179</xdr:rowOff>
    </xdr:from>
    <xdr:to>
      <xdr:col>41</xdr:col>
      <xdr:colOff>101600</xdr:colOff>
      <xdr:row>55</xdr:row>
      <xdr:rowOff>55329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38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71856</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15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17005</xdr:rowOff>
    </xdr:from>
    <xdr:to>
      <xdr:col>36</xdr:col>
      <xdr:colOff>165100</xdr:colOff>
      <xdr:row>55</xdr:row>
      <xdr:rowOff>118605</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44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109732</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53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54073</xdr:rowOff>
    </xdr:from>
    <xdr:to>
      <xdr:col>54</xdr:col>
      <xdr:colOff>189865</xdr:colOff>
      <xdr:row>79</xdr:row>
      <xdr:rowOff>76736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10475595" y="12055573"/>
          <a:ext cx="1270" cy="1565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80563</xdr:rowOff>
    </xdr:from>
    <xdr:ext cx="378565"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10528300" y="13625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76736</xdr:rowOff>
    </xdr:from>
    <xdr:to>
      <xdr:col>55</xdr:col>
      <xdr:colOff>88900</xdr:colOff>
      <xdr:row>79</xdr:row>
      <xdr:rowOff>76736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62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750</xdr:rowOff>
    </xdr:from>
    <xdr:ext cx="534377"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10528300" y="1183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54073</xdr:rowOff>
    </xdr:from>
    <xdr:to>
      <xdr:col>55</xdr:col>
      <xdr:colOff>88900</xdr:colOff>
      <xdr:row>70</xdr:row>
      <xdr:rowOff>54073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2055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11815</xdr:rowOff>
    </xdr:from>
    <xdr:to>
      <xdr:col>55</xdr:col>
      <xdr:colOff>0</xdr:colOff>
      <xdr:row>78</xdr:row>
      <xdr:rowOff>30821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9639300" y="13384915"/>
          <a:ext cx="838200" cy="1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43197</xdr:rowOff>
    </xdr:from>
    <xdr:ext cx="534377"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10528300" y="12730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20320</xdr:rowOff>
    </xdr:from>
    <xdr:to>
      <xdr:col>55</xdr:col>
      <xdr:colOff>50800</xdr:colOff>
      <xdr:row>75</xdr:row>
      <xdr:rowOff>121920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104267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81505</xdr:rowOff>
    </xdr:from>
    <xdr:to>
      <xdr:col>50</xdr:col>
      <xdr:colOff>114300</xdr:colOff>
      <xdr:row>78</xdr:row>
      <xdr:rowOff>11815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8750300" y="13283155"/>
          <a:ext cx="889000" cy="10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24761</xdr:rowOff>
    </xdr:from>
    <xdr:to>
      <xdr:col>50</xdr:col>
      <xdr:colOff>165100</xdr:colOff>
      <xdr:row>75</xdr:row>
      <xdr:rowOff>126361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9588500" y="1288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142888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6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81505</xdr:rowOff>
    </xdr:from>
    <xdr:to>
      <xdr:col>45</xdr:col>
      <xdr:colOff>177800</xdr:colOff>
      <xdr:row>77</xdr:row>
      <xdr:rowOff>115012</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7861300" y="13283155"/>
          <a:ext cx="889000" cy="3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58823</xdr:rowOff>
    </xdr:from>
    <xdr:to>
      <xdr:col>46</xdr:col>
      <xdr:colOff>38100</xdr:colOff>
      <xdr:row>73</xdr:row>
      <xdr:rowOff>160423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8699500" y="1257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5500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234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105868</xdr:rowOff>
    </xdr:from>
    <xdr:to>
      <xdr:col>41</xdr:col>
      <xdr:colOff>50800</xdr:colOff>
      <xdr:row>77</xdr:row>
      <xdr:rowOff>115012</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a:off x="6972300" y="13136068"/>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104020</xdr:rowOff>
    </xdr:from>
    <xdr:to>
      <xdr:col>41</xdr:col>
      <xdr:colOff>101600</xdr:colOff>
      <xdr:row>75</xdr:row>
      <xdr:rowOff>34170</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7810500" y="1279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50697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56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88736</xdr:rowOff>
    </xdr:from>
    <xdr:to>
      <xdr:col>36</xdr:col>
      <xdr:colOff>165100</xdr:colOff>
      <xdr:row>71</xdr:row>
      <xdr:rowOff>18886</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6921500" y="120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35413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186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151471</xdr:rowOff>
    </xdr:from>
    <xdr:to>
      <xdr:col>55</xdr:col>
      <xdr:colOff>50800</xdr:colOff>
      <xdr:row>78</xdr:row>
      <xdr:rowOff>81621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10426700" y="1335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129898</xdr:rowOff>
    </xdr:from>
    <xdr:ext cx="469744" cy="259045"/>
    <xdr:sp macro="" textlink="">
      <xdr:nvSpPr>
        <xdr:cNvPr id="436" name="普通建設事業費 （ うち新規整備　）該当値テキスト">
          <a:extLst>
            <a:ext uri="{FF2B5EF4-FFF2-40B4-BE49-F238E27FC236}">
              <a16:creationId xmlns:a16="http://schemas.microsoft.com/office/drawing/2014/main" id="{00000000-0008-0000-0600-0000B4010000}"/>
            </a:ext>
          </a:extLst>
        </xdr:cNvPr>
        <xdr:cNvSpPr txBox="1"/>
      </xdr:nvSpPr>
      <xdr:spPr>
        <a:xfrm>
          <a:off x="10528300" y="133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132465</xdr:rowOff>
    </xdr:from>
    <xdr:to>
      <xdr:col>50</xdr:col>
      <xdr:colOff>165100</xdr:colOff>
      <xdr:row>78</xdr:row>
      <xdr:rowOff>62615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9588500" y="1333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53742</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9404428" y="13426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30705</xdr:rowOff>
    </xdr:from>
    <xdr:to>
      <xdr:col>46</xdr:col>
      <xdr:colOff>38100</xdr:colOff>
      <xdr:row>77</xdr:row>
      <xdr:rowOff>132305</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8699500" y="1323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123432</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8483111" y="1332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64212</xdr:rowOff>
    </xdr:from>
    <xdr:to>
      <xdr:col>41</xdr:col>
      <xdr:colOff>101600</xdr:colOff>
      <xdr:row>77</xdr:row>
      <xdr:rowOff>165812</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7810500" y="13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156939</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7594111" y="133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55068</xdr:rowOff>
    </xdr:from>
    <xdr:to>
      <xdr:col>36</xdr:col>
      <xdr:colOff>165100</xdr:colOff>
      <xdr:row>76</xdr:row>
      <xdr:rowOff>156668</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6921500" y="130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147795</xdr:rowOff>
    </xdr:from>
    <xdr:ext cx="534377"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705111" y="131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21837</xdr:rowOff>
    </xdr:from>
    <xdr:to>
      <xdr:col>54</xdr:col>
      <xdr:colOff>189865</xdr:colOff>
      <xdr:row>98</xdr:row>
      <xdr:rowOff>38164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795237"/>
          <a:ext cx="1270" cy="104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41991</xdr:rowOff>
    </xdr:from>
    <xdr:ext cx="469744"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684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38164</xdr:rowOff>
    </xdr:from>
    <xdr:to>
      <xdr:col>55</xdr:col>
      <xdr:colOff>88900</xdr:colOff>
      <xdr:row>98</xdr:row>
      <xdr:rowOff>38164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8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139964</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57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21837</xdr:rowOff>
    </xdr:from>
    <xdr:to>
      <xdr:col>55</xdr:col>
      <xdr:colOff>88900</xdr:colOff>
      <xdr:row>92</xdr:row>
      <xdr:rowOff>21837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79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115736</xdr:rowOff>
    </xdr:from>
    <xdr:to>
      <xdr:col>55</xdr:col>
      <xdr:colOff>0</xdr:colOff>
      <xdr:row>93</xdr:row>
      <xdr:rowOff>37554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9639300" y="15889136"/>
          <a:ext cx="838200" cy="9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159605</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275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9728</xdr:rowOff>
    </xdr:from>
    <xdr:to>
      <xdr:col>55</xdr:col>
      <xdr:colOff>50800</xdr:colOff>
      <xdr:row>95</xdr:row>
      <xdr:rowOff>111328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2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127660</xdr:rowOff>
    </xdr:from>
    <xdr:to>
      <xdr:col>50</xdr:col>
      <xdr:colOff>114300</xdr:colOff>
      <xdr:row>92</xdr:row>
      <xdr:rowOff>115736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8750300" y="15558160"/>
          <a:ext cx="889000" cy="33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94672</xdr:rowOff>
    </xdr:from>
    <xdr:to>
      <xdr:col>50</xdr:col>
      <xdr:colOff>165100</xdr:colOff>
      <xdr:row>95</xdr:row>
      <xdr:rowOff>24822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2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15949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3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127660</xdr:rowOff>
    </xdr:from>
    <xdr:to>
      <xdr:col>45</xdr:col>
      <xdr:colOff>177800</xdr:colOff>
      <xdr:row>94</xdr:row>
      <xdr:rowOff>53118</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7861300" y="15558160"/>
          <a:ext cx="889000" cy="6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147402</xdr:rowOff>
    </xdr:from>
    <xdr:to>
      <xdr:col>46</xdr:col>
      <xdr:colOff>38100</xdr:colOff>
      <xdr:row>95</xdr:row>
      <xdr:rowOff>77552</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26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68679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35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53118</xdr:rowOff>
    </xdr:from>
    <xdr:to>
      <xdr:col>41</xdr:col>
      <xdr:colOff>50800</xdr:colOff>
      <xdr:row>95</xdr:row>
      <xdr:rowOff>13912</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flipV="1">
          <a:off x="6972300" y="16169418"/>
          <a:ext cx="889000" cy="13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167329</xdr:rowOff>
    </xdr:from>
    <xdr:to>
      <xdr:col>41</xdr:col>
      <xdr:colOff>101600</xdr:colOff>
      <xdr:row>96</xdr:row>
      <xdr:rowOff>97479</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45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88606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54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166567</xdr:rowOff>
    </xdr:from>
    <xdr:to>
      <xdr:col>36</xdr:col>
      <xdr:colOff>165100</xdr:colOff>
      <xdr:row>96</xdr:row>
      <xdr:rowOff>96717</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4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87844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54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158204</xdr:rowOff>
    </xdr:from>
    <xdr:to>
      <xdr:col>55</xdr:col>
      <xdr:colOff>50800</xdr:colOff>
      <xdr:row>93</xdr:row>
      <xdr:rowOff>88354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593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9631</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57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64936</xdr:rowOff>
    </xdr:from>
    <xdr:to>
      <xdr:col>50</xdr:col>
      <xdr:colOff>165100</xdr:colOff>
      <xdr:row>92</xdr:row>
      <xdr:rowOff>166536</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583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11613</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561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76860</xdr:rowOff>
    </xdr:from>
    <xdr:to>
      <xdr:col>46</xdr:col>
      <xdr:colOff>38100</xdr:colOff>
      <xdr:row>91</xdr:row>
      <xdr:rowOff>7010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550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23537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528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2318</xdr:rowOff>
    </xdr:from>
    <xdr:to>
      <xdr:col>41</xdr:col>
      <xdr:colOff>101600</xdr:colOff>
      <xdr:row>94</xdr:row>
      <xdr:rowOff>103918</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1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120445</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589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134562</xdr:rowOff>
    </xdr:from>
    <xdr:to>
      <xdr:col>36</xdr:col>
      <xdr:colOff>165100</xdr:colOff>
      <xdr:row>95</xdr:row>
      <xdr:rowOff>64712</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625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81239</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602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9512</xdr:rowOff>
    </xdr:from>
    <xdr:to>
      <xdr:col>85</xdr:col>
      <xdr:colOff>126364</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24462"/>
          <a:ext cx="1269" cy="140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127639</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9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9512</xdr:rowOff>
    </xdr:from>
    <xdr:to>
      <xdr:col>86</xdr:col>
      <xdr:colOff>25400</xdr:colOff>
      <xdr:row>31</xdr:row>
      <xdr:rowOff>9512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2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84341</xdr:rowOff>
    </xdr:from>
    <xdr:to>
      <xdr:col>85</xdr:col>
      <xdr:colOff>127000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599441"/>
          <a:ext cx="838200" cy="1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117339</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289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94462</xdr:rowOff>
    </xdr:from>
    <xdr:to>
      <xdr:col>85</xdr:col>
      <xdr:colOff>177800</xdr:colOff>
      <xdr:row>38</xdr:row>
      <xdr:rowOff>24612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38202</xdr:rowOff>
    </xdr:from>
    <xdr:to>
      <xdr:col>81</xdr:col>
      <xdr:colOff>50800</xdr:colOff>
      <xdr:row>38</xdr:row>
      <xdr:rowOff>84341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553302"/>
          <a:ext cx="8890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27940</xdr:rowOff>
    </xdr:from>
    <xdr:to>
      <xdr:col>81</xdr:col>
      <xdr:colOff>101600</xdr:colOff>
      <xdr:row>38</xdr:row>
      <xdr:rowOff>129540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146067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31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38202</xdr:rowOff>
    </xdr:from>
    <xdr:to>
      <xdr:col>76</xdr:col>
      <xdr:colOff>114300</xdr:colOff>
      <xdr:row>39</xdr:row>
      <xdr:rowOff>1283</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553302"/>
          <a:ext cx="889000" cy="1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149898</xdr:rowOff>
    </xdr:from>
    <xdr:to>
      <xdr:col>76</xdr:col>
      <xdr:colOff>165100</xdr:colOff>
      <xdr:row>38</xdr:row>
      <xdr:rowOff>80048</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49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96575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26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146977</xdr:rowOff>
    </xdr:from>
    <xdr:to>
      <xdr:col>71</xdr:col>
      <xdr:colOff>177800</xdr:colOff>
      <xdr:row>39</xdr:row>
      <xdr:rowOff>1283</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662077"/>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109512</xdr:rowOff>
    </xdr:from>
    <xdr:to>
      <xdr:col>72</xdr:col>
      <xdr:colOff>38100</xdr:colOff>
      <xdr:row>38</xdr:row>
      <xdr:rowOff>39662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4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56189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2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132372</xdr:rowOff>
    </xdr:from>
    <xdr:to>
      <xdr:col>67</xdr:col>
      <xdr:colOff>101600</xdr:colOff>
      <xdr:row>37</xdr:row>
      <xdr:rowOff>62522</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79049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07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33541</xdr:rowOff>
    </xdr:from>
    <xdr:to>
      <xdr:col>81</xdr:col>
      <xdr:colOff>101600</xdr:colOff>
      <xdr:row>38</xdr:row>
      <xdr:rowOff>135141</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54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126268</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64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158852</xdr:rowOff>
    </xdr:from>
    <xdr:to>
      <xdr:col>76</xdr:col>
      <xdr:colOff>165100</xdr:colOff>
      <xdr:row>38</xdr:row>
      <xdr:rowOff>89002</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80129</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59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121933</xdr:rowOff>
    </xdr:from>
    <xdr:to>
      <xdr:col>72</xdr:col>
      <xdr:colOff>38100</xdr:colOff>
      <xdr:row>39</xdr:row>
      <xdr:rowOff>52083</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3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43210</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2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96177</xdr:rowOff>
    </xdr:from>
    <xdr:to>
      <xdr:col>67</xdr:col>
      <xdr:colOff>101600</xdr:colOff>
      <xdr:row>39</xdr:row>
      <xdr:rowOff>26327</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1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17454</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70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111223</xdr:rowOff>
    </xdr:from>
    <xdr:to>
      <xdr:col>85</xdr:col>
      <xdr:colOff>126364</xdr:colOff>
      <xdr:row>78</xdr:row>
      <xdr:rowOff>61029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1941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64856</xdr:rowOff>
    </xdr:from>
    <xdr:ext cx="534377" cy="259045"/>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4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61029</xdr:rowOff>
    </xdr:from>
    <xdr:to>
      <xdr:col>86</xdr:col>
      <xdr:colOff>25400</xdr:colOff>
      <xdr:row>78</xdr:row>
      <xdr:rowOff>61029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43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57900</xdr:rowOff>
    </xdr:from>
    <xdr:ext cx="534377" cy="2590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171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111223</xdr:rowOff>
    </xdr:from>
    <xdr:to>
      <xdr:col>86</xdr:col>
      <xdr:colOff>25400</xdr:colOff>
      <xdr:row>69</xdr:row>
      <xdr:rowOff>111223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19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111223</xdr:rowOff>
    </xdr:from>
    <xdr:to>
      <xdr:col>85</xdr:col>
      <xdr:colOff>127000</xdr:colOff>
      <xdr:row>71</xdr:row>
      <xdr:rowOff>11161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5481300" y="11941273"/>
          <a:ext cx="838200" cy="24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124444</xdr:rowOff>
    </xdr:from>
    <xdr:ext cx="534377" cy="259045"/>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2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146017</xdr:rowOff>
    </xdr:from>
    <xdr:to>
      <xdr:col>85</xdr:col>
      <xdr:colOff>177800</xdr:colOff>
      <xdr:row>73</xdr:row>
      <xdr:rowOff>76167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2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11161</xdr:rowOff>
    </xdr:from>
    <xdr:to>
      <xdr:col>81</xdr:col>
      <xdr:colOff>50800</xdr:colOff>
      <xdr:row>73</xdr:row>
      <xdr:rowOff>2736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4592300" y="12184111"/>
          <a:ext cx="889000" cy="33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8596</xdr:rowOff>
    </xdr:from>
    <xdr:to>
      <xdr:col>81</xdr:col>
      <xdr:colOff>101600</xdr:colOff>
      <xdr:row>73</xdr:row>
      <xdr:rowOff>110196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25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101323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61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2736</xdr:rowOff>
    </xdr:from>
    <xdr:to>
      <xdr:col>76</xdr:col>
      <xdr:colOff>114300</xdr:colOff>
      <xdr:row>74</xdr:row>
      <xdr:rowOff>12860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3703300" y="12518586"/>
          <a:ext cx="889000" cy="18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18687</xdr:rowOff>
    </xdr:from>
    <xdr:to>
      <xdr:col>76</xdr:col>
      <xdr:colOff>165100</xdr:colOff>
      <xdr:row>73</xdr:row>
      <xdr:rowOff>120287</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253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111414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62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12860</xdr:rowOff>
    </xdr:from>
    <xdr:to>
      <xdr:col>71</xdr:col>
      <xdr:colOff>177800</xdr:colOff>
      <xdr:row>74</xdr:row>
      <xdr:rowOff>53910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flipV="1">
          <a:off x="12814300" y="12700160"/>
          <a:ext cx="889000" cy="4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164632</xdr:rowOff>
    </xdr:from>
    <xdr:to>
      <xdr:col>72</xdr:col>
      <xdr:colOff>38100</xdr:colOff>
      <xdr:row>73</xdr:row>
      <xdr:rowOff>94782</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250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111309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28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142849</xdr:rowOff>
    </xdr:from>
    <xdr:to>
      <xdr:col>67</xdr:col>
      <xdr:colOff>101600</xdr:colOff>
      <xdr:row>73</xdr:row>
      <xdr:rowOff>72999</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248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89526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26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60423</xdr:rowOff>
    </xdr:from>
    <xdr:to>
      <xdr:col>85</xdr:col>
      <xdr:colOff>177800</xdr:colOff>
      <xdr:row>69</xdr:row>
      <xdr:rowOff>162023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18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13450</xdr:rowOff>
    </xdr:from>
    <xdr:ext cx="534377" cy="259045"/>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184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131811</xdr:rowOff>
    </xdr:from>
    <xdr:to>
      <xdr:col>81</xdr:col>
      <xdr:colOff>101600</xdr:colOff>
      <xdr:row>71</xdr:row>
      <xdr:rowOff>61961</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213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78488</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14111" y="1190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123386</xdr:rowOff>
    </xdr:from>
    <xdr:to>
      <xdr:col>76</xdr:col>
      <xdr:colOff>165100</xdr:colOff>
      <xdr:row>73</xdr:row>
      <xdr:rowOff>53536</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246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70063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22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133510</xdr:rowOff>
    </xdr:from>
    <xdr:to>
      <xdr:col>72</xdr:col>
      <xdr:colOff>38100</xdr:colOff>
      <xdr:row>74</xdr:row>
      <xdr:rowOff>63660</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264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54787</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36111" y="1274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3110</xdr:rowOff>
    </xdr:from>
    <xdr:to>
      <xdr:col>67</xdr:col>
      <xdr:colOff>101600</xdr:colOff>
      <xdr:row>74</xdr:row>
      <xdr:rowOff>104710</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269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95837</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47111" y="1278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85407</xdr:rowOff>
    </xdr:from>
    <xdr:to>
      <xdr:col>85</xdr:col>
      <xdr:colOff>126364</xdr:colOff>
      <xdr:row>99</xdr:row>
      <xdr:rowOff>37858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515907"/>
          <a:ext cx="1269" cy="149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41685</xdr:rowOff>
    </xdr:from>
    <xdr:ext cx="378565"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15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37858</xdr:rowOff>
    </xdr:from>
    <xdr:to>
      <xdr:col>86</xdr:col>
      <xdr:colOff>25400</xdr:colOff>
      <xdr:row>99</xdr:row>
      <xdr:rowOff>37858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11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32084</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29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85407</xdr:rowOff>
    </xdr:from>
    <xdr:to>
      <xdr:col>86</xdr:col>
      <xdr:colOff>25400</xdr:colOff>
      <xdr:row>90</xdr:row>
      <xdr:rowOff>85407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51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152312</xdr:rowOff>
    </xdr:from>
    <xdr:to>
      <xdr:col>85</xdr:col>
      <xdr:colOff>127000</xdr:colOff>
      <xdr:row>92</xdr:row>
      <xdr:rowOff>53442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5481300" y="15582812"/>
          <a:ext cx="838200" cy="2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166425</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28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16548</xdr:rowOff>
    </xdr:from>
    <xdr:to>
      <xdr:col>85</xdr:col>
      <xdr:colOff>177800</xdr:colOff>
      <xdr:row>95</xdr:row>
      <xdr:rowOff>118148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3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39649</xdr:rowOff>
    </xdr:from>
    <xdr:to>
      <xdr:col>81</xdr:col>
      <xdr:colOff>50800</xdr:colOff>
      <xdr:row>92</xdr:row>
      <xdr:rowOff>53442</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4592300" y="15813049"/>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136449</xdr:rowOff>
    </xdr:from>
    <xdr:to>
      <xdr:col>81</xdr:col>
      <xdr:colOff>101600</xdr:colOff>
      <xdr:row>97</xdr:row>
      <xdr:rowOff>66599</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59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57726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68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39649</xdr:rowOff>
    </xdr:from>
    <xdr:to>
      <xdr:col>76</xdr:col>
      <xdr:colOff>114300</xdr:colOff>
      <xdr:row>94</xdr:row>
      <xdr:rowOff>119317</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3703300" y="15813049"/>
          <a:ext cx="889000" cy="42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76442</xdr:rowOff>
    </xdr:from>
    <xdr:to>
      <xdr:col>76</xdr:col>
      <xdr:colOff>165100</xdr:colOff>
      <xdr:row>97</xdr:row>
      <xdr:rowOff>6592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5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169169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2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93714</xdr:rowOff>
    </xdr:from>
    <xdr:to>
      <xdr:col>71</xdr:col>
      <xdr:colOff>177800</xdr:colOff>
      <xdr:row>94</xdr:row>
      <xdr:rowOff>119317</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2814300" y="15867114"/>
          <a:ext cx="889000" cy="3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14987</xdr:rowOff>
    </xdr:from>
    <xdr:to>
      <xdr:col>72</xdr:col>
      <xdr:colOff>38100</xdr:colOff>
      <xdr:row>96</xdr:row>
      <xdr:rowOff>116587</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47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107714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56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36894</xdr:rowOff>
    </xdr:from>
    <xdr:to>
      <xdr:col>67</xdr:col>
      <xdr:colOff>101600</xdr:colOff>
      <xdr:row>95</xdr:row>
      <xdr:rowOff>138494</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3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129621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4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101512</xdr:rowOff>
    </xdr:from>
    <xdr:to>
      <xdr:col>85</xdr:col>
      <xdr:colOff>177800</xdr:colOff>
      <xdr:row>91</xdr:row>
      <xdr:rowOff>31662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553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16439</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54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2642</xdr:rowOff>
    </xdr:from>
    <xdr:to>
      <xdr:col>81</xdr:col>
      <xdr:colOff>101600</xdr:colOff>
      <xdr:row>92</xdr:row>
      <xdr:rowOff>104242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57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120769</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14111" y="1555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160299</xdr:rowOff>
    </xdr:from>
    <xdr:to>
      <xdr:col>76</xdr:col>
      <xdr:colOff>165100</xdr:colOff>
      <xdr:row>92</xdr:row>
      <xdr:rowOff>90449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576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106976</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25111" y="1553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68517</xdr:rowOff>
    </xdr:from>
    <xdr:to>
      <xdr:col>72</xdr:col>
      <xdr:colOff>38100</xdr:colOff>
      <xdr:row>94</xdr:row>
      <xdr:rowOff>170117</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18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15194</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36111" y="159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42914</xdr:rowOff>
    </xdr:from>
    <xdr:to>
      <xdr:col>67</xdr:col>
      <xdr:colOff>101600</xdr:colOff>
      <xdr:row>92</xdr:row>
      <xdr:rowOff>144514</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58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161041</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47111" y="1559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103632</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418582"/>
          <a:ext cx="1269" cy="131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50309</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19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103632</xdr:rowOff>
    </xdr:from>
    <xdr:to>
      <xdr:col>116</xdr:col>
      <xdr:colOff>152400</xdr:colOff>
      <xdr:row>31</xdr:row>
      <xdr:rowOff>103632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41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22733</xdr:rowOff>
    </xdr:from>
    <xdr:to>
      <xdr:col>116</xdr:col>
      <xdr:colOff>63500</xdr:colOff>
      <xdr:row>39</xdr:row>
      <xdr:rowOff>11684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1323300" y="6366383"/>
          <a:ext cx="838200" cy="3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138828</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3110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160401</xdr:rowOff>
    </xdr:from>
    <xdr:to>
      <xdr:col>116</xdr:col>
      <xdr:colOff>114300</xdr:colOff>
      <xdr:row>37</xdr:row>
      <xdr:rowOff>90551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33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11684</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0434300" y="669823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14732</xdr:rowOff>
    </xdr:from>
    <xdr:to>
      <xdr:col>112</xdr:col>
      <xdr:colOff>38100</xdr:colOff>
      <xdr:row>38</xdr:row>
      <xdr:rowOff>116332</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5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132859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29591</xdr:rowOff>
    </xdr:from>
    <xdr:to>
      <xdr:col>107</xdr:col>
      <xdr:colOff>101600</xdr:colOff>
      <xdr:row>38</xdr:row>
      <xdr:rowOff>131191</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54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147718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58166</xdr:rowOff>
    </xdr:from>
    <xdr:to>
      <xdr:col>102</xdr:col>
      <xdr:colOff>165100</xdr:colOff>
      <xdr:row>37</xdr:row>
      <xdr:rowOff>159765</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401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4843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153162</xdr:rowOff>
    </xdr:from>
    <xdr:to>
      <xdr:col>98</xdr:col>
      <xdr:colOff>38100</xdr:colOff>
      <xdr:row>37</xdr:row>
      <xdr:rowOff>83312</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99839</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1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143383</xdr:rowOff>
    </xdr:from>
    <xdr:to>
      <xdr:col>116</xdr:col>
      <xdr:colOff>114300</xdr:colOff>
      <xdr:row>37</xdr:row>
      <xdr:rowOff>73533</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3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166260</xdr:rowOff>
    </xdr:from>
    <xdr:ext cx="469744"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16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132334</xdr:rowOff>
    </xdr:from>
    <xdr:to>
      <xdr:col>112</xdr:col>
      <xdr:colOff>38100</xdr:colOff>
      <xdr:row>39</xdr:row>
      <xdr:rowOff>62484</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53611</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34017" y="6740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157950</xdr:rowOff>
    </xdr:from>
    <xdr:to>
      <xdr:col>116</xdr:col>
      <xdr:colOff>62864</xdr:colOff>
      <xdr:row>59</xdr:row>
      <xdr:rowOff>40183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730450"/>
          <a:ext cx="1269" cy="1425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44010</xdr:rowOff>
    </xdr:from>
    <xdr:ext cx="378565"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5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40183</xdr:rowOff>
    </xdr:from>
    <xdr:to>
      <xdr:col>116</xdr:col>
      <xdr:colOff>152400</xdr:colOff>
      <xdr:row>59</xdr:row>
      <xdr:rowOff>40183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5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104627</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5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157950</xdr:rowOff>
    </xdr:from>
    <xdr:to>
      <xdr:col>116</xdr:col>
      <xdr:colOff>152400</xdr:colOff>
      <xdr:row>50</xdr:row>
      <xdr:rowOff>157950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73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32029</xdr:rowOff>
    </xdr:from>
    <xdr:to>
      <xdr:col>116</xdr:col>
      <xdr:colOff>63500</xdr:colOff>
      <xdr:row>59</xdr:row>
      <xdr:rowOff>32144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1323300" y="10147579"/>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98671</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699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75794</xdr:rowOff>
    </xdr:from>
    <xdr:to>
      <xdr:col>116</xdr:col>
      <xdr:colOff>114300</xdr:colOff>
      <xdr:row>58</xdr:row>
      <xdr:rowOff>5944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32144</xdr:rowOff>
    </xdr:from>
    <xdr:to>
      <xdr:col>111</xdr:col>
      <xdr:colOff>177800</xdr:colOff>
      <xdr:row>59</xdr:row>
      <xdr:rowOff>32563</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20434300" y="10147694"/>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120371</xdr:rowOff>
    </xdr:from>
    <xdr:to>
      <xdr:col>112</xdr:col>
      <xdr:colOff>38100</xdr:colOff>
      <xdr:row>58</xdr:row>
      <xdr:rowOff>50521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67048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7912</xdr:rowOff>
    </xdr:from>
    <xdr:to>
      <xdr:col>107</xdr:col>
      <xdr:colOff>50800</xdr:colOff>
      <xdr:row>59</xdr:row>
      <xdr:rowOff>32563</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123462"/>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114160</xdr:rowOff>
    </xdr:from>
    <xdr:to>
      <xdr:col>107</xdr:col>
      <xdr:colOff>101600</xdr:colOff>
      <xdr:row>58</xdr:row>
      <xdr:rowOff>44310</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60837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66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7912</xdr:rowOff>
    </xdr:from>
    <xdr:to>
      <xdr:col>102</xdr:col>
      <xdr:colOff>114300</xdr:colOff>
      <xdr:row>59</xdr:row>
      <xdr:rowOff>10160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flipV="1">
          <a:off x="18656300" y="10123462"/>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107683</xdr:rowOff>
    </xdr:from>
    <xdr:to>
      <xdr:col>102</xdr:col>
      <xdr:colOff>165100</xdr:colOff>
      <xdr:row>58</xdr:row>
      <xdr:rowOff>37833</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88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54360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65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98692</xdr:rowOff>
    </xdr:from>
    <xdr:to>
      <xdr:col>98</xdr:col>
      <xdr:colOff>38100</xdr:colOff>
      <xdr:row>58</xdr:row>
      <xdr:rowOff>28842</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98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45369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64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152679</xdr:rowOff>
    </xdr:from>
    <xdr:to>
      <xdr:col>116</xdr:col>
      <xdr:colOff>114300</xdr:colOff>
      <xdr:row>59</xdr:row>
      <xdr:rowOff>82829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0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67606</xdr:rowOff>
    </xdr:from>
    <xdr:ext cx="378565"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1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152794</xdr:rowOff>
    </xdr:from>
    <xdr:to>
      <xdr:col>112</xdr:col>
      <xdr:colOff>38100</xdr:colOff>
      <xdr:row>59</xdr:row>
      <xdr:rowOff>82944</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0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74071</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134017" y="1018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153213</xdr:rowOff>
    </xdr:from>
    <xdr:to>
      <xdr:col>107</xdr:col>
      <xdr:colOff>101600</xdr:colOff>
      <xdr:row>59</xdr:row>
      <xdr:rowOff>83363</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0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74490</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245017" y="10190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128562</xdr:rowOff>
    </xdr:from>
    <xdr:to>
      <xdr:col>102</xdr:col>
      <xdr:colOff>165100</xdr:colOff>
      <xdr:row>59</xdr:row>
      <xdr:rowOff>58712</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07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49839</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56017" y="10165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130810</xdr:rowOff>
    </xdr:from>
    <xdr:to>
      <xdr:col>98</xdr:col>
      <xdr:colOff>38100</xdr:colOff>
      <xdr:row>59</xdr:row>
      <xdr:rowOff>60960</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52087</xdr:rowOff>
    </xdr:from>
    <xdr:ext cx="378565"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67017" y="10167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60193</xdr:rowOff>
    </xdr:from>
    <xdr:to>
      <xdr:col>116</xdr:col>
      <xdr:colOff>62864</xdr:colOff>
      <xdr:row>78</xdr:row>
      <xdr:rowOff>110348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061693"/>
          <a:ext cx="1269" cy="1421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114175</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8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110348</xdr:rowOff>
    </xdr:from>
    <xdr:to>
      <xdr:col>116</xdr:col>
      <xdr:colOff>152400</xdr:colOff>
      <xdr:row>78</xdr:row>
      <xdr:rowOff>110348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3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6870</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183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60193</xdr:rowOff>
    </xdr:from>
    <xdr:to>
      <xdr:col>116</xdr:col>
      <xdr:colOff>152400</xdr:colOff>
      <xdr:row>70</xdr:row>
      <xdr:rowOff>60193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061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60193</xdr:rowOff>
    </xdr:from>
    <xdr:to>
      <xdr:col>116</xdr:col>
      <xdr:colOff>63500</xdr:colOff>
      <xdr:row>70</xdr:row>
      <xdr:rowOff>74595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2061693"/>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14154</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70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35727</xdr:rowOff>
    </xdr:from>
    <xdr:to>
      <xdr:col>116</xdr:col>
      <xdr:colOff>114300</xdr:colOff>
      <xdr:row>74</xdr:row>
      <xdr:rowOff>137327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72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74595</xdr:rowOff>
    </xdr:from>
    <xdr:to>
      <xdr:col>111</xdr:col>
      <xdr:colOff>177800</xdr:colOff>
      <xdr:row>71</xdr:row>
      <xdr:rowOff>43139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2076095"/>
          <a:ext cx="889000" cy="13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71</xdr:row>
      <xdr:rowOff>71298</xdr:rowOff>
    </xdr:from>
    <xdr:to>
      <xdr:col>112</xdr:col>
      <xdr:colOff>38100</xdr:colOff>
      <xdr:row>72</xdr:row>
      <xdr:rowOff>1448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24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164025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33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21696</xdr:rowOff>
    </xdr:from>
    <xdr:to>
      <xdr:col>107</xdr:col>
      <xdr:colOff>50800</xdr:colOff>
      <xdr:row>71</xdr:row>
      <xdr:rowOff>43139</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9545300" y="12194646"/>
          <a:ext cx="8890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93838</xdr:rowOff>
    </xdr:from>
    <xdr:to>
      <xdr:col>107</xdr:col>
      <xdr:colOff>101600</xdr:colOff>
      <xdr:row>72</xdr:row>
      <xdr:rowOff>23988</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2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15115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3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21696</xdr:rowOff>
    </xdr:from>
    <xdr:to>
      <xdr:col>102</xdr:col>
      <xdr:colOff>114300</xdr:colOff>
      <xdr:row>71</xdr:row>
      <xdr:rowOff>98644</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8656300" y="12194646"/>
          <a:ext cx="889000" cy="7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93152</xdr:rowOff>
    </xdr:from>
    <xdr:to>
      <xdr:col>102</xdr:col>
      <xdr:colOff>165100</xdr:colOff>
      <xdr:row>72</xdr:row>
      <xdr:rowOff>23302</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2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14429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3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44872</xdr:rowOff>
    </xdr:from>
    <xdr:to>
      <xdr:col>98</xdr:col>
      <xdr:colOff>38100</xdr:colOff>
      <xdr:row>71</xdr:row>
      <xdr:rowOff>146472</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21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162999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19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9393</xdr:rowOff>
    </xdr:from>
    <xdr:to>
      <xdr:col>116</xdr:col>
      <xdr:colOff>114300</xdr:colOff>
      <xdr:row>70</xdr:row>
      <xdr:rowOff>110993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01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133870</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196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23795</xdr:rowOff>
    </xdr:from>
    <xdr:to>
      <xdr:col>112</xdr:col>
      <xdr:colOff>38100</xdr:colOff>
      <xdr:row>70</xdr:row>
      <xdr:rowOff>125395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20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141922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180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163789</xdr:rowOff>
    </xdr:from>
    <xdr:to>
      <xdr:col>107</xdr:col>
      <xdr:colOff>101600</xdr:colOff>
      <xdr:row>71</xdr:row>
      <xdr:rowOff>93939</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21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110466</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194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142346</xdr:rowOff>
    </xdr:from>
    <xdr:to>
      <xdr:col>102</xdr:col>
      <xdr:colOff>165100</xdr:colOff>
      <xdr:row>71</xdr:row>
      <xdr:rowOff>72496</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21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89023</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19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47844</xdr:rowOff>
    </xdr:from>
    <xdr:to>
      <xdr:col>98</xdr:col>
      <xdr:colOff>38100</xdr:colOff>
      <xdr:row>71</xdr:row>
      <xdr:rowOff>149444</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222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140571</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231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ea"/>
              <a:ea typeface="+mn-ea"/>
              <a:cs typeface="+mn-cs"/>
            </a:rPr>
            <a:t>歳出決算総額は、住民一人当たり</a:t>
          </a:r>
          <a:r>
            <a:rPr kumimoji="1" lang="en-US" altLang="ja-JP" sz="1050">
              <a:solidFill>
                <a:schemeClr val="dk1"/>
              </a:solidFill>
              <a:effectLst/>
              <a:latin typeface="+mn-ea"/>
              <a:ea typeface="+mn-ea"/>
              <a:cs typeface="+mn-cs"/>
            </a:rPr>
            <a:t>657,419</a:t>
          </a:r>
          <a:r>
            <a:rPr kumimoji="1" lang="ja-JP" altLang="ja-JP" sz="1050">
              <a:solidFill>
                <a:schemeClr val="dk1"/>
              </a:solidFill>
              <a:effectLst/>
              <a:latin typeface="+mn-ea"/>
              <a:ea typeface="+mn-ea"/>
              <a:cs typeface="+mn-cs"/>
            </a:rPr>
            <a:t>円となって</a:t>
          </a:r>
          <a:r>
            <a:rPr kumimoji="1" lang="ja-JP" altLang="en-US" sz="1050">
              <a:solidFill>
                <a:schemeClr val="dk1"/>
              </a:solidFill>
              <a:effectLst/>
              <a:latin typeface="+mn-ea"/>
              <a:ea typeface="+mn-ea"/>
              <a:cs typeface="+mn-cs"/>
            </a:rPr>
            <a:t>おり、令和元年度から</a:t>
          </a:r>
          <a:r>
            <a:rPr kumimoji="1" lang="en-US" altLang="ja-JP" sz="1050">
              <a:solidFill>
                <a:schemeClr val="dk1"/>
              </a:solidFill>
              <a:effectLst/>
              <a:latin typeface="+mn-ea"/>
              <a:ea typeface="+mn-ea"/>
              <a:cs typeface="+mn-cs"/>
            </a:rPr>
            <a:t>141,521</a:t>
          </a:r>
          <a:r>
            <a:rPr kumimoji="1" lang="ja-JP" altLang="en-US" sz="1050">
              <a:solidFill>
                <a:schemeClr val="dk1"/>
              </a:solidFill>
              <a:effectLst/>
              <a:latin typeface="+mn-ea"/>
              <a:ea typeface="+mn-ea"/>
              <a:cs typeface="+mn-cs"/>
            </a:rPr>
            <a:t>円増額している</a:t>
          </a:r>
          <a:r>
            <a:rPr kumimoji="1" lang="ja-JP" altLang="ja-JP" sz="1050">
              <a:solidFill>
                <a:schemeClr val="dk1"/>
              </a:solidFill>
              <a:effectLst/>
              <a:latin typeface="+mn-ea"/>
              <a:ea typeface="+mn-ea"/>
              <a:cs typeface="+mn-cs"/>
            </a:rPr>
            <a:t>。</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人件費は、住民一人当たり</a:t>
          </a:r>
          <a:r>
            <a:rPr kumimoji="1" lang="en-US" altLang="ja-JP" sz="1050">
              <a:solidFill>
                <a:schemeClr val="dk1"/>
              </a:solidFill>
              <a:effectLst/>
              <a:latin typeface="+mn-ea"/>
              <a:ea typeface="+mn-ea"/>
              <a:cs typeface="+mn-cs"/>
            </a:rPr>
            <a:t>98,721</a:t>
          </a:r>
          <a:r>
            <a:rPr kumimoji="1" lang="ja-JP" altLang="ja-JP" sz="1050">
              <a:solidFill>
                <a:schemeClr val="dk1"/>
              </a:solidFill>
              <a:effectLst/>
              <a:latin typeface="+mn-ea"/>
              <a:ea typeface="+mn-ea"/>
              <a:cs typeface="+mn-cs"/>
            </a:rPr>
            <a:t>円で、</a:t>
          </a:r>
          <a:r>
            <a:rPr kumimoji="1" lang="ja-JP" altLang="en-US" sz="1050">
              <a:solidFill>
                <a:schemeClr val="dk1"/>
              </a:solidFill>
              <a:effectLst/>
              <a:latin typeface="+mn-ea"/>
              <a:ea typeface="+mn-ea"/>
              <a:cs typeface="+mn-cs"/>
            </a:rPr>
            <a:t>令和元</a:t>
          </a:r>
          <a:r>
            <a:rPr kumimoji="1" lang="ja-JP" altLang="ja-JP" sz="1050">
              <a:solidFill>
                <a:schemeClr val="dk1"/>
              </a:solidFill>
              <a:effectLst/>
              <a:latin typeface="+mn-ea"/>
              <a:ea typeface="+mn-ea"/>
              <a:cs typeface="+mn-cs"/>
            </a:rPr>
            <a:t>年度から</a:t>
          </a:r>
          <a:r>
            <a:rPr kumimoji="1" lang="en-US" altLang="ja-JP" sz="1050">
              <a:solidFill>
                <a:schemeClr val="dk1"/>
              </a:solidFill>
              <a:effectLst/>
              <a:latin typeface="+mn-ea"/>
              <a:ea typeface="+mn-ea"/>
              <a:cs typeface="+mn-cs"/>
            </a:rPr>
            <a:t>27,459</a:t>
          </a:r>
          <a:r>
            <a:rPr kumimoji="1" lang="ja-JP" altLang="ja-JP" sz="1050">
              <a:solidFill>
                <a:schemeClr val="dk1"/>
              </a:solidFill>
              <a:effectLst/>
              <a:latin typeface="+mn-ea"/>
              <a:ea typeface="+mn-ea"/>
              <a:cs typeface="+mn-cs"/>
            </a:rPr>
            <a:t>円</a:t>
          </a:r>
          <a:r>
            <a:rPr kumimoji="1" lang="ja-JP" altLang="en-US" sz="1050">
              <a:solidFill>
                <a:schemeClr val="dk1"/>
              </a:solidFill>
              <a:effectLst/>
              <a:latin typeface="+mn-ea"/>
              <a:ea typeface="+mn-ea"/>
              <a:cs typeface="+mn-cs"/>
            </a:rPr>
            <a:t>増額</a:t>
          </a:r>
          <a:r>
            <a:rPr kumimoji="1" lang="ja-JP" altLang="ja-JP" sz="1050">
              <a:solidFill>
                <a:schemeClr val="dk1"/>
              </a:solidFill>
              <a:effectLst/>
              <a:latin typeface="+mn-ea"/>
              <a:ea typeface="+mn-ea"/>
              <a:cs typeface="+mn-cs"/>
            </a:rPr>
            <a:t>して</a:t>
          </a:r>
          <a:r>
            <a:rPr kumimoji="1" lang="ja-JP" altLang="en-US" sz="1050">
              <a:solidFill>
                <a:schemeClr val="dk1"/>
              </a:solidFill>
              <a:effectLst/>
              <a:latin typeface="+mn-ea"/>
              <a:ea typeface="+mn-ea"/>
              <a:cs typeface="+mn-cs"/>
            </a:rPr>
            <a:t>おり、依然</a:t>
          </a:r>
          <a:r>
            <a:rPr kumimoji="1" lang="ja-JP" altLang="ja-JP" sz="1050">
              <a:solidFill>
                <a:schemeClr val="dk1"/>
              </a:solidFill>
              <a:effectLst/>
              <a:latin typeface="+mn-ea"/>
              <a:ea typeface="+mn-ea"/>
              <a:cs typeface="+mn-cs"/>
            </a:rPr>
            <a:t>類似団体平均と比べて</a:t>
          </a:r>
          <a:r>
            <a:rPr kumimoji="1" lang="ja-JP" altLang="en-US" sz="1050">
              <a:solidFill>
                <a:schemeClr val="dk1"/>
              </a:solidFill>
              <a:effectLst/>
              <a:latin typeface="+mn-ea"/>
              <a:ea typeface="+mn-ea"/>
              <a:cs typeface="+mn-cs"/>
            </a:rPr>
            <a:t>かなり</a:t>
          </a:r>
          <a:r>
            <a:rPr kumimoji="1" lang="ja-JP" altLang="ja-JP" sz="1050">
              <a:solidFill>
                <a:schemeClr val="dk1"/>
              </a:solidFill>
              <a:effectLst/>
              <a:latin typeface="+mn-ea"/>
              <a:ea typeface="+mn-ea"/>
              <a:cs typeface="+mn-cs"/>
            </a:rPr>
            <a:t>高い水準</a:t>
          </a:r>
          <a:r>
            <a:rPr kumimoji="1" lang="ja-JP" altLang="en-US" sz="1050">
              <a:solidFill>
                <a:schemeClr val="dk1"/>
              </a:solidFill>
              <a:effectLst/>
              <a:latin typeface="+mn-ea"/>
              <a:ea typeface="+mn-ea"/>
              <a:cs typeface="+mn-cs"/>
            </a:rPr>
            <a:t>である</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増加要因は</a:t>
          </a:r>
          <a:r>
            <a:rPr kumimoji="1" lang="ja-JP" altLang="ja-JP" sz="1050">
              <a:solidFill>
                <a:schemeClr val="dk1"/>
              </a:solidFill>
              <a:effectLst/>
              <a:latin typeface="+mn-ea"/>
              <a:ea typeface="+mn-ea"/>
              <a:cs typeface="+mn-cs"/>
            </a:rPr>
            <a:t>会計年度任用職員の制度化であるが、</a:t>
          </a:r>
          <a:r>
            <a:rPr kumimoji="1" lang="ja-JP" altLang="en-US" sz="1050">
              <a:solidFill>
                <a:schemeClr val="dk1"/>
              </a:solidFill>
              <a:effectLst/>
              <a:latin typeface="+mn-ea"/>
              <a:ea typeface="+mn-ea"/>
              <a:cs typeface="+mn-cs"/>
            </a:rPr>
            <a:t>本市の増加率は</a:t>
          </a:r>
          <a:r>
            <a:rPr kumimoji="1" lang="ja-JP" altLang="ja-JP" sz="1050">
              <a:solidFill>
                <a:schemeClr val="dk1"/>
              </a:solidFill>
              <a:effectLst/>
              <a:latin typeface="+mn-ea"/>
              <a:ea typeface="+mn-ea"/>
              <a:cs typeface="+mn-cs"/>
            </a:rPr>
            <a:t>類似団体平均と比較して</a:t>
          </a:r>
          <a:r>
            <a:rPr kumimoji="1" lang="ja-JP" altLang="en-US" sz="1050">
              <a:solidFill>
                <a:schemeClr val="dk1"/>
              </a:solidFill>
              <a:effectLst/>
              <a:latin typeface="+mn-ea"/>
              <a:ea typeface="+mn-ea"/>
              <a:cs typeface="+mn-cs"/>
            </a:rPr>
            <a:t>も特に顕著である</a:t>
          </a:r>
          <a:r>
            <a:rPr kumimoji="1" lang="ja-JP" altLang="ja-JP" sz="1050">
              <a:solidFill>
                <a:sysClr val="windowText" lastClr="000000"/>
              </a:solidFill>
              <a:effectLst/>
              <a:latin typeface="+mn-ea"/>
              <a:ea typeface="+mn-ea"/>
              <a:cs typeface="+mn-cs"/>
            </a:rPr>
            <a:t>。 三豊市定員適正化計画</a:t>
          </a:r>
          <a:r>
            <a:rPr kumimoji="1" lang="ja-JP" altLang="ja-JP" sz="1050">
              <a:solidFill>
                <a:schemeClr val="dk1"/>
              </a:solidFill>
              <a:effectLst/>
              <a:latin typeface="+mn-ea"/>
              <a:ea typeface="+mn-ea"/>
              <a:cs typeface="+mn-cs"/>
            </a:rPr>
            <a:t>に基づき、再任用制度を十分に活用し、</a:t>
          </a:r>
          <a:r>
            <a:rPr kumimoji="1" lang="ja-JP" altLang="en-US" sz="1050">
              <a:solidFill>
                <a:schemeClr val="dk1"/>
              </a:solidFill>
              <a:effectLst/>
              <a:latin typeface="+mn-ea"/>
              <a:ea typeface="+mn-ea"/>
              <a:cs typeface="+mn-cs"/>
            </a:rPr>
            <a:t>会計年度任用職員を含めた</a:t>
          </a:r>
          <a:r>
            <a:rPr kumimoji="1" lang="ja-JP" altLang="ja-JP" sz="1050">
              <a:solidFill>
                <a:schemeClr val="dk1"/>
              </a:solidFill>
              <a:effectLst/>
              <a:latin typeface="+mn-ea"/>
              <a:ea typeface="+mn-ea"/>
              <a:cs typeface="+mn-cs"/>
            </a:rPr>
            <a:t>人件費の抑制に努めていく。</a:t>
          </a:r>
          <a:endParaRPr kumimoji="1" lang="en-US" altLang="ja-JP" sz="105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補助費等は特別定額給付金事業等の皆増により</a:t>
          </a:r>
          <a:r>
            <a:rPr kumimoji="1" lang="ja-JP" altLang="ja-JP" sz="1050">
              <a:solidFill>
                <a:schemeClr val="dk1"/>
              </a:solidFill>
              <a:effectLst/>
              <a:latin typeface="+mn-ea"/>
              <a:ea typeface="+mn-ea"/>
              <a:cs typeface="+mn-cs"/>
            </a:rPr>
            <a:t>住民一人当たり</a:t>
          </a:r>
          <a:r>
            <a:rPr kumimoji="1" lang="en-US" altLang="ja-JP" sz="1050">
              <a:solidFill>
                <a:schemeClr val="dk1"/>
              </a:solidFill>
              <a:effectLst/>
              <a:latin typeface="+mn-ea"/>
              <a:ea typeface="+mn-ea"/>
              <a:cs typeface="+mn-cs"/>
            </a:rPr>
            <a:t>172,260</a:t>
          </a:r>
          <a:r>
            <a:rPr kumimoji="1" lang="ja-JP" altLang="en-US" sz="1050">
              <a:solidFill>
                <a:schemeClr val="dk1"/>
              </a:solidFill>
              <a:effectLst/>
              <a:latin typeface="+mn-ea"/>
              <a:ea typeface="+mn-ea"/>
              <a:cs typeface="+mn-cs"/>
            </a:rPr>
            <a:t>円で令和元年度から</a:t>
          </a:r>
          <a:r>
            <a:rPr kumimoji="1" lang="en-US" altLang="ja-JP" sz="1050">
              <a:solidFill>
                <a:schemeClr val="dk1"/>
              </a:solidFill>
              <a:effectLst/>
              <a:latin typeface="+mn-ea"/>
              <a:ea typeface="+mn-ea"/>
              <a:cs typeface="+mn-cs"/>
            </a:rPr>
            <a:t>109,835</a:t>
          </a:r>
          <a:r>
            <a:rPr kumimoji="1" lang="ja-JP" altLang="en-US" sz="1050">
              <a:solidFill>
                <a:schemeClr val="dk1"/>
              </a:solidFill>
              <a:effectLst/>
              <a:latin typeface="+mn-ea"/>
              <a:ea typeface="+mn-ea"/>
              <a:cs typeface="+mn-cs"/>
            </a:rPr>
            <a:t>円増加している。特別定額給付金は継続事業ではないが、</a:t>
          </a:r>
          <a:r>
            <a:rPr kumimoji="1" lang="ja-JP" altLang="ja-JP" sz="1050">
              <a:solidFill>
                <a:schemeClr val="dk1"/>
              </a:solidFill>
              <a:effectLst/>
              <a:latin typeface="+mn-ea"/>
              <a:ea typeface="+mn-ea"/>
              <a:cs typeface="+mn-cs"/>
            </a:rPr>
            <a:t>各種団体等への補助金については、整理合理化・優遇措置の見直し等を行うことで更なる削減に努める。</a:t>
          </a:r>
          <a:endParaRPr lang="ja-JP" altLang="ja-JP" sz="1050">
            <a:effectLst/>
            <a:latin typeface="+mn-ea"/>
            <a:ea typeface="+mn-ea"/>
          </a:endParaRPr>
        </a:p>
        <a:p>
          <a:r>
            <a:rPr kumimoji="1" lang="ja-JP" altLang="en-US" sz="1050">
              <a:solidFill>
                <a:schemeClr val="dk1"/>
              </a:solidFill>
              <a:effectLst/>
              <a:latin typeface="+mn-ea"/>
              <a:ea typeface="+mn-ea"/>
              <a:cs typeface="+mn-cs"/>
            </a:rPr>
            <a:t>　公債費は</a:t>
          </a:r>
          <a:r>
            <a:rPr kumimoji="1" lang="ja-JP" altLang="ja-JP" sz="1050">
              <a:solidFill>
                <a:schemeClr val="dk1"/>
              </a:solidFill>
              <a:effectLst/>
              <a:latin typeface="+mn-ea"/>
              <a:ea typeface="+mn-ea"/>
              <a:cs typeface="+mn-cs"/>
            </a:rPr>
            <a:t>住民一人当たり</a:t>
          </a:r>
          <a:r>
            <a:rPr kumimoji="1" lang="en-US" altLang="ja-JP" sz="1050">
              <a:solidFill>
                <a:schemeClr val="dk1"/>
              </a:solidFill>
              <a:effectLst/>
              <a:latin typeface="+mn-ea"/>
              <a:ea typeface="+mn-ea"/>
              <a:cs typeface="+mn-cs"/>
            </a:rPr>
            <a:t>62,122</a:t>
          </a:r>
          <a:r>
            <a:rPr kumimoji="1" lang="ja-JP" altLang="en-US" sz="1050">
              <a:solidFill>
                <a:schemeClr val="dk1"/>
              </a:solidFill>
              <a:effectLst/>
              <a:latin typeface="+mn-ea"/>
              <a:ea typeface="+mn-ea"/>
              <a:cs typeface="+mn-cs"/>
            </a:rPr>
            <a:t>円で令和元年度から</a:t>
          </a:r>
          <a:r>
            <a:rPr kumimoji="1" lang="en-US" altLang="ja-JP" sz="1050">
              <a:solidFill>
                <a:schemeClr val="dk1"/>
              </a:solidFill>
              <a:effectLst/>
              <a:latin typeface="+mn-ea"/>
              <a:ea typeface="+mn-ea"/>
              <a:cs typeface="+mn-cs"/>
            </a:rPr>
            <a:t>7,436</a:t>
          </a:r>
          <a:r>
            <a:rPr kumimoji="1" lang="ja-JP" altLang="en-US" sz="1050">
              <a:solidFill>
                <a:schemeClr val="dk1"/>
              </a:solidFill>
              <a:effectLst/>
              <a:latin typeface="+mn-ea"/>
              <a:ea typeface="+mn-ea"/>
              <a:cs typeface="+mn-cs"/>
            </a:rPr>
            <a:t>円増加している。</a:t>
          </a:r>
          <a:r>
            <a:rPr kumimoji="1" lang="ja-JP" altLang="ja-JP" sz="1050">
              <a:solidFill>
                <a:schemeClr val="dk1"/>
              </a:solidFill>
              <a:effectLst/>
              <a:latin typeface="+mn-ea"/>
              <a:ea typeface="+mn-ea"/>
              <a:cs typeface="+mn-cs"/>
            </a:rPr>
            <a:t>主な要因は、平成</a:t>
          </a:r>
          <a:r>
            <a:rPr kumimoji="1" lang="en-US" altLang="ja-JP" sz="1050">
              <a:solidFill>
                <a:schemeClr val="dk1"/>
              </a:solidFill>
              <a:effectLst/>
              <a:latin typeface="+mn-ea"/>
              <a:ea typeface="+mn-ea"/>
              <a:cs typeface="+mn-cs"/>
            </a:rPr>
            <a:t>28</a:t>
          </a:r>
          <a:r>
            <a:rPr kumimoji="1" lang="ja-JP" altLang="ja-JP" sz="1050">
              <a:solidFill>
                <a:schemeClr val="dk1"/>
              </a:solidFill>
              <a:effectLst/>
              <a:latin typeface="+mn-ea"/>
              <a:ea typeface="+mn-ea"/>
              <a:cs typeface="+mn-cs"/>
            </a:rPr>
            <a:t>年度借入の据置期間が終了し償還開始となったことや新たな借入により償還額の増加が償還の終了を上回ったためである。合併特例債の発行期限が迫り、今後借入が増える予定であり、公債費の上昇が予想されるため、交付税措置のある有利な市債に絞った発行を原則とし健全な財政運営に努める。</a:t>
          </a:r>
          <a:endParaRPr lang="ja-JP" altLang="ja-JP" sz="105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64,293
63,241
222.70
43,713,591
42,267,434
1,183,317
20,691,305
34,696,153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31801</xdr:rowOff>
    </xdr:from>
    <xdr:to>
      <xdr:col>24</xdr:col>
      <xdr:colOff>62865</xdr:colOff>
      <xdr:row>38</xdr:row>
      <xdr:rowOff>57404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5301"/>
          <a:ext cx="1270" cy="1397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149928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31801</xdr:rowOff>
    </xdr:from>
    <xdr:to>
      <xdr:col>24</xdr:col>
      <xdr:colOff>152400</xdr:colOff>
      <xdr:row>30</xdr:row>
      <xdr:rowOff>31801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93980</xdr:rowOff>
    </xdr:from>
    <xdr:to>
      <xdr:col>24</xdr:col>
      <xdr:colOff>63500</xdr:colOff>
      <xdr:row>30</xdr:row>
      <xdr:rowOff>129642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237480"/>
          <a:ext cx="8382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70070</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55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91643</xdr:rowOff>
    </xdr:from>
    <xdr:to>
      <xdr:col>24</xdr:col>
      <xdr:colOff>114300</xdr:colOff>
      <xdr:row>33</xdr:row>
      <xdr:rowOff>21793</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5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129642</xdr:rowOff>
    </xdr:from>
    <xdr:to>
      <xdr:col>19</xdr:col>
      <xdr:colOff>177800</xdr:colOff>
      <xdr:row>31</xdr:row>
      <xdr:rowOff>16713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273142"/>
          <a:ext cx="8890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88900</xdr:rowOff>
    </xdr:from>
    <xdr:to>
      <xdr:col>20</xdr:col>
      <xdr:colOff>38100</xdr:colOff>
      <xdr:row>33</xdr:row>
      <xdr:rowOff>19050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5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10177</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168961</xdr:rowOff>
    </xdr:from>
    <xdr:to>
      <xdr:col>15</xdr:col>
      <xdr:colOff>50800</xdr:colOff>
      <xdr:row>31</xdr:row>
      <xdr:rowOff>16713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312461"/>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119990</xdr:rowOff>
    </xdr:from>
    <xdr:to>
      <xdr:col>15</xdr:col>
      <xdr:colOff>101600</xdr:colOff>
      <xdr:row>33</xdr:row>
      <xdr:rowOff>50140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60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41267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168961</xdr:rowOff>
    </xdr:from>
    <xdr:to>
      <xdr:col>10</xdr:col>
      <xdr:colOff>114300</xdr:colOff>
      <xdr:row>31</xdr:row>
      <xdr:rowOff>30429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312461"/>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85242</xdr:rowOff>
    </xdr:from>
    <xdr:to>
      <xdr:col>10</xdr:col>
      <xdr:colOff>165100</xdr:colOff>
      <xdr:row>33</xdr:row>
      <xdr:rowOff>15392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57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6519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6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109017</xdr:rowOff>
    </xdr:from>
    <xdr:to>
      <xdr:col>6</xdr:col>
      <xdr:colOff>38100</xdr:colOff>
      <xdr:row>33</xdr:row>
      <xdr:rowOff>39167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59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30294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8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43180</xdr:rowOff>
    </xdr:from>
    <xdr:to>
      <xdr:col>24</xdr:col>
      <xdr:colOff>114300</xdr:colOff>
      <xdr:row>30</xdr:row>
      <xdr:rowOff>144780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1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129557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10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78842</xdr:rowOff>
    </xdr:from>
    <xdr:to>
      <xdr:col>20</xdr:col>
      <xdr:colOff>38100</xdr:colOff>
      <xdr:row>31</xdr:row>
      <xdr:rowOff>8992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22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25519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499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137363</xdr:rowOff>
    </xdr:from>
    <xdr:to>
      <xdr:col>15</xdr:col>
      <xdr:colOff>101600</xdr:colOff>
      <xdr:row>31</xdr:row>
      <xdr:rowOff>67513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28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84040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05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118161</xdr:rowOff>
    </xdr:from>
    <xdr:to>
      <xdr:col>10</xdr:col>
      <xdr:colOff>165100</xdr:colOff>
      <xdr:row>31</xdr:row>
      <xdr:rowOff>48311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26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64838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03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151079</xdr:rowOff>
    </xdr:from>
    <xdr:to>
      <xdr:col>6</xdr:col>
      <xdr:colOff>38100</xdr:colOff>
      <xdr:row>31</xdr:row>
      <xdr:rowOff>81229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2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97756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06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141140</xdr:rowOff>
    </xdr:from>
    <xdr:to>
      <xdr:col>24</xdr:col>
      <xdr:colOff>62865</xdr:colOff>
      <xdr:row>55</xdr:row>
      <xdr:rowOff>4818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13640"/>
          <a:ext cx="1270" cy="720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8645</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43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4818</xdr:rowOff>
    </xdr:from>
    <xdr:to>
      <xdr:col>24</xdr:col>
      <xdr:colOff>152400</xdr:colOff>
      <xdr:row>55</xdr:row>
      <xdr:rowOff>4818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43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87817</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141140</xdr:rowOff>
    </xdr:from>
    <xdr:to>
      <xdr:col>24</xdr:col>
      <xdr:colOff>152400</xdr:colOff>
      <xdr:row>50</xdr:row>
      <xdr:rowOff>141140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1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98065</xdr:rowOff>
    </xdr:from>
    <xdr:to>
      <xdr:col>24</xdr:col>
      <xdr:colOff>63500</xdr:colOff>
      <xdr:row>57</xdr:row>
      <xdr:rowOff>104694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013465"/>
          <a:ext cx="838200" cy="86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56758</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143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78331</xdr:rowOff>
    </xdr:from>
    <xdr:to>
      <xdr:col>24</xdr:col>
      <xdr:colOff>114300</xdr:colOff>
      <xdr:row>54</xdr:row>
      <xdr:rowOff>8481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16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104694</xdr:rowOff>
    </xdr:from>
    <xdr:to>
      <xdr:col>19</xdr:col>
      <xdr:colOff>177800</xdr:colOff>
      <xdr:row>57</xdr:row>
      <xdr:rowOff>123065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77344"/>
          <a:ext cx="889000" cy="1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38966</xdr:rowOff>
    </xdr:from>
    <xdr:to>
      <xdr:col>20</xdr:col>
      <xdr:colOff>38100</xdr:colOff>
      <xdr:row>58</xdr:row>
      <xdr:rowOff>140566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8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131693</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1007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123065</xdr:rowOff>
    </xdr:from>
    <xdr:to>
      <xdr:col>15</xdr:col>
      <xdr:colOff>50800</xdr:colOff>
      <xdr:row>58</xdr:row>
      <xdr:rowOff>37059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95715"/>
          <a:ext cx="889000" cy="8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94592</xdr:rowOff>
    </xdr:from>
    <xdr:to>
      <xdr:col>15</xdr:col>
      <xdr:colOff>101600</xdr:colOff>
      <xdr:row>59</xdr:row>
      <xdr:rowOff>24742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3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15869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13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125275</xdr:rowOff>
    </xdr:from>
    <xdr:to>
      <xdr:col>10</xdr:col>
      <xdr:colOff>114300</xdr:colOff>
      <xdr:row>58</xdr:row>
      <xdr:rowOff>37059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97925"/>
          <a:ext cx="889000" cy="8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80487</xdr:rowOff>
    </xdr:from>
    <xdr:to>
      <xdr:col>10</xdr:col>
      <xdr:colOff>165100</xdr:colOff>
      <xdr:row>59</xdr:row>
      <xdr:rowOff>10637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2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1764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11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8616</xdr:rowOff>
    </xdr:from>
    <xdr:to>
      <xdr:col>6</xdr:col>
      <xdr:colOff>38100</xdr:colOff>
      <xdr:row>58</xdr:row>
      <xdr:rowOff>110216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101343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4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47265</xdr:rowOff>
    </xdr:from>
    <xdr:to>
      <xdr:col>24</xdr:col>
      <xdr:colOff>114300</xdr:colOff>
      <xdr:row>52</xdr:row>
      <xdr:rowOff>148865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89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70142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81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53894</xdr:rowOff>
    </xdr:from>
    <xdr:to>
      <xdr:col>20</xdr:col>
      <xdr:colOff>38100</xdr:colOff>
      <xdr:row>57</xdr:row>
      <xdr:rowOff>155494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2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60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72265</xdr:rowOff>
    </xdr:from>
    <xdr:to>
      <xdr:col>15</xdr:col>
      <xdr:colOff>101600</xdr:colOff>
      <xdr:row>58</xdr:row>
      <xdr:rowOff>2415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4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18942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62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157709</xdr:rowOff>
    </xdr:from>
    <xdr:to>
      <xdr:col>10</xdr:col>
      <xdr:colOff>165100</xdr:colOff>
      <xdr:row>58</xdr:row>
      <xdr:rowOff>87859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104386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7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74475</xdr:rowOff>
    </xdr:from>
    <xdr:to>
      <xdr:col>6</xdr:col>
      <xdr:colOff>38100</xdr:colOff>
      <xdr:row>58</xdr:row>
      <xdr:rowOff>4625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4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21152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62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42153</xdr:rowOff>
    </xdr:from>
    <xdr:to>
      <xdr:col>24</xdr:col>
      <xdr:colOff>62865</xdr:colOff>
      <xdr:row>78</xdr:row>
      <xdr:rowOff>103549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3653"/>
          <a:ext cx="1270" cy="143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107376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8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103549</xdr:rowOff>
    </xdr:from>
    <xdr:to>
      <xdr:col>24</xdr:col>
      <xdr:colOff>152400</xdr:colOff>
      <xdr:row>78</xdr:row>
      <xdr:rowOff>103549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7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160280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42153</xdr:rowOff>
    </xdr:from>
    <xdr:to>
      <xdr:col>24</xdr:col>
      <xdr:colOff>152400</xdr:colOff>
      <xdr:row>70</xdr:row>
      <xdr:rowOff>42153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3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4320</xdr:rowOff>
    </xdr:from>
    <xdr:to>
      <xdr:col>24</xdr:col>
      <xdr:colOff>63500</xdr:colOff>
      <xdr:row>76</xdr:row>
      <xdr:rowOff>76966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63070"/>
          <a:ext cx="838200" cy="24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13116</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71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34689</xdr:rowOff>
    </xdr:from>
    <xdr:to>
      <xdr:col>24</xdr:col>
      <xdr:colOff>114300</xdr:colOff>
      <xdr:row>75</xdr:row>
      <xdr:rowOff>136289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9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76966</xdr:rowOff>
    </xdr:from>
    <xdr:to>
      <xdr:col>19</xdr:col>
      <xdr:colOff>177800</xdr:colOff>
      <xdr:row>77</xdr:row>
      <xdr:rowOff>81488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07166"/>
          <a:ext cx="889000" cy="17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46740</xdr:rowOff>
    </xdr:from>
    <xdr:to>
      <xdr:col>20</xdr:col>
      <xdr:colOff>38100</xdr:colOff>
      <xdr:row>76</xdr:row>
      <xdr:rowOff>148340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139467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6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24665</xdr:rowOff>
    </xdr:from>
    <xdr:to>
      <xdr:col>15</xdr:col>
      <xdr:colOff>50800</xdr:colOff>
      <xdr:row>77</xdr:row>
      <xdr:rowOff>81488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26315"/>
          <a:ext cx="8890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145120</xdr:rowOff>
    </xdr:from>
    <xdr:to>
      <xdr:col>15</xdr:col>
      <xdr:colOff>101600</xdr:colOff>
      <xdr:row>77</xdr:row>
      <xdr:rowOff>75270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7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91796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5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20599</xdr:rowOff>
    </xdr:from>
    <xdr:to>
      <xdr:col>10</xdr:col>
      <xdr:colOff>114300</xdr:colOff>
      <xdr:row>77</xdr:row>
      <xdr:rowOff>24665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22249"/>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7894</xdr:rowOff>
    </xdr:from>
    <xdr:to>
      <xdr:col>10</xdr:col>
      <xdr:colOff>165100</xdr:colOff>
      <xdr:row>76</xdr:row>
      <xdr:rowOff>109494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126021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1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130309</xdr:rowOff>
    </xdr:from>
    <xdr:to>
      <xdr:col>6</xdr:col>
      <xdr:colOff>38100</xdr:colOff>
      <xdr:row>76</xdr:row>
      <xdr:rowOff>60458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9890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76986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76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124970</xdr:rowOff>
    </xdr:from>
    <xdr:to>
      <xdr:col>24</xdr:col>
      <xdr:colOff>114300</xdr:colOff>
      <xdr:row>75</xdr:row>
      <xdr:rowOff>55120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1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147847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6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26166</xdr:rowOff>
    </xdr:from>
    <xdr:to>
      <xdr:col>20</xdr:col>
      <xdr:colOff>38100</xdr:colOff>
      <xdr:row>76</xdr:row>
      <xdr:rowOff>127766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144293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3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30688</xdr:rowOff>
    </xdr:from>
    <xdr:to>
      <xdr:col>15</xdr:col>
      <xdr:colOff>101600</xdr:colOff>
      <xdr:row>77</xdr:row>
      <xdr:rowOff>132288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3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123415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2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145315</xdr:rowOff>
    </xdr:from>
    <xdr:to>
      <xdr:col>10</xdr:col>
      <xdr:colOff>165100</xdr:colOff>
      <xdr:row>77</xdr:row>
      <xdr:rowOff>75465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7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66592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6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141249</xdr:rowOff>
    </xdr:from>
    <xdr:to>
      <xdr:col>6</xdr:col>
      <xdr:colOff>38100</xdr:colOff>
      <xdr:row>77</xdr:row>
      <xdr:rowOff>71399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7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62526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6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104862</xdr:rowOff>
    </xdr:from>
    <xdr:to>
      <xdr:col>24</xdr:col>
      <xdr:colOff>62865</xdr:colOff>
      <xdr:row>98</xdr:row>
      <xdr:rowOff>112519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35362"/>
          <a:ext cx="1270" cy="1379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116346</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112519</xdr:rowOff>
    </xdr:from>
    <xdr:to>
      <xdr:col>24</xdr:col>
      <xdr:colOff>152400</xdr:colOff>
      <xdr:row>98</xdr:row>
      <xdr:rowOff>112519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1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51539</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81,524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104862</xdr:rowOff>
    </xdr:from>
    <xdr:to>
      <xdr:col>24</xdr:col>
      <xdr:colOff>152400</xdr:colOff>
      <xdr:row>90</xdr:row>
      <xdr:rowOff>104862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3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160251</xdr:rowOff>
    </xdr:from>
    <xdr:to>
      <xdr:col>24</xdr:col>
      <xdr:colOff>63500</xdr:colOff>
      <xdr:row>95</xdr:row>
      <xdr:rowOff>119560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276551"/>
          <a:ext cx="838200" cy="1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135769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157342</xdr:rowOff>
    </xdr:from>
    <xdr:to>
      <xdr:col>24</xdr:col>
      <xdr:colOff>114300</xdr:colOff>
      <xdr:row>95</xdr:row>
      <xdr:rowOff>87492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2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158697</xdr:rowOff>
    </xdr:from>
    <xdr:to>
      <xdr:col>19</xdr:col>
      <xdr:colOff>177800</xdr:colOff>
      <xdr:row>95</xdr:row>
      <xdr:rowOff>119560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103547"/>
          <a:ext cx="889000" cy="30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87757</xdr:rowOff>
    </xdr:from>
    <xdr:to>
      <xdr:col>20</xdr:col>
      <xdr:colOff>38100</xdr:colOff>
      <xdr:row>96</xdr:row>
      <xdr:rowOff>17907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37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9034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158697</xdr:rowOff>
    </xdr:from>
    <xdr:to>
      <xdr:col>15</xdr:col>
      <xdr:colOff>50800</xdr:colOff>
      <xdr:row>95</xdr:row>
      <xdr:rowOff>70434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103547"/>
          <a:ext cx="889000" cy="25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151971</xdr:rowOff>
    </xdr:from>
    <xdr:to>
      <xdr:col>15</xdr:col>
      <xdr:colOff>101600</xdr:colOff>
      <xdr:row>95</xdr:row>
      <xdr:rowOff>82121</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26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73248</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6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70434</xdr:rowOff>
    </xdr:from>
    <xdr:to>
      <xdr:col>10</xdr:col>
      <xdr:colOff>114300</xdr:colOff>
      <xdr:row>95</xdr:row>
      <xdr:rowOff>130761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358184"/>
          <a:ext cx="889000" cy="6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21211</xdr:rowOff>
    </xdr:from>
    <xdr:to>
      <xdr:col>10</xdr:col>
      <xdr:colOff>165100</xdr:colOff>
      <xdr:row>96</xdr:row>
      <xdr:rowOff>122811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48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113938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57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86362</xdr:rowOff>
    </xdr:from>
    <xdr:to>
      <xdr:col>6</xdr:col>
      <xdr:colOff>38100</xdr:colOff>
      <xdr:row>96</xdr:row>
      <xdr:rowOff>16512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3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7639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6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109451</xdr:rowOff>
    </xdr:from>
    <xdr:to>
      <xdr:col>24</xdr:col>
      <xdr:colOff>114300</xdr:colOff>
      <xdr:row>95</xdr:row>
      <xdr:rowOff>39601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2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132328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07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68760</xdr:rowOff>
    </xdr:from>
    <xdr:to>
      <xdr:col>20</xdr:col>
      <xdr:colOff>38100</xdr:colOff>
      <xdr:row>95</xdr:row>
      <xdr:rowOff>170360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15437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1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107897</xdr:rowOff>
    </xdr:from>
    <xdr:to>
      <xdr:col>15</xdr:col>
      <xdr:colOff>101600</xdr:colOff>
      <xdr:row>94</xdr:row>
      <xdr:rowOff>38047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05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54574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582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19634</xdr:rowOff>
    </xdr:from>
    <xdr:to>
      <xdr:col>10</xdr:col>
      <xdr:colOff>165100</xdr:colOff>
      <xdr:row>95</xdr:row>
      <xdr:rowOff>121234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3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137761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08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79961</xdr:rowOff>
    </xdr:from>
    <xdr:to>
      <xdr:col>6</xdr:col>
      <xdr:colOff>38100</xdr:colOff>
      <xdr:row>96</xdr:row>
      <xdr:rowOff>10111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36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26638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14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156210</xdr:rowOff>
    </xdr:from>
    <xdr:to>
      <xdr:col>54</xdr:col>
      <xdr:colOff>189865</xdr:colOff>
      <xdr:row>39</xdr:row>
      <xdr:rowOff>3810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28260"/>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7637</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94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3810</xdr:rowOff>
    </xdr:from>
    <xdr:to>
      <xdr:col>55</xdr:col>
      <xdr:colOff>88900</xdr:colOff>
      <xdr:row>39</xdr:row>
      <xdr:rowOff>3810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9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102887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0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156210</xdr:rowOff>
    </xdr:from>
    <xdr:to>
      <xdr:col>55</xdr:col>
      <xdr:colOff>88900</xdr:colOff>
      <xdr:row>29</xdr:row>
      <xdr:rowOff>156210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2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86360</xdr:rowOff>
    </xdr:from>
    <xdr:to>
      <xdr:col>55</xdr:col>
      <xdr:colOff>0</xdr:colOff>
      <xdr:row>37</xdr:row>
      <xdr:rowOff>87630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43001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35577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0363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12700</xdr:rowOff>
    </xdr:from>
    <xdr:to>
      <xdr:col>55</xdr:col>
      <xdr:colOff>50800</xdr:colOff>
      <xdr:row>36</xdr:row>
      <xdr:rowOff>114300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129540</xdr:rowOff>
    </xdr:from>
    <xdr:to>
      <xdr:col>50</xdr:col>
      <xdr:colOff>114300</xdr:colOff>
      <xdr:row>37</xdr:row>
      <xdr:rowOff>86360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301740"/>
          <a:ext cx="889000" cy="1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16510</xdr:rowOff>
    </xdr:from>
    <xdr:to>
      <xdr:col>50</xdr:col>
      <xdr:colOff>165100</xdr:colOff>
      <xdr:row>36</xdr:row>
      <xdr:rowOff>118110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134637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596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129540</xdr:rowOff>
    </xdr:from>
    <xdr:to>
      <xdr:col>45</xdr:col>
      <xdr:colOff>177800</xdr:colOff>
      <xdr:row>36</xdr:row>
      <xdr:rowOff>162560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30174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87630</xdr:rowOff>
    </xdr:from>
    <xdr:to>
      <xdr:col>46</xdr:col>
      <xdr:colOff>38100</xdr:colOff>
      <xdr:row>33</xdr:row>
      <xdr:rowOff>17780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34307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162560</xdr:rowOff>
    </xdr:from>
    <xdr:to>
      <xdr:col>41</xdr:col>
      <xdr:colOff>50800</xdr:colOff>
      <xdr:row>36</xdr:row>
      <xdr:rowOff>170180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334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45720</xdr:rowOff>
    </xdr:from>
    <xdr:to>
      <xdr:col>41</xdr:col>
      <xdr:colOff>101600</xdr:colOff>
      <xdr:row>36</xdr:row>
      <xdr:rowOff>147320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163847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5993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67310</xdr:rowOff>
    </xdr:from>
    <xdr:to>
      <xdr:col>36</xdr:col>
      <xdr:colOff>165100</xdr:colOff>
      <xdr:row>33</xdr:row>
      <xdr:rowOff>168910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32</xdr:row>
      <xdr:rowOff>13987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550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36830</xdr:rowOff>
    </xdr:from>
    <xdr:to>
      <xdr:col>55</xdr:col>
      <xdr:colOff>50800</xdr:colOff>
      <xdr:row>37</xdr:row>
      <xdr:rowOff>138430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15257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5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35560</xdr:rowOff>
    </xdr:from>
    <xdr:to>
      <xdr:col>50</xdr:col>
      <xdr:colOff>165100</xdr:colOff>
      <xdr:row>37</xdr:row>
      <xdr:rowOff>137160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128287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471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78740</xdr:rowOff>
    </xdr:from>
    <xdr:to>
      <xdr:col>46</xdr:col>
      <xdr:colOff>38100</xdr:colOff>
      <xdr:row>37</xdr:row>
      <xdr:rowOff>8890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343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111760</xdr:rowOff>
    </xdr:from>
    <xdr:to>
      <xdr:col>41</xdr:col>
      <xdr:colOff>101600</xdr:colOff>
      <xdr:row>37</xdr:row>
      <xdr:rowOff>41910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33037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37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119380</xdr:rowOff>
    </xdr:from>
    <xdr:to>
      <xdr:col>36</xdr:col>
      <xdr:colOff>165100</xdr:colOff>
      <xdr:row>37</xdr:row>
      <xdr:rowOff>49530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40657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384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115514</xdr:rowOff>
    </xdr:from>
    <xdr:to>
      <xdr:col>54</xdr:col>
      <xdr:colOff>189865</xdr:colOff>
      <xdr:row>59</xdr:row>
      <xdr:rowOff>7889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88014"/>
          <a:ext cx="1270" cy="143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11716</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7889</xdr:rowOff>
    </xdr:from>
    <xdr:to>
      <xdr:col>55</xdr:col>
      <xdr:colOff>88900</xdr:colOff>
      <xdr:row>59</xdr:row>
      <xdr:rowOff>7889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2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62191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6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115514</xdr:rowOff>
    </xdr:from>
    <xdr:to>
      <xdr:col>55</xdr:col>
      <xdr:colOff>88900</xdr:colOff>
      <xdr:row>50</xdr:row>
      <xdr:rowOff>115514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8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116108</xdr:rowOff>
    </xdr:from>
    <xdr:to>
      <xdr:col>55</xdr:col>
      <xdr:colOff>0</xdr:colOff>
      <xdr:row>54</xdr:row>
      <xdr:rowOff>117297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374408"/>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27413</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457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48986</xdr:rowOff>
    </xdr:from>
    <xdr:to>
      <xdr:col>55</xdr:col>
      <xdr:colOff>50800</xdr:colOff>
      <xdr:row>55</xdr:row>
      <xdr:rowOff>150586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47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79670</xdr:rowOff>
    </xdr:from>
    <xdr:to>
      <xdr:col>50</xdr:col>
      <xdr:colOff>114300</xdr:colOff>
      <xdr:row>54</xdr:row>
      <xdr:rowOff>116108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337970"/>
          <a:ext cx="889000" cy="3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93243</xdr:rowOff>
    </xdr:from>
    <xdr:to>
      <xdr:col>50</xdr:col>
      <xdr:colOff>165100</xdr:colOff>
      <xdr:row>56</xdr:row>
      <xdr:rowOff>23393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14520</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79670</xdr:rowOff>
    </xdr:from>
    <xdr:to>
      <xdr:col>45</xdr:col>
      <xdr:colOff>177800</xdr:colOff>
      <xdr:row>55</xdr:row>
      <xdr:rowOff>35047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337970"/>
          <a:ext cx="889000" cy="12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73035</xdr:rowOff>
    </xdr:from>
    <xdr:to>
      <xdr:col>46</xdr:col>
      <xdr:colOff>38100</xdr:colOff>
      <xdr:row>56</xdr:row>
      <xdr:rowOff>3185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165762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59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48260</xdr:rowOff>
    </xdr:from>
    <xdr:to>
      <xdr:col>41</xdr:col>
      <xdr:colOff>50800</xdr:colOff>
      <xdr:row>55</xdr:row>
      <xdr:rowOff>35047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306560"/>
          <a:ext cx="889000" cy="15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23154</xdr:rowOff>
    </xdr:from>
    <xdr:to>
      <xdr:col>41</xdr:col>
      <xdr:colOff>101600</xdr:colOff>
      <xdr:row>56</xdr:row>
      <xdr:rowOff>124754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115881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139192</xdr:rowOff>
    </xdr:from>
    <xdr:to>
      <xdr:col>36</xdr:col>
      <xdr:colOff>165100</xdr:colOff>
      <xdr:row>56</xdr:row>
      <xdr:rowOff>69342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60469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66497</xdr:rowOff>
    </xdr:from>
    <xdr:to>
      <xdr:col>55</xdr:col>
      <xdr:colOff>50800</xdr:colOff>
      <xdr:row>54</xdr:row>
      <xdr:rowOff>168097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32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89374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17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65308</xdr:rowOff>
    </xdr:from>
    <xdr:to>
      <xdr:col>50</xdr:col>
      <xdr:colOff>165100</xdr:colOff>
      <xdr:row>54</xdr:row>
      <xdr:rowOff>166908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32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11985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09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28870</xdr:rowOff>
    </xdr:from>
    <xdr:to>
      <xdr:col>46</xdr:col>
      <xdr:colOff>38100</xdr:colOff>
      <xdr:row>54</xdr:row>
      <xdr:rowOff>130470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2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146997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06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155697</xdr:rowOff>
    </xdr:from>
    <xdr:to>
      <xdr:col>41</xdr:col>
      <xdr:colOff>101600</xdr:colOff>
      <xdr:row>55</xdr:row>
      <xdr:rowOff>85847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102374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18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168910</xdr:rowOff>
    </xdr:from>
    <xdr:to>
      <xdr:col>36</xdr:col>
      <xdr:colOff>165100</xdr:colOff>
      <xdr:row>54</xdr:row>
      <xdr:rowOff>99060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25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115587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03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85636</xdr:rowOff>
    </xdr:from>
    <xdr:to>
      <xdr:col>54</xdr:col>
      <xdr:colOff>189865</xdr:colOff>
      <xdr:row>78</xdr:row>
      <xdr:rowOff>78015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87136"/>
          <a:ext cx="127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81842</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5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78015</xdr:rowOff>
    </xdr:from>
    <xdr:to>
      <xdr:col>55</xdr:col>
      <xdr:colOff>88900</xdr:colOff>
      <xdr:row>78</xdr:row>
      <xdr:rowOff>78015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5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32313</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6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85636</xdr:rowOff>
    </xdr:from>
    <xdr:to>
      <xdr:col>55</xdr:col>
      <xdr:colOff>88900</xdr:colOff>
      <xdr:row>70</xdr:row>
      <xdr:rowOff>85636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144424</xdr:rowOff>
    </xdr:from>
    <xdr:to>
      <xdr:col>55</xdr:col>
      <xdr:colOff>0</xdr:colOff>
      <xdr:row>78</xdr:row>
      <xdr:rowOff>99009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174624"/>
          <a:ext cx="838200" cy="29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31576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71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8699</xdr:rowOff>
    </xdr:from>
    <xdr:to>
      <xdr:col>55</xdr:col>
      <xdr:colOff>50800</xdr:colOff>
      <xdr:row>75</xdr:row>
      <xdr:rowOff>110299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86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61480</xdr:rowOff>
    </xdr:from>
    <xdr:to>
      <xdr:col>50</xdr:col>
      <xdr:colOff>114300</xdr:colOff>
      <xdr:row>78</xdr:row>
      <xdr:rowOff>99009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34580"/>
          <a:ext cx="8890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135573</xdr:rowOff>
    </xdr:from>
    <xdr:to>
      <xdr:col>50</xdr:col>
      <xdr:colOff>165100</xdr:colOff>
      <xdr:row>77</xdr:row>
      <xdr:rowOff>65723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6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82249</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04428" y="129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61480</xdr:rowOff>
    </xdr:from>
    <xdr:to>
      <xdr:col>45</xdr:col>
      <xdr:colOff>177800</xdr:colOff>
      <xdr:row>78</xdr:row>
      <xdr:rowOff>114364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34580"/>
          <a:ext cx="889000" cy="5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110122</xdr:rowOff>
    </xdr:from>
    <xdr:to>
      <xdr:col>46</xdr:col>
      <xdr:colOff>38100</xdr:colOff>
      <xdr:row>77</xdr:row>
      <xdr:rowOff>40272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14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56799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9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107314</xdr:rowOff>
    </xdr:from>
    <xdr:to>
      <xdr:col>41</xdr:col>
      <xdr:colOff>50800</xdr:colOff>
      <xdr:row>78</xdr:row>
      <xdr:rowOff>114364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80414"/>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92215</xdr:rowOff>
    </xdr:from>
    <xdr:to>
      <xdr:col>41</xdr:col>
      <xdr:colOff>101600</xdr:colOff>
      <xdr:row>77</xdr:row>
      <xdr:rowOff>22365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38892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8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160299</xdr:rowOff>
    </xdr:from>
    <xdr:to>
      <xdr:col>36</xdr:col>
      <xdr:colOff>165100</xdr:colOff>
      <xdr:row>76</xdr:row>
      <xdr:rowOff>90449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01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106977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79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93624</xdr:rowOff>
    </xdr:from>
    <xdr:to>
      <xdr:col>55</xdr:col>
      <xdr:colOff>50800</xdr:colOff>
      <xdr:row>77</xdr:row>
      <xdr:rowOff>23774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72051</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0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48209</xdr:rowOff>
    </xdr:from>
    <xdr:to>
      <xdr:col>50</xdr:col>
      <xdr:colOff>165100</xdr:colOff>
      <xdr:row>78</xdr:row>
      <xdr:rowOff>149809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140936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1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10680</xdr:rowOff>
    </xdr:from>
    <xdr:to>
      <xdr:col>46</xdr:col>
      <xdr:colOff>38100</xdr:colOff>
      <xdr:row>78</xdr:row>
      <xdr:rowOff>112280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8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103407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47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63564</xdr:rowOff>
    </xdr:from>
    <xdr:to>
      <xdr:col>41</xdr:col>
      <xdr:colOff>101600</xdr:colOff>
      <xdr:row>78</xdr:row>
      <xdr:rowOff>165164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156291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2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56514</xdr:rowOff>
    </xdr:from>
    <xdr:to>
      <xdr:col>36</xdr:col>
      <xdr:colOff>165100</xdr:colOff>
      <xdr:row>78</xdr:row>
      <xdr:rowOff>158114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2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149241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2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111993</xdr:rowOff>
    </xdr:from>
    <xdr:to>
      <xdr:col>54</xdr:col>
      <xdr:colOff>189865</xdr:colOff>
      <xdr:row>98</xdr:row>
      <xdr:rowOff>162057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713943"/>
          <a:ext cx="1270" cy="1250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165884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6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162057</xdr:rowOff>
    </xdr:from>
    <xdr:to>
      <xdr:col>55</xdr:col>
      <xdr:colOff>88900</xdr:colOff>
      <xdr:row>98</xdr:row>
      <xdr:rowOff>162057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6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58670</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48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111993</xdr:rowOff>
    </xdr:from>
    <xdr:to>
      <xdr:col>55</xdr:col>
      <xdr:colOff>88900</xdr:colOff>
      <xdr:row>91</xdr:row>
      <xdr:rowOff>111993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71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82869</xdr:rowOff>
    </xdr:from>
    <xdr:to>
      <xdr:col>55</xdr:col>
      <xdr:colOff>0</xdr:colOff>
      <xdr:row>96</xdr:row>
      <xdr:rowOff>63027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370619"/>
          <a:ext cx="838200" cy="15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171350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11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148473</xdr:rowOff>
    </xdr:from>
    <xdr:to>
      <xdr:col>55</xdr:col>
      <xdr:colOff>50800</xdr:colOff>
      <xdr:row>95</xdr:row>
      <xdr:rowOff>78623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26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132522</xdr:rowOff>
    </xdr:from>
    <xdr:to>
      <xdr:col>50</xdr:col>
      <xdr:colOff>114300</xdr:colOff>
      <xdr:row>95</xdr:row>
      <xdr:rowOff>82869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248822"/>
          <a:ext cx="889000" cy="12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36505</xdr:rowOff>
    </xdr:from>
    <xdr:to>
      <xdr:col>50</xdr:col>
      <xdr:colOff>165100</xdr:colOff>
      <xdr:row>95</xdr:row>
      <xdr:rowOff>138105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32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129232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41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132522</xdr:rowOff>
    </xdr:from>
    <xdr:to>
      <xdr:col>45</xdr:col>
      <xdr:colOff>177800</xdr:colOff>
      <xdr:row>96</xdr:row>
      <xdr:rowOff>155062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248822"/>
          <a:ext cx="889000" cy="36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68966</xdr:rowOff>
    </xdr:from>
    <xdr:to>
      <xdr:col>46</xdr:col>
      <xdr:colOff>38100</xdr:colOff>
      <xdr:row>93</xdr:row>
      <xdr:rowOff>170566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01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15643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578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155062</xdr:rowOff>
    </xdr:from>
    <xdr:to>
      <xdr:col>41</xdr:col>
      <xdr:colOff>50800</xdr:colOff>
      <xdr:row>97</xdr:row>
      <xdr:rowOff>154651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14262"/>
          <a:ext cx="889000" cy="17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59959</xdr:rowOff>
    </xdr:from>
    <xdr:to>
      <xdr:col>41</xdr:col>
      <xdr:colOff>101600</xdr:colOff>
      <xdr:row>94</xdr:row>
      <xdr:rowOff>161559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17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6636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59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114914</xdr:rowOff>
    </xdr:from>
    <xdr:to>
      <xdr:col>36</xdr:col>
      <xdr:colOff>165100</xdr:colOff>
      <xdr:row>93</xdr:row>
      <xdr:rowOff>45064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588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61591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566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12227</xdr:rowOff>
    </xdr:from>
    <xdr:to>
      <xdr:col>55</xdr:col>
      <xdr:colOff>50800</xdr:colOff>
      <xdr:row>96</xdr:row>
      <xdr:rowOff>113827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7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162104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4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32069</xdr:rowOff>
    </xdr:from>
    <xdr:to>
      <xdr:col>50</xdr:col>
      <xdr:colOff>165100</xdr:colOff>
      <xdr:row>95</xdr:row>
      <xdr:rowOff>133669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1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150196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09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81722</xdr:rowOff>
    </xdr:from>
    <xdr:to>
      <xdr:col>46</xdr:col>
      <xdr:colOff>38100</xdr:colOff>
      <xdr:row>95</xdr:row>
      <xdr:rowOff>11872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19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2999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29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104262</xdr:rowOff>
    </xdr:from>
    <xdr:to>
      <xdr:col>41</xdr:col>
      <xdr:colOff>101600</xdr:colOff>
      <xdr:row>97</xdr:row>
      <xdr:rowOff>34412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6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25539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5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103851</xdr:rowOff>
    </xdr:from>
    <xdr:to>
      <xdr:col>36</xdr:col>
      <xdr:colOff>165100</xdr:colOff>
      <xdr:row>98</xdr:row>
      <xdr:rowOff>34001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3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25128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56871</xdr:rowOff>
    </xdr:from>
    <xdr:to>
      <xdr:col>85</xdr:col>
      <xdr:colOff>126364</xdr:colOff>
      <xdr:row>38</xdr:row>
      <xdr:rowOff>20638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71821"/>
          <a:ext cx="1269" cy="1163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24465</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20638</xdr:rowOff>
    </xdr:from>
    <xdr:to>
      <xdr:col>86</xdr:col>
      <xdr:colOff>25400</xdr:colOff>
      <xdr:row>38</xdr:row>
      <xdr:rowOff>20638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35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3548</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4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56871</xdr:rowOff>
    </xdr:from>
    <xdr:to>
      <xdr:col>86</xdr:col>
      <xdr:colOff>25400</xdr:colOff>
      <xdr:row>31</xdr:row>
      <xdr:rowOff>56871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7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112382</xdr:rowOff>
    </xdr:from>
    <xdr:to>
      <xdr:col>85</xdr:col>
      <xdr:colOff>127000</xdr:colOff>
      <xdr:row>36</xdr:row>
      <xdr:rowOff>130899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284582"/>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14241</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14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162814</xdr:rowOff>
    </xdr:from>
    <xdr:to>
      <xdr:col>85</xdr:col>
      <xdr:colOff>177800</xdr:colOff>
      <xdr:row>36</xdr:row>
      <xdr:rowOff>92964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57404</xdr:rowOff>
    </xdr:from>
    <xdr:to>
      <xdr:col>81</xdr:col>
      <xdr:colOff>50800</xdr:colOff>
      <xdr:row>36</xdr:row>
      <xdr:rowOff>130899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058154"/>
          <a:ext cx="889000" cy="24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108712</xdr:rowOff>
    </xdr:from>
    <xdr:to>
      <xdr:col>81</xdr:col>
      <xdr:colOff>101600</xdr:colOff>
      <xdr:row>37</xdr:row>
      <xdr:rowOff>38862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8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29989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7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57404</xdr:rowOff>
    </xdr:from>
    <xdr:to>
      <xdr:col>76</xdr:col>
      <xdr:colOff>114300</xdr:colOff>
      <xdr:row>37</xdr:row>
      <xdr:rowOff>89141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058154"/>
          <a:ext cx="889000" cy="37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101473</xdr:rowOff>
    </xdr:from>
    <xdr:to>
      <xdr:col>76</xdr:col>
      <xdr:colOff>165100</xdr:colOff>
      <xdr:row>37</xdr:row>
      <xdr:rowOff>31623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22750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6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89141</xdr:rowOff>
    </xdr:from>
    <xdr:to>
      <xdr:col>71</xdr:col>
      <xdr:colOff>177800</xdr:colOff>
      <xdr:row>37</xdr:row>
      <xdr:rowOff>120155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32791"/>
          <a:ext cx="8890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152756</xdr:rowOff>
    </xdr:from>
    <xdr:to>
      <xdr:col>72</xdr:col>
      <xdr:colOff>38100</xdr:colOff>
      <xdr:row>37</xdr:row>
      <xdr:rowOff>82906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99433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162014</xdr:rowOff>
    </xdr:from>
    <xdr:to>
      <xdr:col>67</xdr:col>
      <xdr:colOff>101600</xdr:colOff>
      <xdr:row>37</xdr:row>
      <xdr:rowOff>92164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108691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61582</xdr:rowOff>
    </xdr:from>
    <xdr:to>
      <xdr:col>85</xdr:col>
      <xdr:colOff>177800</xdr:colOff>
      <xdr:row>36</xdr:row>
      <xdr:rowOff>163182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3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40009</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1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80099</xdr:rowOff>
    </xdr:from>
    <xdr:to>
      <xdr:col>81</xdr:col>
      <xdr:colOff>101600</xdr:colOff>
      <xdr:row>37</xdr:row>
      <xdr:rowOff>10249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5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26776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02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6604</xdr:rowOff>
    </xdr:from>
    <xdr:to>
      <xdr:col>76</xdr:col>
      <xdr:colOff>165100</xdr:colOff>
      <xdr:row>35</xdr:row>
      <xdr:rowOff>108204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124731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7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38341</xdr:rowOff>
    </xdr:from>
    <xdr:to>
      <xdr:col>72</xdr:col>
      <xdr:colOff>38100</xdr:colOff>
      <xdr:row>37</xdr:row>
      <xdr:rowOff>139941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8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131068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7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69355</xdr:rowOff>
    </xdr:from>
    <xdr:to>
      <xdr:col>67</xdr:col>
      <xdr:colOff>101600</xdr:colOff>
      <xdr:row>37</xdr:row>
      <xdr:rowOff>170955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162082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50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154513</xdr:rowOff>
    </xdr:from>
    <xdr:to>
      <xdr:col>85</xdr:col>
      <xdr:colOff>126364</xdr:colOff>
      <xdr:row>58</xdr:row>
      <xdr:rowOff>115788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727013"/>
          <a:ext cx="1269" cy="133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119615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6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115788</xdr:rowOff>
    </xdr:from>
    <xdr:to>
      <xdr:col>86</xdr:col>
      <xdr:colOff>25400</xdr:colOff>
      <xdr:row>58</xdr:row>
      <xdr:rowOff>115788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5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101190</xdr:rowOff>
    </xdr:from>
    <xdr:ext cx="534377"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0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154513</xdr:rowOff>
    </xdr:from>
    <xdr:to>
      <xdr:col>86</xdr:col>
      <xdr:colOff>25400</xdr:colOff>
      <xdr:row>50</xdr:row>
      <xdr:rowOff>154513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7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69108</xdr:rowOff>
    </xdr:from>
    <xdr:to>
      <xdr:col>85</xdr:col>
      <xdr:colOff>127000</xdr:colOff>
      <xdr:row>51</xdr:row>
      <xdr:rowOff>137460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8813058"/>
          <a:ext cx="8382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69750</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28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91323</xdr:rowOff>
    </xdr:from>
    <xdr:to>
      <xdr:col>85</xdr:col>
      <xdr:colOff>177800</xdr:colOff>
      <xdr:row>55</xdr:row>
      <xdr:rowOff>21473</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34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69108</xdr:rowOff>
    </xdr:from>
    <xdr:to>
      <xdr:col>81</xdr:col>
      <xdr:colOff>50800</xdr:colOff>
      <xdr:row>53</xdr:row>
      <xdr:rowOff>78024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8813058"/>
          <a:ext cx="889000" cy="3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92009</xdr:rowOff>
    </xdr:from>
    <xdr:to>
      <xdr:col>81</xdr:col>
      <xdr:colOff>101600</xdr:colOff>
      <xdr:row>55</xdr:row>
      <xdr:rowOff>22159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35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13286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78024</xdr:rowOff>
    </xdr:from>
    <xdr:to>
      <xdr:col>76</xdr:col>
      <xdr:colOff>114300</xdr:colOff>
      <xdr:row>55</xdr:row>
      <xdr:rowOff>66868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164874"/>
          <a:ext cx="889000" cy="33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113452</xdr:rowOff>
    </xdr:from>
    <xdr:to>
      <xdr:col>76</xdr:col>
      <xdr:colOff>165100</xdr:colOff>
      <xdr:row>56</xdr:row>
      <xdr:rowOff>43602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54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34729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63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66868</xdr:rowOff>
    </xdr:from>
    <xdr:to>
      <xdr:col>71</xdr:col>
      <xdr:colOff>177800</xdr:colOff>
      <xdr:row>57</xdr:row>
      <xdr:rowOff>30566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496618"/>
          <a:ext cx="889000" cy="30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117566</xdr:rowOff>
    </xdr:from>
    <xdr:to>
      <xdr:col>72</xdr:col>
      <xdr:colOff>38100</xdr:colOff>
      <xdr:row>57</xdr:row>
      <xdr:rowOff>47716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1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38843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1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25898</xdr:rowOff>
    </xdr:from>
    <xdr:to>
      <xdr:col>67</xdr:col>
      <xdr:colOff>101600</xdr:colOff>
      <xdr:row>56</xdr:row>
      <xdr:rowOff>127498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144025</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40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86660</xdr:rowOff>
    </xdr:from>
    <xdr:to>
      <xdr:col>85</xdr:col>
      <xdr:colOff>177800</xdr:colOff>
      <xdr:row>52</xdr:row>
      <xdr:rowOff>16810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883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109537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868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18308</xdr:rowOff>
    </xdr:from>
    <xdr:to>
      <xdr:col>81</xdr:col>
      <xdr:colOff>101600</xdr:colOff>
      <xdr:row>51</xdr:row>
      <xdr:rowOff>119908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876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136435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853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27224</xdr:rowOff>
    </xdr:from>
    <xdr:to>
      <xdr:col>76</xdr:col>
      <xdr:colOff>165100</xdr:colOff>
      <xdr:row>53</xdr:row>
      <xdr:rowOff>128824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11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145351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888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16068</xdr:rowOff>
    </xdr:from>
    <xdr:to>
      <xdr:col>72</xdr:col>
      <xdr:colOff>38100</xdr:colOff>
      <xdr:row>55</xdr:row>
      <xdr:rowOff>117668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4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134195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22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151216</xdr:rowOff>
    </xdr:from>
    <xdr:to>
      <xdr:col>67</xdr:col>
      <xdr:colOff>101600</xdr:colOff>
      <xdr:row>57</xdr:row>
      <xdr:rowOff>81366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5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72493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4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9513</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82463"/>
          <a:ext cx="1269" cy="1406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127640</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5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36,917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9513</xdr:rowOff>
    </xdr:from>
    <xdr:to>
      <xdr:col>86</xdr:col>
      <xdr:colOff>25400</xdr:colOff>
      <xdr:row>71</xdr:row>
      <xdr:rowOff>9513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84341</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457441"/>
          <a:ext cx="838200" cy="1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117339</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147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94462</xdr:rowOff>
    </xdr:from>
    <xdr:to>
      <xdr:col>85</xdr:col>
      <xdr:colOff>177800</xdr:colOff>
      <xdr:row>78</xdr:row>
      <xdr:rowOff>24612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29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38202</xdr:rowOff>
    </xdr:from>
    <xdr:to>
      <xdr:col>81</xdr:col>
      <xdr:colOff>50800</xdr:colOff>
      <xdr:row>78</xdr:row>
      <xdr:rowOff>84341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411302"/>
          <a:ext cx="8890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27939</xdr:rowOff>
    </xdr:from>
    <xdr:to>
      <xdr:col>81</xdr:col>
      <xdr:colOff>101600</xdr:colOff>
      <xdr:row>78</xdr:row>
      <xdr:rowOff>129539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146066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38202</xdr:rowOff>
    </xdr:from>
    <xdr:to>
      <xdr:col>76</xdr:col>
      <xdr:colOff>114300</xdr:colOff>
      <xdr:row>79</xdr:row>
      <xdr:rowOff>1282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411302"/>
          <a:ext cx="889000" cy="13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149898</xdr:rowOff>
    </xdr:from>
    <xdr:to>
      <xdr:col>76</xdr:col>
      <xdr:colOff>165100</xdr:colOff>
      <xdr:row>78</xdr:row>
      <xdr:rowOff>80048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3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96575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2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146977</xdr:rowOff>
    </xdr:from>
    <xdr:to>
      <xdr:col>71</xdr:col>
      <xdr:colOff>177800</xdr:colOff>
      <xdr:row>79</xdr:row>
      <xdr:rowOff>1282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20077"/>
          <a:ext cx="889000" cy="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109513</xdr:rowOff>
    </xdr:from>
    <xdr:to>
      <xdr:col>72</xdr:col>
      <xdr:colOff>38100</xdr:colOff>
      <xdr:row>78</xdr:row>
      <xdr:rowOff>39663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56190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0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132372</xdr:rowOff>
    </xdr:from>
    <xdr:to>
      <xdr:col>67</xdr:col>
      <xdr:colOff>101600</xdr:colOff>
      <xdr:row>77</xdr:row>
      <xdr:rowOff>62522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79049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29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33541</xdr:rowOff>
    </xdr:from>
    <xdr:to>
      <xdr:col>81</xdr:col>
      <xdr:colOff>101600</xdr:colOff>
      <xdr:row>78</xdr:row>
      <xdr:rowOff>135141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0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126268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49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158852</xdr:rowOff>
    </xdr:from>
    <xdr:to>
      <xdr:col>76</xdr:col>
      <xdr:colOff>165100</xdr:colOff>
      <xdr:row>78</xdr:row>
      <xdr:rowOff>89002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3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80129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4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121932</xdr:rowOff>
    </xdr:from>
    <xdr:to>
      <xdr:col>72</xdr:col>
      <xdr:colOff>38100</xdr:colOff>
      <xdr:row>79</xdr:row>
      <xdr:rowOff>52082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9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43209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58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96177</xdr:rowOff>
    </xdr:from>
    <xdr:to>
      <xdr:col>67</xdr:col>
      <xdr:colOff>101600</xdr:colOff>
      <xdr:row>79</xdr:row>
      <xdr:rowOff>26327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17454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56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111223</xdr:rowOff>
    </xdr:from>
    <xdr:to>
      <xdr:col>85</xdr:col>
      <xdr:colOff>126364</xdr:colOff>
      <xdr:row>98</xdr:row>
      <xdr:rowOff>61029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70273"/>
          <a:ext cx="1269" cy="149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64856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6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61029</xdr:rowOff>
    </xdr:from>
    <xdr:to>
      <xdr:col>86</xdr:col>
      <xdr:colOff>25400</xdr:colOff>
      <xdr:row>98</xdr:row>
      <xdr:rowOff>61029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6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57900</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4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111223</xdr:rowOff>
    </xdr:from>
    <xdr:to>
      <xdr:col>86</xdr:col>
      <xdr:colOff>25400</xdr:colOff>
      <xdr:row>89</xdr:row>
      <xdr:rowOff>111223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7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111223</xdr:rowOff>
    </xdr:from>
    <xdr:to>
      <xdr:col>85</xdr:col>
      <xdr:colOff>127000</xdr:colOff>
      <xdr:row>91</xdr:row>
      <xdr:rowOff>11162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5370273"/>
          <a:ext cx="838200" cy="24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124444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589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146017</xdr:rowOff>
    </xdr:from>
    <xdr:to>
      <xdr:col>85</xdr:col>
      <xdr:colOff>177800</xdr:colOff>
      <xdr:row>93</xdr:row>
      <xdr:rowOff>76167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591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11162</xdr:rowOff>
    </xdr:from>
    <xdr:to>
      <xdr:col>81</xdr:col>
      <xdr:colOff>50800</xdr:colOff>
      <xdr:row>93</xdr:row>
      <xdr:rowOff>2736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5613112"/>
          <a:ext cx="889000" cy="33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8564</xdr:rowOff>
    </xdr:from>
    <xdr:to>
      <xdr:col>81</xdr:col>
      <xdr:colOff>101600</xdr:colOff>
      <xdr:row>93</xdr:row>
      <xdr:rowOff>110164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595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101291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04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2736</xdr:rowOff>
    </xdr:from>
    <xdr:to>
      <xdr:col>76</xdr:col>
      <xdr:colOff>114300</xdr:colOff>
      <xdr:row>94</xdr:row>
      <xdr:rowOff>12860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5947586"/>
          <a:ext cx="889000" cy="18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18687</xdr:rowOff>
    </xdr:from>
    <xdr:to>
      <xdr:col>76</xdr:col>
      <xdr:colOff>165100</xdr:colOff>
      <xdr:row>93</xdr:row>
      <xdr:rowOff>120287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59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111414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05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12860</xdr:rowOff>
    </xdr:from>
    <xdr:to>
      <xdr:col>71</xdr:col>
      <xdr:colOff>177800</xdr:colOff>
      <xdr:row>94</xdr:row>
      <xdr:rowOff>53910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129160"/>
          <a:ext cx="889000" cy="4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164632</xdr:rowOff>
    </xdr:from>
    <xdr:to>
      <xdr:col>72</xdr:col>
      <xdr:colOff>38100</xdr:colOff>
      <xdr:row>93</xdr:row>
      <xdr:rowOff>94782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593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111309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571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142850</xdr:rowOff>
    </xdr:from>
    <xdr:to>
      <xdr:col>67</xdr:col>
      <xdr:colOff>101600</xdr:colOff>
      <xdr:row>93</xdr:row>
      <xdr:rowOff>73000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591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89527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569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89</xdr:row>
      <xdr:rowOff>60423</xdr:rowOff>
    </xdr:from>
    <xdr:to>
      <xdr:col>85</xdr:col>
      <xdr:colOff>177800</xdr:colOff>
      <xdr:row>89</xdr:row>
      <xdr:rowOff>162023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31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13450</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2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131812</xdr:rowOff>
    </xdr:from>
    <xdr:to>
      <xdr:col>81</xdr:col>
      <xdr:colOff>101600</xdr:colOff>
      <xdr:row>91</xdr:row>
      <xdr:rowOff>61962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556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78489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33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123386</xdr:rowOff>
    </xdr:from>
    <xdr:to>
      <xdr:col>76</xdr:col>
      <xdr:colOff>165100</xdr:colOff>
      <xdr:row>93</xdr:row>
      <xdr:rowOff>53536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589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70063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67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133510</xdr:rowOff>
    </xdr:from>
    <xdr:to>
      <xdr:col>72</xdr:col>
      <xdr:colOff>38100</xdr:colOff>
      <xdr:row>94</xdr:row>
      <xdr:rowOff>63660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07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54787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3110</xdr:rowOff>
    </xdr:from>
    <xdr:to>
      <xdr:col>67</xdr:col>
      <xdr:colOff>101600</xdr:colOff>
      <xdr:row>94</xdr:row>
      <xdr:rowOff>104710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1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95837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21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97790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241290"/>
          <a:ext cx="1269"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44467</xdr:rowOff>
    </xdr:from>
    <xdr:ext cx="378565"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01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97790</xdr:rowOff>
    </xdr:from>
    <xdr:to>
      <xdr:col>116</xdr:col>
      <xdr:colOff>152400</xdr:colOff>
      <xdr:row>30</xdr:row>
      <xdr:rowOff>97790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24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29210</xdr:rowOff>
    </xdr:from>
    <xdr:to>
      <xdr:col>116</xdr:col>
      <xdr:colOff>63500</xdr:colOff>
      <xdr:row>37</xdr:row>
      <xdr:rowOff>36830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1323300" y="6372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2557</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65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24130</xdr:rowOff>
    </xdr:from>
    <xdr:to>
      <xdr:col>116</xdr:col>
      <xdr:colOff>114300</xdr:colOff>
      <xdr:row>38</xdr:row>
      <xdr:rowOff>125730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36830</xdr:rowOff>
    </xdr:from>
    <xdr:to>
      <xdr:col>111</xdr:col>
      <xdr:colOff>177800</xdr:colOff>
      <xdr:row>37</xdr:row>
      <xdr:rowOff>40640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0434300" y="6380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39370</xdr:rowOff>
    </xdr:from>
    <xdr:to>
      <xdr:col>112</xdr:col>
      <xdr:colOff>38100</xdr:colOff>
      <xdr:row>38</xdr:row>
      <xdr:rowOff>140970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132097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333" y="66471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40640</xdr:rowOff>
    </xdr:from>
    <xdr:to>
      <xdr:col>107</xdr:col>
      <xdr:colOff>50800</xdr:colOff>
      <xdr:row>37</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9545300" y="6384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116857</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460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44450</xdr:rowOff>
    </xdr:from>
    <xdr:to>
      <xdr:col>102</xdr:col>
      <xdr:colOff>114300</xdr:colOff>
      <xdr:row>37</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388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54610</xdr:rowOff>
    </xdr:from>
    <xdr:to>
      <xdr:col>102</xdr:col>
      <xdr:colOff>165100</xdr:colOff>
      <xdr:row>37</xdr:row>
      <xdr:rowOff>156210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147337</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490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46990</xdr:rowOff>
    </xdr:from>
    <xdr:to>
      <xdr:col>98</xdr:col>
      <xdr:colOff>38100</xdr:colOff>
      <xdr:row>38</xdr:row>
      <xdr:rowOff>148590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139717</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654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149860</xdr:rowOff>
    </xdr:from>
    <xdr:to>
      <xdr:col>116</xdr:col>
      <xdr:colOff>114300</xdr:colOff>
      <xdr:row>37</xdr:row>
      <xdr:rowOff>80010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1287</xdr:rowOff>
    </xdr:from>
    <xdr:ext cx="313932"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157480</xdr:rowOff>
    </xdr:from>
    <xdr:to>
      <xdr:col>112</xdr:col>
      <xdr:colOff>38100</xdr:colOff>
      <xdr:row>37</xdr:row>
      <xdr:rowOff>87630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104157</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66333" y="6104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161290</xdr:rowOff>
    </xdr:from>
    <xdr:to>
      <xdr:col>107</xdr:col>
      <xdr:colOff>101600</xdr:colOff>
      <xdr:row>37</xdr:row>
      <xdr:rowOff>91440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107967</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77333" y="6108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165100</xdr:rowOff>
    </xdr:from>
    <xdr:to>
      <xdr:col>102</xdr:col>
      <xdr:colOff>165100</xdr:colOff>
      <xdr:row>37</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35</xdr:row>
      <xdr:rowOff>111777</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88333" y="611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165100</xdr:rowOff>
    </xdr:from>
    <xdr:to>
      <xdr:col>98</xdr:col>
      <xdr:colOff>38100</xdr:colOff>
      <xdr:row>37</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111777</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99333" y="611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・総務費が住民一人当たり</a:t>
          </a:r>
          <a:r>
            <a:rPr kumimoji="1" lang="en-US" altLang="ja-JP" sz="1100">
              <a:solidFill>
                <a:schemeClr val="dk1"/>
              </a:solidFill>
              <a:effectLst/>
              <a:latin typeface="+mn-lt"/>
              <a:ea typeface="+mn-ea"/>
              <a:cs typeface="+mn-cs"/>
            </a:rPr>
            <a:t>200,464</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令和元年度から</a:t>
          </a:r>
          <a:r>
            <a:rPr kumimoji="1" lang="en-US" altLang="ja-JP" sz="1100">
              <a:solidFill>
                <a:schemeClr val="dk1"/>
              </a:solidFill>
              <a:effectLst/>
              <a:latin typeface="+mn-lt"/>
              <a:ea typeface="+mn-ea"/>
              <a:cs typeface="+mn-cs"/>
            </a:rPr>
            <a:t>113,370</a:t>
          </a:r>
          <a:r>
            <a:rPr kumimoji="1" lang="ja-JP" altLang="en-US" sz="1100">
              <a:solidFill>
                <a:schemeClr val="dk1"/>
              </a:solidFill>
              <a:effectLst/>
              <a:latin typeface="+mn-lt"/>
              <a:ea typeface="+mn-ea"/>
              <a:cs typeface="+mn-cs"/>
            </a:rPr>
            <a:t>円と大幅に増加している。</a:t>
          </a:r>
          <a:r>
            <a:rPr kumimoji="1" lang="ja-JP" altLang="en-US" sz="1100">
              <a:solidFill>
                <a:sysClr val="windowText" lastClr="000000"/>
              </a:solidFill>
              <a:effectLst/>
              <a:latin typeface="+mn-lt"/>
              <a:ea typeface="+mn-ea"/>
              <a:cs typeface="+mn-cs"/>
            </a:rPr>
            <a:t>新型コロナウイルス感染症対策としての特別定額給付金事業、</a:t>
          </a:r>
          <a:r>
            <a:rPr kumimoji="1" lang="ja-JP" altLang="en-US" sz="1100">
              <a:solidFill>
                <a:schemeClr val="dk1"/>
              </a:solidFill>
              <a:effectLst/>
              <a:latin typeface="+mn-lt"/>
              <a:ea typeface="+mn-ea"/>
              <a:cs typeface="+mn-cs"/>
            </a:rPr>
            <a:t>ふるさと納税寄付額の増加に伴う</a:t>
          </a:r>
          <a:r>
            <a:rPr kumimoji="1" lang="ja-JP" altLang="ja-JP" sz="1100">
              <a:solidFill>
                <a:schemeClr val="dk1"/>
              </a:solidFill>
              <a:effectLst/>
              <a:latin typeface="+mn-lt"/>
              <a:ea typeface="+mn-ea"/>
              <a:cs typeface="+mn-cs"/>
            </a:rPr>
            <a:t>ふるさと三豊応援基金管理事業</a:t>
          </a:r>
          <a:r>
            <a:rPr kumimoji="1" lang="ja-JP" altLang="en-US" sz="1100">
              <a:solidFill>
                <a:schemeClr val="dk1"/>
              </a:solidFill>
              <a:effectLst/>
              <a:latin typeface="+mn-lt"/>
              <a:ea typeface="+mn-ea"/>
              <a:cs typeface="+mn-cs"/>
            </a:rPr>
            <a:t>や公共施設の除却の増加が</a:t>
          </a:r>
          <a:r>
            <a:rPr kumimoji="1" lang="ja-JP" altLang="ja-JP" sz="1100">
              <a:solidFill>
                <a:schemeClr val="dk1"/>
              </a:solidFill>
              <a:effectLst/>
              <a:latin typeface="+mn-lt"/>
              <a:ea typeface="+mn-ea"/>
              <a:cs typeface="+mn-cs"/>
            </a:rPr>
            <a:t>主な要因であ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類似団体平均に比べ高い状況にある。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・民生費が住民一人当たり</a:t>
          </a:r>
          <a:r>
            <a:rPr kumimoji="1" lang="en-US" altLang="ja-JP" sz="1100">
              <a:solidFill>
                <a:schemeClr val="dk1"/>
              </a:solidFill>
              <a:effectLst/>
              <a:latin typeface="+mn-lt"/>
              <a:ea typeface="+mn-ea"/>
              <a:cs typeface="+mn-cs"/>
            </a:rPr>
            <a:t>167,791</a:t>
          </a:r>
          <a:r>
            <a:rPr kumimoji="1" lang="ja-JP" altLang="en-US" sz="1100">
              <a:solidFill>
                <a:schemeClr val="dk1"/>
              </a:solidFill>
              <a:effectLst/>
              <a:latin typeface="+mn-lt"/>
              <a:ea typeface="+mn-ea"/>
              <a:cs typeface="+mn-cs"/>
            </a:rPr>
            <a:t>円となっており、令和元年度から</a:t>
          </a:r>
          <a:r>
            <a:rPr kumimoji="1" lang="en-US" altLang="ja-JP" sz="1100">
              <a:solidFill>
                <a:schemeClr val="dk1"/>
              </a:solidFill>
              <a:effectLst/>
              <a:latin typeface="+mn-lt"/>
              <a:ea typeface="+mn-ea"/>
              <a:cs typeface="+mn-cs"/>
            </a:rPr>
            <a:t>14,949</a:t>
          </a:r>
          <a:r>
            <a:rPr kumimoji="1" lang="ja-JP" altLang="en-US" sz="1100">
              <a:solidFill>
                <a:schemeClr val="dk1"/>
              </a:solidFill>
              <a:effectLst/>
              <a:latin typeface="+mn-lt"/>
              <a:ea typeface="+mn-ea"/>
              <a:cs typeface="+mn-cs"/>
            </a:rPr>
            <a:t>円増加している。新型コロナウイルス感染症対策としての子育て世帯特別定額給付金事業や山本地区就学前建設事業実施が主な要因である。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・教育費が住民一人当たり</a:t>
          </a:r>
          <a:r>
            <a:rPr kumimoji="1" lang="en-US" altLang="ja-JP" sz="1100">
              <a:solidFill>
                <a:sysClr val="windowText" lastClr="000000"/>
              </a:solidFill>
              <a:effectLst/>
              <a:latin typeface="+mn-lt"/>
              <a:ea typeface="+mn-ea"/>
              <a:cs typeface="+mn-cs"/>
            </a:rPr>
            <a:t>76,299</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令和元年度から</a:t>
          </a:r>
          <a:r>
            <a:rPr kumimoji="1" lang="en-US" altLang="ja-JP" sz="1100">
              <a:solidFill>
                <a:schemeClr val="dk1"/>
              </a:solidFill>
              <a:effectLst/>
              <a:latin typeface="+mn-lt"/>
              <a:ea typeface="+mn-ea"/>
              <a:cs typeface="+mn-cs"/>
            </a:rPr>
            <a:t>1,495</a:t>
          </a:r>
          <a:r>
            <a:rPr kumimoji="1" lang="ja-JP" altLang="en-US" sz="1100">
              <a:solidFill>
                <a:schemeClr val="dk1"/>
              </a:solidFill>
              <a:effectLst/>
              <a:latin typeface="+mn-lt"/>
              <a:ea typeface="+mn-ea"/>
              <a:cs typeface="+mn-cs"/>
            </a:rPr>
            <a:t>円減少している。しかし、学校や公民館等教育関係の公共施設が多く、その維持管理費用が多いため、</a:t>
          </a:r>
          <a:r>
            <a:rPr kumimoji="1" lang="ja-JP" altLang="ja-JP" sz="1100">
              <a:solidFill>
                <a:schemeClr val="dk1"/>
              </a:solidFill>
              <a:effectLst/>
              <a:latin typeface="+mn-lt"/>
              <a:ea typeface="+mn-ea"/>
              <a:cs typeface="+mn-cs"/>
            </a:rPr>
            <a:t>類似団体平均に比べ高い状況にある。</a:t>
          </a:r>
          <a:endParaRPr lang="ja-JP" altLang="ja-JP" sz="1400">
            <a:effectLst/>
          </a:endParaRPr>
        </a:p>
        <a:p>
          <a:endParaRPr kumimoji="1" lang="en-US" altLang="ja-JP" sz="1100">
            <a:solidFill>
              <a:sysClr val="windowText" lastClr="00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行財政改革を着実に進めていることから、実質収支額は継続的に黒字を確保している。実質単年度収支についても、「第２次行政改革大綱（平成２８～令和２年度）」に基づく取組をはじめ、経費削減に努めていることなど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年度までは黒字を確保していたが、平成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年度からは収支の均衡を図るために多額の財政調整基金を取り崩し</a:t>
          </a:r>
          <a:r>
            <a:rPr kumimoji="1" lang="ja-JP" altLang="en-US" sz="1100">
              <a:solidFill>
                <a:schemeClr val="dk1"/>
              </a:solidFill>
              <a:effectLst/>
              <a:latin typeface="+mn-lt"/>
              <a:ea typeface="+mn-ea"/>
              <a:cs typeface="+mn-cs"/>
            </a:rPr>
            <a:t>ているため</a:t>
          </a:r>
          <a:r>
            <a:rPr kumimoji="1" lang="ja-JP" altLang="ja-JP" sz="1100">
              <a:solidFill>
                <a:schemeClr val="dk1"/>
              </a:solidFill>
              <a:effectLst/>
              <a:latin typeface="+mn-lt"/>
              <a:ea typeface="+mn-ea"/>
              <a:cs typeface="+mn-cs"/>
            </a:rPr>
            <a:t>、赤字となっ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それに伴い、財政調整基金残高は減少しており、令和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年度の標準財政規模比は</a:t>
          </a:r>
          <a:r>
            <a:rPr kumimoji="1" lang="en-US" altLang="ja-JP" sz="1100">
              <a:solidFill>
                <a:schemeClr val="dk1"/>
              </a:solidFill>
              <a:effectLst/>
              <a:latin typeface="+mn-lt"/>
              <a:ea typeface="+mn-ea"/>
              <a:cs typeface="+mn-cs"/>
            </a:rPr>
            <a:t>36.25</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全ての会計で実質収支（資金不足額・剰余額）については黒字を保っている。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75</a:t>
          </a:r>
          <a:r>
            <a:rPr kumimoji="1" lang="ja-JP" altLang="en-US" sz="1100">
              <a:solidFill>
                <a:schemeClr val="dk1"/>
              </a:solidFill>
              <a:effectLst/>
              <a:latin typeface="+mn-lt"/>
              <a:ea typeface="+mn-ea"/>
              <a:cs typeface="+mn-cs"/>
            </a:rPr>
            <a:t>歳以上の後期高齢者が増加傾向であり、後期高齢者医療事業や介護サービス事業等の事業費の増加が見込まれることから、</a:t>
          </a:r>
          <a:r>
            <a:rPr kumimoji="1" lang="ja-JP" altLang="ja-JP" sz="1100">
              <a:solidFill>
                <a:schemeClr val="dk1"/>
              </a:solidFill>
              <a:effectLst/>
              <a:latin typeface="+mn-lt"/>
              <a:ea typeface="+mn-ea"/>
              <a:cs typeface="+mn-cs"/>
            </a:rPr>
            <a:t>保険料の設定の見直しを検討するなど、健全な財政運営に努める。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43713591</v>
      </c>
      <c r="BO4" s="433"/>
      <c r="BP4" s="433"/>
      <c r="BQ4" s="433"/>
      <c r="BR4" s="433"/>
      <c r="BS4" s="433"/>
      <c r="BT4" s="433"/>
      <c r="BU4" s="434"/>
      <c r="BV4" s="432">
        <v>35548192</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5.7</v>
      </c>
      <c r="CU4" s="439"/>
      <c r="CV4" s="439"/>
      <c r="CW4" s="439"/>
      <c r="CX4" s="439"/>
      <c r="CY4" s="439"/>
      <c r="CZ4" s="439"/>
      <c r="DA4" s="440"/>
      <c r="DB4" s="438">
        <v>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42267434</v>
      </c>
      <c r="BO5" s="470"/>
      <c r="BP5" s="470"/>
      <c r="BQ5" s="470"/>
      <c r="BR5" s="470"/>
      <c r="BS5" s="470"/>
      <c r="BT5" s="470"/>
      <c r="BU5" s="471"/>
      <c r="BV5" s="469">
        <v>33656668</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97.9</v>
      </c>
      <c r="CU5" s="467"/>
      <c r="CV5" s="467"/>
      <c r="CW5" s="467"/>
      <c r="CX5" s="467"/>
      <c r="CY5" s="467"/>
      <c r="CZ5" s="467"/>
      <c r="DA5" s="468"/>
      <c r="DB5" s="466">
        <v>94.8</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1446157</v>
      </c>
      <c r="BO6" s="470"/>
      <c r="BP6" s="470"/>
      <c r="BQ6" s="470"/>
      <c r="BR6" s="470"/>
      <c r="BS6" s="470"/>
      <c r="BT6" s="470"/>
      <c r="BU6" s="471"/>
      <c r="BV6" s="469">
        <v>1891524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101.8</v>
      </c>
      <c r="CU6" s="507"/>
      <c r="CV6" s="507"/>
      <c r="CW6" s="507"/>
      <c r="CX6" s="507"/>
      <c r="CY6" s="507"/>
      <c r="CZ6" s="507"/>
      <c r="DA6" s="508"/>
      <c r="DB6" s="506">
        <v>98.7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101</v>
      </c>
      <c r="AV7" s="502"/>
      <c r="AW7" s="502"/>
      <c r="AX7" s="502"/>
      <c r="AY7" s="503" t="s">
        <v>105</v>
      </c>
      <c r="AZ7" s="504"/>
      <c r="BA7" s="504"/>
      <c r="BB7" s="504"/>
      <c r="BC7" s="504"/>
      <c r="BD7" s="504"/>
      <c r="BE7" s="504"/>
      <c r="BF7" s="504"/>
      <c r="BG7" s="504"/>
      <c r="BH7" s="504"/>
      <c r="BI7" s="504"/>
      <c r="BJ7" s="504"/>
      <c r="BK7" s="504"/>
      <c r="BL7" s="504"/>
      <c r="BM7" s="505"/>
      <c r="BN7" s="469">
        <v>262840</v>
      </c>
      <c r="BO7" s="470"/>
      <c r="BP7" s="470"/>
      <c r="BQ7" s="470"/>
      <c r="BR7" s="470"/>
      <c r="BS7" s="470"/>
      <c r="BT7" s="470"/>
      <c r="BU7" s="471"/>
      <c r="BV7" s="469">
        <v>287323</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20691305</v>
      </c>
      <c r="CU7" s="470"/>
      <c r="CV7" s="470"/>
      <c r="CW7" s="470"/>
      <c r="CX7" s="470"/>
      <c r="CY7" s="470"/>
      <c r="CZ7" s="470"/>
      <c r="DA7" s="471"/>
      <c r="DB7" s="469">
        <v>20097037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1183317</v>
      </c>
      <c r="BO8" s="470"/>
      <c r="BP8" s="470"/>
      <c r="BQ8" s="470"/>
      <c r="BR8" s="470"/>
      <c r="BS8" s="470"/>
      <c r="BT8" s="470"/>
      <c r="BU8" s="471"/>
      <c r="BV8" s="469">
        <v>1604201</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0.45</v>
      </c>
      <c r="CU8" s="510"/>
      <c r="CV8" s="510"/>
      <c r="CW8" s="510"/>
      <c r="CX8" s="510"/>
      <c r="CY8" s="510"/>
      <c r="CZ8" s="510"/>
      <c r="DA8" s="511"/>
      <c r="DB8" s="509">
        <v>0.46</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61857</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101</v>
      </c>
      <c r="AV9" s="502"/>
      <c r="AW9" s="502"/>
      <c r="AX9" s="502"/>
      <c r="AY9" s="503" t="s">
        <v>114</v>
      </c>
      <c r="AZ9" s="504"/>
      <c r="BA9" s="504"/>
      <c r="BB9" s="504"/>
      <c r="BC9" s="504"/>
      <c r="BD9" s="504"/>
      <c r="BE9" s="504"/>
      <c r="BF9" s="504"/>
      <c r="BG9" s="504"/>
      <c r="BH9" s="504"/>
      <c r="BI9" s="504"/>
      <c r="BJ9" s="504"/>
      <c r="BK9" s="504"/>
      <c r="BL9" s="504"/>
      <c r="BM9" s="505"/>
      <c r="BN9" s="469">
        <v>-420884</v>
      </c>
      <c r="BO9" s="470"/>
      <c r="BP9" s="470"/>
      <c r="BQ9" s="470"/>
      <c r="BR9" s="470"/>
      <c r="BS9" s="470"/>
      <c r="BT9" s="470"/>
      <c r="BU9" s="471"/>
      <c r="BV9" s="469">
        <v>556525</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15.3</v>
      </c>
      <c r="CU9" s="467"/>
      <c r="CV9" s="467"/>
      <c r="CW9" s="467"/>
      <c r="CX9" s="467"/>
      <c r="CY9" s="467"/>
      <c r="CZ9" s="467"/>
      <c r="DA9" s="468"/>
      <c r="DB9" s="466">
        <v>13.9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65524</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101</v>
      </c>
      <c r="AV10" s="502"/>
      <c r="AW10" s="502"/>
      <c r="AX10" s="502"/>
      <c r="AY10" s="503" t="s">
        <v>118</v>
      </c>
      <c r="AZ10" s="504"/>
      <c r="BA10" s="504"/>
      <c r="BB10" s="504"/>
      <c r="BC10" s="504"/>
      <c r="BD10" s="504"/>
      <c r="BE10" s="504"/>
      <c r="BF10" s="504"/>
      <c r="BG10" s="504"/>
      <c r="BH10" s="504"/>
      <c r="BI10" s="504"/>
      <c r="BJ10" s="504"/>
      <c r="BK10" s="504"/>
      <c r="BL10" s="504"/>
      <c r="BM10" s="505"/>
      <c r="BN10" s="469">
        <v>821422</v>
      </c>
      <c r="BO10" s="470"/>
      <c r="BP10" s="470"/>
      <c r="BQ10" s="470"/>
      <c r="BR10" s="470"/>
      <c r="BS10" s="470"/>
      <c r="BT10" s="470"/>
      <c r="BU10" s="471"/>
      <c r="BV10" s="469">
        <v>542292</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93</v>
      </c>
      <c r="AV11" s="502"/>
      <c r="AW11" s="502"/>
      <c r="AX11" s="502"/>
      <c r="AY11" s="503" t="s">
        <v>123</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124</v>
      </c>
      <c r="CE11" s="473"/>
      <c r="CF11" s="473"/>
      <c r="CG11" s="473"/>
      <c r="CH11" s="473"/>
      <c r="CI11" s="473"/>
      <c r="CJ11" s="473"/>
      <c r="CK11" s="473"/>
      <c r="CL11" s="473"/>
      <c r="CM11" s="473"/>
      <c r="CN11" s="473"/>
      <c r="CO11" s="473"/>
      <c r="CP11" s="473"/>
      <c r="CQ11" s="473"/>
      <c r="CR11" s="473"/>
      <c r="CS11" s="474"/>
      <c r="CT11" s="509" t="s">
        <v>125</v>
      </c>
      <c r="CU11" s="510"/>
      <c r="CV11" s="510"/>
      <c r="CW11" s="510"/>
      <c r="CX11" s="510"/>
      <c r="CY11" s="510"/>
      <c r="CZ11" s="510"/>
      <c r="DA11" s="511"/>
      <c r="DB11" s="509" t="s">
        <v>125</v>
      </c>
      <c r="DC11" s="510"/>
      <c r="DD11" s="510"/>
      <c r="DE11" s="510"/>
      <c r="DF11" s="510"/>
      <c r="DG11" s="510"/>
      <c r="DH11" s="510"/>
      <c r="DI11" s="511"/>
      <c r="DJ11" s="186"/>
      <c r="DK11" s="186"/>
      <c r="DL11" s="186"/>
      <c r="DM11" s="186"/>
      <c r="DN11" s="186"/>
      <c r="DO11" s="186"/>
    </row>
    <row r="12" spans="1:119" ht="18.75" customHeight="1" x14ac:dyDescent="0.15">
      <c r="A12" s="187"/>
      <c r="B12" s="529" t="s">
        <v>126</v>
      </c>
      <c r="C12" s="530"/>
      <c r="D12" s="530"/>
      <c r="E12" s="530"/>
      <c r="F12" s="530"/>
      <c r="G12" s="530"/>
      <c r="H12" s="530"/>
      <c r="I12" s="530"/>
      <c r="J12" s="530"/>
      <c r="K12" s="531"/>
      <c r="L12" s="538" t="s">
        <v>127</v>
      </c>
      <c r="M12" s="539"/>
      <c r="N12" s="539"/>
      <c r="O12" s="539"/>
      <c r="P12" s="539"/>
      <c r="Q12" s="540"/>
      <c r="R12" s="541">
        <v>64293</v>
      </c>
      <c r="S12" s="542"/>
      <c r="T12" s="542"/>
      <c r="U12" s="542"/>
      <c r="V12" s="543"/>
      <c r="W12" s="544" t="s">
        <v>1</v>
      </c>
      <c r="X12" s="502"/>
      <c r="Y12" s="502"/>
      <c r="Z12" s="502"/>
      <c r="AA12" s="502"/>
      <c r="AB12" s="545"/>
      <c r="AC12" s="546" t="s">
        <v>128</v>
      </c>
      <c r="AD12" s="547"/>
      <c r="AE12" s="547"/>
      <c r="AF12" s="547"/>
      <c r="AG12" s="548"/>
      <c r="AH12" s="546" t="s">
        <v>129</v>
      </c>
      <c r="AI12" s="547"/>
      <c r="AJ12" s="547"/>
      <c r="AK12" s="547"/>
      <c r="AL12" s="549"/>
      <c r="AM12" s="498" t="s">
        <v>130</v>
      </c>
      <c r="AN12" s="499"/>
      <c r="AO12" s="499"/>
      <c r="AP12" s="499"/>
      <c r="AQ12" s="499"/>
      <c r="AR12" s="499"/>
      <c r="AS12" s="499"/>
      <c r="AT12" s="500"/>
      <c r="AU12" s="501" t="s">
        <v>131</v>
      </c>
      <c r="AV12" s="502"/>
      <c r="AW12" s="502"/>
      <c r="AX12" s="502"/>
      <c r="AY12" s="503" t="s">
        <v>132</v>
      </c>
      <c r="AZ12" s="504"/>
      <c r="BA12" s="504"/>
      <c r="BB12" s="504"/>
      <c r="BC12" s="504"/>
      <c r="BD12" s="504"/>
      <c r="BE12" s="504"/>
      <c r="BF12" s="504"/>
      <c r="BG12" s="504"/>
      <c r="BH12" s="504"/>
      <c r="BI12" s="504"/>
      <c r="BJ12" s="504"/>
      <c r="BK12" s="504"/>
      <c r="BL12" s="504"/>
      <c r="BM12" s="505"/>
      <c r="BN12" s="469">
        <v>1322677</v>
      </c>
      <c r="BO12" s="470"/>
      <c r="BP12" s="470"/>
      <c r="BQ12" s="470"/>
      <c r="BR12" s="470"/>
      <c r="BS12" s="470"/>
      <c r="BT12" s="470"/>
      <c r="BU12" s="471"/>
      <c r="BV12" s="469">
        <v>1796714</v>
      </c>
      <c r="BW12" s="470"/>
      <c r="BX12" s="470"/>
      <c r="BY12" s="470"/>
      <c r="BZ12" s="470"/>
      <c r="CA12" s="470"/>
      <c r="CB12" s="470"/>
      <c r="CC12" s="471"/>
      <c r="CD12" s="472" t="s">
        <v>133</v>
      </c>
      <c r="CE12" s="473"/>
      <c r="CF12" s="473"/>
      <c r="CG12" s="473"/>
      <c r="CH12" s="473"/>
      <c r="CI12" s="473"/>
      <c r="CJ12" s="473"/>
      <c r="CK12" s="473"/>
      <c r="CL12" s="473"/>
      <c r="CM12" s="473"/>
      <c r="CN12" s="473"/>
      <c r="CO12" s="473"/>
      <c r="CP12" s="473"/>
      <c r="CQ12" s="473"/>
      <c r="CR12" s="473"/>
      <c r="CS12" s="474"/>
      <c r="CT12" s="509" t="s">
        <v>125</v>
      </c>
      <c r="CU12" s="510"/>
      <c r="CV12" s="510"/>
      <c r="CW12" s="510"/>
      <c r="CX12" s="510"/>
      <c r="CY12" s="510"/>
      <c r="CZ12" s="510"/>
      <c r="DA12" s="511"/>
      <c r="DB12" s="509" t="s">
        <v>134</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135</v>
      </c>
      <c r="N13" s="561"/>
      <c r="O13" s="561"/>
      <c r="P13" s="561"/>
      <c r="Q13" s="562"/>
      <c r="R13" s="553">
        <v>63241</v>
      </c>
      <c r="S13" s="554"/>
      <c r="T13" s="554"/>
      <c r="U13" s="554"/>
      <c r="V13" s="555"/>
      <c r="W13" s="485" t="s">
        <v>136</v>
      </c>
      <c r="X13" s="486"/>
      <c r="Y13" s="486"/>
      <c r="Z13" s="486"/>
      <c r="AA13" s="486"/>
      <c r="AB13" s="476"/>
      <c r="AC13" s="520">
        <v>3756</v>
      </c>
      <c r="AD13" s="521"/>
      <c r="AE13" s="521"/>
      <c r="AF13" s="521"/>
      <c r="AG13" s="563"/>
      <c r="AH13" s="520">
        <v>4274</v>
      </c>
      <c r="AI13" s="521"/>
      <c r="AJ13" s="521"/>
      <c r="AK13" s="521"/>
      <c r="AL13" s="522"/>
      <c r="AM13" s="498" t="s">
        <v>137</v>
      </c>
      <c r="AN13" s="499"/>
      <c r="AO13" s="499"/>
      <c r="AP13" s="499"/>
      <c r="AQ13" s="499"/>
      <c r="AR13" s="499"/>
      <c r="AS13" s="499"/>
      <c r="AT13" s="500"/>
      <c r="AU13" s="501" t="s">
        <v>138</v>
      </c>
      <c r="AV13" s="502"/>
      <c r="AW13" s="502"/>
      <c r="AX13" s="502"/>
      <c r="AY13" s="503" t="s">
        <v>139</v>
      </c>
      <c r="AZ13" s="504"/>
      <c r="BA13" s="504"/>
      <c r="BB13" s="504"/>
      <c r="BC13" s="504"/>
      <c r="BD13" s="504"/>
      <c r="BE13" s="504"/>
      <c r="BF13" s="504"/>
      <c r="BG13" s="504"/>
      <c r="BH13" s="504"/>
      <c r="BI13" s="504"/>
      <c r="BJ13" s="504"/>
      <c r="BK13" s="504"/>
      <c r="BL13" s="504"/>
      <c r="BM13" s="505"/>
      <c r="BN13" s="469">
        <v>-922139</v>
      </c>
      <c r="BO13" s="470"/>
      <c r="BP13" s="470"/>
      <c r="BQ13" s="470"/>
      <c r="BR13" s="470"/>
      <c r="BS13" s="470"/>
      <c r="BT13" s="470"/>
      <c r="BU13" s="471"/>
      <c r="BV13" s="469">
        <v>-697897</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5.9</v>
      </c>
      <c r="CU13" s="467"/>
      <c r="CV13" s="467"/>
      <c r="CW13" s="467"/>
      <c r="CX13" s="467"/>
      <c r="CY13" s="467"/>
      <c r="CZ13" s="467"/>
      <c r="DA13" s="468"/>
      <c r="DB13" s="466">
        <v>4.7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141</v>
      </c>
      <c r="M14" s="551"/>
      <c r="N14" s="551"/>
      <c r="O14" s="551"/>
      <c r="P14" s="551"/>
      <c r="Q14" s="552"/>
      <c r="R14" s="553">
        <v>65239</v>
      </c>
      <c r="S14" s="554"/>
      <c r="T14" s="554"/>
      <c r="U14" s="554"/>
      <c r="V14" s="555"/>
      <c r="W14" s="459"/>
      <c r="X14" s="460"/>
      <c r="Y14" s="460"/>
      <c r="Z14" s="460"/>
      <c r="AA14" s="460"/>
      <c r="AB14" s="449"/>
      <c r="AC14" s="556">
        <v>12.1</v>
      </c>
      <c r="AD14" s="557"/>
      <c r="AE14" s="557"/>
      <c r="AF14" s="557"/>
      <c r="AG14" s="558"/>
      <c r="AH14" s="556">
        <v>13.1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t="s">
        <v>143</v>
      </c>
      <c r="CU14" s="568"/>
      <c r="CV14" s="568"/>
      <c r="CW14" s="568"/>
      <c r="CX14" s="568"/>
      <c r="CY14" s="568"/>
      <c r="CZ14" s="568"/>
      <c r="DA14" s="569"/>
      <c r="DB14" s="567" t="s">
        <v>144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135</v>
      </c>
      <c r="N15" s="561"/>
      <c r="O15" s="561"/>
      <c r="P15" s="561"/>
      <c r="Q15" s="562"/>
      <c r="R15" s="553">
        <v>64196</v>
      </c>
      <c r="S15" s="554"/>
      <c r="T15" s="554"/>
      <c r="U15" s="554"/>
      <c r="V15" s="555"/>
      <c r="W15" s="485" t="s">
        <v>145</v>
      </c>
      <c r="X15" s="486"/>
      <c r="Y15" s="486"/>
      <c r="Z15" s="486"/>
      <c r="AA15" s="486"/>
      <c r="AB15" s="476"/>
      <c r="AC15" s="520">
        <v>10089</v>
      </c>
      <c r="AD15" s="521"/>
      <c r="AE15" s="521"/>
      <c r="AF15" s="521"/>
      <c r="AG15" s="563"/>
      <c r="AH15" s="520">
        <v>10465</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7692052</v>
      </c>
      <c r="BO15" s="433"/>
      <c r="BP15" s="433"/>
      <c r="BQ15" s="433"/>
      <c r="BR15" s="433"/>
      <c r="BS15" s="433"/>
      <c r="BT15" s="433"/>
      <c r="BU15" s="434"/>
      <c r="BV15" s="432">
        <v>7422657</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32.4</v>
      </c>
      <c r="AD16" s="557"/>
      <c r="AE16" s="557"/>
      <c r="AF16" s="557"/>
      <c r="AG16" s="558"/>
      <c r="AH16" s="556">
        <v>32</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17602376</v>
      </c>
      <c r="BO16" s="470"/>
      <c r="BP16" s="470"/>
      <c r="BQ16" s="470"/>
      <c r="BR16" s="470"/>
      <c r="BS16" s="470"/>
      <c r="BT16" s="470"/>
      <c r="BU16" s="471"/>
      <c r="BV16" s="469">
        <v>16683055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17317</v>
      </c>
      <c r="AD17" s="521"/>
      <c r="AE17" s="521"/>
      <c r="AF17" s="521"/>
      <c r="AG17" s="563"/>
      <c r="AH17" s="520">
        <v>17979</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9687270</v>
      </c>
      <c r="BO17" s="470"/>
      <c r="BP17" s="470"/>
      <c r="BQ17" s="470"/>
      <c r="BR17" s="470"/>
      <c r="BS17" s="470"/>
      <c r="BT17" s="470"/>
      <c r="BU17" s="471"/>
      <c r="BV17" s="469">
        <v>9421642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222.7</v>
      </c>
      <c r="M18" s="585"/>
      <c r="N18" s="585"/>
      <c r="O18" s="585"/>
      <c r="P18" s="585"/>
      <c r="Q18" s="585"/>
      <c r="R18" s="586"/>
      <c r="S18" s="586"/>
      <c r="T18" s="586"/>
      <c r="U18" s="586"/>
      <c r="V18" s="587"/>
      <c r="W18" s="487"/>
      <c r="X18" s="488"/>
      <c r="Y18" s="488"/>
      <c r="Z18" s="488"/>
      <c r="AA18" s="488"/>
      <c r="AB18" s="479"/>
      <c r="AC18" s="588">
        <v>55.6</v>
      </c>
      <c r="AD18" s="589"/>
      <c r="AE18" s="589"/>
      <c r="AF18" s="589"/>
      <c r="AG18" s="590"/>
      <c r="AH18" s="588">
        <v>55</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20354133</v>
      </c>
      <c r="BO18" s="470"/>
      <c r="BP18" s="470"/>
      <c r="BQ18" s="470"/>
      <c r="BR18" s="470"/>
      <c r="BS18" s="470"/>
      <c r="BT18" s="470"/>
      <c r="BU18" s="471"/>
      <c r="BV18" s="469">
        <v>19355352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278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26166912</v>
      </c>
      <c r="BO19" s="470"/>
      <c r="BP19" s="470"/>
      <c r="BQ19" s="470"/>
      <c r="BR19" s="470"/>
      <c r="BS19" s="470"/>
      <c r="BT19" s="470"/>
      <c r="BU19" s="471"/>
      <c r="BV19" s="469">
        <v>25589711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23083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34696153</v>
      </c>
      <c r="BO23" s="470"/>
      <c r="BP23" s="470"/>
      <c r="BQ23" s="470"/>
      <c r="BR23" s="470"/>
      <c r="BS23" s="470"/>
      <c r="BT23" s="470"/>
      <c r="BU23" s="471"/>
      <c r="BV23" s="469">
        <v>34997842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9260</v>
      </c>
      <c r="R24" s="521"/>
      <c r="S24" s="521"/>
      <c r="T24" s="521"/>
      <c r="U24" s="521"/>
      <c r="V24" s="563"/>
      <c r="W24" s="622"/>
      <c r="X24" s="610"/>
      <c r="Y24" s="611"/>
      <c r="Z24" s="519" t="s">
        <v>169</v>
      </c>
      <c r="AA24" s="499"/>
      <c r="AB24" s="499"/>
      <c r="AC24" s="499"/>
      <c r="AD24" s="499"/>
      <c r="AE24" s="499"/>
      <c r="AF24" s="499"/>
      <c r="AG24" s="500"/>
      <c r="AH24" s="520">
        <v>496</v>
      </c>
      <c r="AI24" s="521"/>
      <c r="AJ24" s="521"/>
      <c r="AK24" s="521"/>
      <c r="AL24" s="563"/>
      <c r="AM24" s="520">
        <v>1530656</v>
      </c>
      <c r="AN24" s="521"/>
      <c r="AO24" s="521"/>
      <c r="AP24" s="521"/>
      <c r="AQ24" s="521"/>
      <c r="AR24" s="563"/>
      <c r="AS24" s="520">
        <v>3086</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14493344</v>
      </c>
      <c r="BO24" s="470"/>
      <c r="BP24" s="470"/>
      <c r="BQ24" s="470"/>
      <c r="BR24" s="470"/>
      <c r="BS24" s="470"/>
      <c r="BT24" s="470"/>
      <c r="BU24" s="471"/>
      <c r="BV24" s="469">
        <v>15378143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7340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173</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279210</v>
      </c>
      <c r="BO25" s="433"/>
      <c r="BP25" s="433"/>
      <c r="BQ25" s="433"/>
      <c r="BR25" s="433"/>
      <c r="BS25" s="433"/>
      <c r="BT25" s="433"/>
      <c r="BU25" s="434"/>
      <c r="BV25" s="432">
        <v>390645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6650</v>
      </c>
      <c r="R26" s="521"/>
      <c r="S26" s="521"/>
      <c r="T26" s="521"/>
      <c r="U26" s="521"/>
      <c r="V26" s="563"/>
      <c r="W26" s="622"/>
      <c r="X26" s="610"/>
      <c r="Y26" s="611"/>
      <c r="Z26" s="519" t="s">
        <v>176</v>
      </c>
      <c r="AA26" s="632"/>
      <c r="AB26" s="632"/>
      <c r="AC26" s="632"/>
      <c r="AD26" s="632"/>
      <c r="AE26" s="632"/>
      <c r="AF26" s="632"/>
      <c r="AG26" s="633"/>
      <c r="AH26" s="520">
        <v>38</v>
      </c>
      <c r="AI26" s="521"/>
      <c r="AJ26" s="521"/>
      <c r="AK26" s="521"/>
      <c r="AL26" s="563"/>
      <c r="AM26" s="520">
        <v>121182</v>
      </c>
      <c r="AN26" s="521"/>
      <c r="AO26" s="521"/>
      <c r="AP26" s="521"/>
      <c r="AQ26" s="521"/>
      <c r="AR26" s="563"/>
      <c r="AS26" s="520">
        <v>3189</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v>38985</v>
      </c>
      <c r="BO26" s="470"/>
      <c r="BP26" s="470"/>
      <c r="BQ26" s="470"/>
      <c r="BR26" s="470"/>
      <c r="BS26" s="470"/>
      <c r="BT26" s="470"/>
      <c r="BU26" s="471"/>
      <c r="BV26" s="469">
        <v>21214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5040</v>
      </c>
      <c r="R27" s="521"/>
      <c r="S27" s="521"/>
      <c r="T27" s="521"/>
      <c r="U27" s="521"/>
      <c r="V27" s="563"/>
      <c r="W27" s="622"/>
      <c r="X27" s="610"/>
      <c r="Y27" s="611"/>
      <c r="Z27" s="519" t="s">
        <v>179</v>
      </c>
      <c r="AA27" s="499"/>
      <c r="AB27" s="499"/>
      <c r="AC27" s="499"/>
      <c r="AD27" s="499"/>
      <c r="AE27" s="499"/>
      <c r="AF27" s="499"/>
      <c r="AG27" s="500"/>
      <c r="AH27" s="520">
        <v>83</v>
      </c>
      <c r="AI27" s="521"/>
      <c r="AJ27" s="521"/>
      <c r="AK27" s="521"/>
      <c r="AL27" s="563"/>
      <c r="AM27" s="520">
        <v>235305</v>
      </c>
      <c r="AN27" s="521"/>
      <c r="AO27" s="521"/>
      <c r="AP27" s="521"/>
      <c r="AQ27" s="521"/>
      <c r="AR27" s="563"/>
      <c r="AS27" s="520">
        <v>2835</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1118317</v>
      </c>
      <c r="BO27" s="646"/>
      <c r="BP27" s="646"/>
      <c r="BQ27" s="646"/>
      <c r="BR27" s="646"/>
      <c r="BS27" s="646"/>
      <c r="BT27" s="646"/>
      <c r="BU27" s="647"/>
      <c r="BV27" s="645">
        <v>1118099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4390</v>
      </c>
      <c r="R28" s="521"/>
      <c r="S28" s="521"/>
      <c r="T28" s="521"/>
      <c r="U28" s="521"/>
      <c r="V28" s="563"/>
      <c r="W28" s="622"/>
      <c r="X28" s="610"/>
      <c r="Y28" s="611"/>
      <c r="Z28" s="519" t="s">
        <v>182</v>
      </c>
      <c r="AA28" s="499"/>
      <c r="AB28" s="499"/>
      <c r="AC28" s="499"/>
      <c r="AD28" s="499"/>
      <c r="AE28" s="499"/>
      <c r="AF28" s="499"/>
      <c r="AG28" s="500"/>
      <c r="AH28" s="520" t="s">
        <v>173</v>
      </c>
      <c r="AI28" s="521"/>
      <c r="AJ28" s="521"/>
      <c r="AK28" s="521"/>
      <c r="AL28" s="563"/>
      <c r="AM28" s="520" t="s">
        <v>173</v>
      </c>
      <c r="AN28" s="521"/>
      <c r="AO28" s="521"/>
      <c r="AP28" s="521"/>
      <c r="AQ28" s="521"/>
      <c r="AR28" s="563"/>
      <c r="AS28" s="520" t="s">
        <v>173</v>
      </c>
      <c r="AT28" s="521"/>
      <c r="AU28" s="521"/>
      <c r="AV28" s="521"/>
      <c r="AW28" s="521"/>
      <c r="AX28" s="522"/>
      <c r="AY28" s="648" t="s">
        <v>183</v>
      </c>
      <c r="AZ28" s="649"/>
      <c r="BA28" s="649"/>
      <c r="BB28" s="650"/>
      <c r="BC28" s="429" t="s">
        <v>47</v>
      </c>
      <c r="BD28" s="430"/>
      <c r="BE28" s="430"/>
      <c r="BF28" s="430"/>
      <c r="BG28" s="430"/>
      <c r="BH28" s="430"/>
      <c r="BI28" s="430"/>
      <c r="BJ28" s="430"/>
      <c r="BK28" s="430"/>
      <c r="BL28" s="430"/>
      <c r="BM28" s="431"/>
      <c r="BN28" s="432">
        <v>7501563</v>
      </c>
      <c r="BO28" s="433"/>
      <c r="BP28" s="433"/>
      <c r="BQ28" s="433"/>
      <c r="BR28" s="433"/>
      <c r="BS28" s="433"/>
      <c r="BT28" s="433"/>
      <c r="BU28" s="434"/>
      <c r="BV28" s="432">
        <v>8002818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20</v>
      </c>
      <c r="M29" s="521"/>
      <c r="N29" s="521"/>
      <c r="O29" s="521"/>
      <c r="P29" s="563"/>
      <c r="Q29" s="520">
        <v>4070</v>
      </c>
      <c r="R29" s="521"/>
      <c r="S29" s="521"/>
      <c r="T29" s="521"/>
      <c r="U29" s="521"/>
      <c r="V29" s="563"/>
      <c r="W29" s="623"/>
      <c r="X29" s="624"/>
      <c r="Y29" s="625"/>
      <c r="Z29" s="519" t="s">
        <v>185</v>
      </c>
      <c r="AA29" s="499"/>
      <c r="AB29" s="499"/>
      <c r="AC29" s="499"/>
      <c r="AD29" s="499"/>
      <c r="AE29" s="499"/>
      <c r="AF29" s="499"/>
      <c r="AG29" s="500"/>
      <c r="AH29" s="520">
        <v>579</v>
      </c>
      <c r="AI29" s="521"/>
      <c r="AJ29" s="521"/>
      <c r="AK29" s="521"/>
      <c r="AL29" s="563"/>
      <c r="AM29" s="520">
        <v>1765961</v>
      </c>
      <c r="AN29" s="521"/>
      <c r="AO29" s="521"/>
      <c r="AP29" s="521"/>
      <c r="AQ29" s="521"/>
      <c r="AR29" s="563"/>
      <c r="AS29" s="520">
        <v>3050</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2096144</v>
      </c>
      <c r="BO29" s="470"/>
      <c r="BP29" s="470"/>
      <c r="BQ29" s="470"/>
      <c r="BR29" s="470"/>
      <c r="BS29" s="470"/>
      <c r="BT29" s="470"/>
      <c r="BU29" s="471"/>
      <c r="BV29" s="469">
        <v>1833007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98.7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9825021</v>
      </c>
      <c r="BO30" s="646"/>
      <c r="BP30" s="646"/>
      <c r="BQ30" s="646"/>
      <c r="BR30" s="646"/>
      <c r="BS30" s="646"/>
      <c r="BT30" s="646"/>
      <c r="BU30" s="647"/>
      <c r="BV30" s="645">
        <v>9235015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194</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194</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IF('各会計、関係団体の財政状況及び健全化判断比率'!B33="","",'各会計、関係団体の財政状況及び健全化判断比率'!B33)</f>
        <v>病院事業会計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IF('各会計、関係団体の財政状況及び健全化判断比率'!B34="","",'各会計、関係団体の財政状況及び健全化判断比率'!B34)</f>
        <v>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三観広域行政組合（一般会計）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21</v>
      </c>
      <c r="CP34" s="658"/>
      <c r="CQ34" s="659" t="str">
        <f>IF('各会計、関係団体の財政状況及び健全化判断比率'!BS7="","",'各会計、関係団体の財政状況及び健全化判断比率'!BS7)</f>
        <v>三豊市土地開発公社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国民健康保険診療所事業特別会計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IF('各会計、関係団体の財政状況及び健全化判断比率'!B35="","",'各会計、関係団体の財政状況及び健全化判断比率'!B35)</f>
        <v>浄化槽整備推進事業特別会計</v>
      </c>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三観広域行政組合（電算センター特別会計）</v>
      </c>
      <c r="BZ35" s="659"/>
      <c r="CA35" s="659"/>
      <c r="CB35" s="659"/>
      <c r="CC35" s="659"/>
      <c r="CD35" s="659"/>
      <c r="CE35" s="659"/>
      <c r="CF35" s="659"/>
      <c r="CG35" s="659"/>
      <c r="CH35" s="659"/>
      <c r="CI35" s="659"/>
      <c r="CJ35" s="659"/>
      <c r="CK35" s="659"/>
      <c r="CL35" s="659"/>
      <c r="CM35" s="659"/>
      <c r="CN35" s="214"/>
      <c r="CO35" s="658">
        <f t="shared" ref="CO35:CO43" si="3">IF(CQ35="","",CO34+1)</f>
        <v>22</v>
      </c>
      <c r="CP35" s="658"/>
      <c r="CQ35" s="659" t="str">
        <f>IF('各会計、関係団体の財政状況及び健全化判断比率'!BS8="","",'各会計、関係団体の財政状況及び健全化判断比率'!BS8)</f>
        <v>株式会社たからだの里</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10</v>
      </c>
      <c r="BF36" s="658"/>
      <c r="BG36" s="659" t="str">
        <f>IF('各会計、関係団体の財政状況及び健全化判断比率'!B36="","",'各会計、関係団体の財政状況及び健全化判断比率'!B36)</f>
        <v>港湾整備事業特別会計</v>
      </c>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三豊総合病院企業団（病院事業会計）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介護保険事業特別会計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三豊総合病院企業団（保健福祉総合施設事業）</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6</v>
      </c>
      <c r="V38" s="658"/>
      <c r="W38" s="659" t="str">
        <f>IF('各会計、関係団体の財政状況及び健全化判断比率'!B32="","",'各会計、関係団体の財政状況及び健全化判断比率'!B32)</f>
        <v>介護サービス事業特別会計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三豊総合病院企業団（介護老人保健施設事業会計）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香川県三豊市観音寺市学校組合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香川県中部広域競艇事業組合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香川県市町総合事務組合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香川県後期高齢者医療広域連合（一般会計）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20</v>
      </c>
      <c r="BX43" s="658"/>
      <c r="BY43" s="659" t="str">
        <f>IF('各会計、関係団体の財政状況及び健全化判断比率'!B77="","",'各会計、関係団体の財政状況及び健全化判断比率'!B77)</f>
        <v>香川県後期高齢者医療広域連合（後期高齢者医療事業）</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GDGEZ/YgAYKx9wkhlHdP/7FxDHSHlMMyTmCXblGHj1G1jYw1UUO5u7eBvwu6UBl2SNVGu+y5w1joimfu3PDs2w==" saltValue="d8ePjpXn2orGsamtC+KH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0" t="s">
        <v>565</v>
      </c>
      <c r="D34" s="1250"/>
      <c r="E34" s="1251"/>
      <c r="F34" s="32">
        <v>5.49</v>
      </c>
      <c r="G34" s="33">
        <v>5.37</v>
      </c>
      <c r="H34" s="33">
        <v>5.16</v>
      </c>
      <c r="I34" s="33">
        <v>7.98</v>
      </c>
      <c r="J34" s="34">
        <v>5.71</v>
      </c>
      <c r="K34" s="22"/>
      <c r="L34" s="22"/>
      <c r="M34" s="22"/>
      <c r="N34" s="22"/>
      <c r="O34" s="22"/>
      <c r="P34" s="22"/>
    </row>
    <row r="35" spans="1:16" ht="39" customHeight="1" x14ac:dyDescent="0.15">
      <c r="A35" s="22"/>
      <c r="B35" s="35"/>
      <c r="C35" s="1244" t="s">
        <v>566</v>
      </c>
      <c r="D35" s="1245"/>
      <c r="E35" s="1246"/>
      <c r="F35" s="36">
        <v>7.96</v>
      </c>
      <c r="G35" s="37">
        <v>7.48</v>
      </c>
      <c r="H35" s="37">
        <v>6.59</v>
      </c>
      <c r="I35" s="37">
        <v>5.23</v>
      </c>
      <c r="J35" s="38">
        <v>3.55</v>
      </c>
      <c r="K35" s="22"/>
      <c r="L35" s="22"/>
      <c r="M35" s="22"/>
      <c r="N35" s="22"/>
      <c r="O35" s="22"/>
      <c r="P35" s="22"/>
    </row>
    <row r="36" spans="1:16" ht="39" customHeight="1" x14ac:dyDescent="0.15">
      <c r="A36" s="22"/>
      <c r="B36" s="35"/>
      <c r="C36" s="1244" t="s">
        <v>567</v>
      </c>
      <c r="D36" s="1245"/>
      <c r="E36" s="1246"/>
      <c r="F36" s="36">
        <v>0.71</v>
      </c>
      <c r="G36" s="37">
        <v>1.17</v>
      </c>
      <c r="H36" s="37">
        <v>1.23</v>
      </c>
      <c r="I36" s="37">
        <v>1.06</v>
      </c>
      <c r="J36" s="38">
        <v>1.6</v>
      </c>
      <c r="K36" s="22"/>
      <c r="L36" s="22"/>
      <c r="M36" s="22"/>
      <c r="N36" s="22"/>
      <c r="O36" s="22"/>
      <c r="P36" s="22"/>
    </row>
    <row r="37" spans="1:16" ht="39" customHeight="1" x14ac:dyDescent="0.15">
      <c r="A37" s="22"/>
      <c r="B37" s="35"/>
      <c r="C37" s="1244" t="s">
        <v>568</v>
      </c>
      <c r="D37" s="1245"/>
      <c r="E37" s="1246"/>
      <c r="F37" s="36">
        <v>0.33</v>
      </c>
      <c r="G37" s="37">
        <v>0.54</v>
      </c>
      <c r="H37" s="37">
        <v>0.16</v>
      </c>
      <c r="I37" s="37">
        <v>0.3</v>
      </c>
      <c r="J37" s="38">
        <v>0.51</v>
      </c>
      <c r="K37" s="22"/>
      <c r="L37" s="22"/>
      <c r="M37" s="22"/>
      <c r="N37" s="22"/>
      <c r="O37" s="22"/>
      <c r="P37" s="22"/>
    </row>
    <row r="38" spans="1:16" ht="39" customHeight="1" x14ac:dyDescent="0.15">
      <c r="A38" s="22"/>
      <c r="B38" s="35"/>
      <c r="C38" s="1244" t="s">
        <v>569</v>
      </c>
      <c r="D38" s="1245"/>
      <c r="E38" s="1246"/>
      <c r="F38" s="36">
        <v>7.0000000000000007E-2</v>
      </c>
      <c r="G38" s="37">
        <v>0.04</v>
      </c>
      <c r="H38" s="37">
        <v>0.04</v>
      </c>
      <c r="I38" s="37">
        <v>0.04</v>
      </c>
      <c r="J38" s="38">
        <v>0.03</v>
      </c>
      <c r="K38" s="22"/>
      <c r="L38" s="22"/>
      <c r="M38" s="22"/>
      <c r="N38" s="22"/>
      <c r="O38" s="22"/>
      <c r="P38" s="22"/>
    </row>
    <row r="39" spans="1:16" ht="39" customHeight="1" x14ac:dyDescent="0.15">
      <c r="A39" s="22"/>
      <c r="B39" s="35"/>
      <c r="C39" s="1244" t="s">
        <v>570</v>
      </c>
      <c r="D39" s="1245"/>
      <c r="E39" s="1246"/>
      <c r="F39" s="36">
        <v>0.01</v>
      </c>
      <c r="G39" s="37">
        <v>0</v>
      </c>
      <c r="H39" s="37">
        <v>0.01</v>
      </c>
      <c r="I39" s="37">
        <v>0</v>
      </c>
      <c r="J39" s="38">
        <v>0</v>
      </c>
      <c r="K39" s="22"/>
      <c r="L39" s="22"/>
      <c r="M39" s="22"/>
      <c r="N39" s="22"/>
      <c r="O39" s="22"/>
      <c r="P39" s="22"/>
    </row>
    <row r="40" spans="1:16" ht="39" customHeight="1" x14ac:dyDescent="0.15">
      <c r="A40" s="22"/>
      <c r="B40" s="35"/>
      <c r="C40" s="1244" t="s">
        <v>571</v>
      </c>
      <c r="D40" s="1245"/>
      <c r="E40" s="1246"/>
      <c r="F40" s="36">
        <v>0.01</v>
      </c>
      <c r="G40" s="37">
        <v>0</v>
      </c>
      <c r="H40" s="37">
        <v>0</v>
      </c>
      <c r="I40" s="37">
        <v>0.01</v>
      </c>
      <c r="J40" s="38">
        <v>0</v>
      </c>
      <c r="K40" s="22"/>
      <c r="L40" s="22"/>
      <c r="M40" s="22"/>
      <c r="N40" s="22"/>
      <c r="O40" s="22"/>
      <c r="P40" s="22"/>
    </row>
    <row r="41" spans="1:16" ht="39" customHeight="1" x14ac:dyDescent="0.15">
      <c r="A41" s="22"/>
      <c r="B41" s="35"/>
      <c r="C41" s="1244" t="s">
        <v>572</v>
      </c>
      <c r="D41" s="1245"/>
      <c r="E41" s="1246"/>
      <c r="F41" s="36">
        <v>0.02</v>
      </c>
      <c r="G41" s="37">
        <v>0</v>
      </c>
      <c r="H41" s="37">
        <v>0</v>
      </c>
      <c r="I41" s="37">
        <v>0</v>
      </c>
      <c r="J41" s="38">
        <v>0</v>
      </c>
      <c r="K41" s="22"/>
      <c r="L41" s="22"/>
      <c r="M41" s="22"/>
      <c r="N41" s="22"/>
      <c r="O41" s="22"/>
      <c r="P41" s="22"/>
    </row>
    <row r="42" spans="1:16" ht="39" customHeight="1" x14ac:dyDescent="0.15">
      <c r="A42" s="22"/>
      <c r="B42" s="39"/>
      <c r="C42" s="1244" t="s">
        <v>573</v>
      </c>
      <c r="D42" s="1245"/>
      <c r="E42" s="1246"/>
      <c r="F42" s="36" t="s">
        <v>516</v>
      </c>
      <c r="G42" s="37" t="s">
        <v>516</v>
      </c>
      <c r="H42" s="37" t="s">
        <v>516</v>
      </c>
      <c r="I42" s="37" t="s">
        <v>516</v>
      </c>
      <c r="J42" s="38" t="s">
        <v>516</v>
      </c>
      <c r="K42" s="22"/>
      <c r="L42" s="22"/>
      <c r="M42" s="22"/>
      <c r="N42" s="22"/>
      <c r="O42" s="22"/>
      <c r="P42" s="22"/>
    </row>
    <row r="43" spans="1:16" ht="39" customHeight="1" thickBot="1" x14ac:dyDescent="0.2">
      <c r="A43" s="22"/>
      <c r="B43" s="40"/>
      <c r="C43" s="1247" t="s">
        <v>574</v>
      </c>
      <c r="D43" s="1248"/>
      <c r="E43" s="1249"/>
      <c r="F43" s="41">
        <v>11</v>
      </c>
      <c r="G43" s="42">
        <v>11.28</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cj4KnOk30pjhpZdgYWwjMC6QKbweMutTT34JiP9QPYATJhoPQUulJbqT6GBk0p4CiP5LVD6FtymzIrtQXNsiA==" saltValue="ewqwJpVYIiEBWATUpiUL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2539</v>
      </c>
      <c r="L45" s="60">
        <v>2591</v>
      </c>
      <c r="M45" s="60">
        <v>2931</v>
      </c>
      <c r="N45" s="60">
        <v>3568</v>
      </c>
      <c r="O45" s="61">
        <v>3994</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516</v>
      </c>
      <c r="L46" s="64" t="s">
        <v>516</v>
      </c>
      <c r="M46" s="64" t="s">
        <v>516</v>
      </c>
      <c r="N46" s="64" t="s">
        <v>516</v>
      </c>
      <c r="O46" s="65" t="s">
        <v>516</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516</v>
      </c>
      <c r="L47" s="64" t="s">
        <v>516</v>
      </c>
      <c r="M47" s="64" t="s">
        <v>516</v>
      </c>
      <c r="N47" s="64" t="s">
        <v>516</v>
      </c>
      <c r="O47" s="65" t="s">
        <v>516</v>
      </c>
      <c r="P47" s="48"/>
      <c r="Q47" s="48"/>
      <c r="R47" s="48"/>
      <c r="S47" s="48"/>
      <c r="T47" s="48"/>
      <c r="U47" s="48"/>
    </row>
    <row r="48" spans="1:21" ht="30.75" customHeight="1" x14ac:dyDescent="0.15">
      <c r="A48" s="48"/>
      <c r="B48" s="1254"/>
      <c r="C48" s="1255"/>
      <c r="D48" s="62"/>
      <c r="E48" s="1260" t="s">
        <v>14</v>
      </c>
      <c r="F48" s="1260"/>
      <c r="G48" s="1260"/>
      <c r="H48" s="1260"/>
      <c r="I48" s="1260"/>
      <c r="J48" s="1261"/>
      <c r="K48" s="63">
        <v>232</v>
      </c>
      <c r="L48" s="64">
        <v>218</v>
      </c>
      <c r="M48" s="64">
        <v>197</v>
      </c>
      <c r="N48" s="64">
        <v>207</v>
      </c>
      <c r="O48" s="65">
        <v>190</v>
      </c>
      <c r="P48" s="48"/>
      <c r="Q48" s="48"/>
      <c r="R48" s="48"/>
      <c r="S48" s="48"/>
      <c r="T48" s="48"/>
      <c r="U48" s="48"/>
    </row>
    <row r="49" spans="1:21" ht="30.75" customHeight="1" x14ac:dyDescent="0.15">
      <c r="A49" s="48"/>
      <c r="B49" s="1254"/>
      <c r="C49" s="1255"/>
      <c r="D49" s="62"/>
      <c r="E49" s="1260" t="s">
        <v>15</v>
      </c>
      <c r="F49" s="1260"/>
      <c r="G49" s="1260"/>
      <c r="H49" s="1260"/>
      <c r="I49" s="1260"/>
      <c r="J49" s="1261"/>
      <c r="K49" s="63">
        <v>79</v>
      </c>
      <c r="L49" s="64">
        <v>124</v>
      </c>
      <c r="M49" s="64">
        <v>185</v>
      </c>
      <c r="N49" s="64">
        <v>227</v>
      </c>
      <c r="O49" s="65">
        <v>233</v>
      </c>
      <c r="P49" s="48"/>
      <c r="Q49" s="48"/>
      <c r="R49" s="48"/>
      <c r="S49" s="48"/>
      <c r="T49" s="48"/>
      <c r="U49" s="48"/>
    </row>
    <row r="50" spans="1:21" ht="30.75" customHeight="1" x14ac:dyDescent="0.15">
      <c r="A50" s="48"/>
      <c r="B50" s="1254"/>
      <c r="C50" s="1255"/>
      <c r="D50" s="62"/>
      <c r="E50" s="1260" t="s">
        <v>16</v>
      </c>
      <c r="F50" s="1260"/>
      <c r="G50" s="1260"/>
      <c r="H50" s="1260"/>
      <c r="I50" s="1260"/>
      <c r="J50" s="1261"/>
      <c r="K50" s="63">
        <v>30</v>
      </c>
      <c r="L50" s="64">
        <v>22</v>
      </c>
      <c r="M50" s="64">
        <v>17</v>
      </c>
      <c r="N50" s="64">
        <v>19</v>
      </c>
      <c r="O50" s="65">
        <v>12</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516</v>
      </c>
      <c r="L51" s="64" t="s">
        <v>516</v>
      </c>
      <c r="M51" s="64">
        <v>0</v>
      </c>
      <c r="N51" s="64" t="s">
        <v>516</v>
      </c>
      <c r="O51" s="65" t="s">
        <v>516</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2216</v>
      </c>
      <c r="L52" s="64">
        <v>2316</v>
      </c>
      <c r="M52" s="64">
        <v>2556</v>
      </c>
      <c r="N52" s="64">
        <v>2952</v>
      </c>
      <c r="O52" s="65">
        <v>3126</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664</v>
      </c>
      <c r="L53" s="69">
        <v>639</v>
      </c>
      <c r="M53" s="69">
        <v>774</v>
      </c>
      <c r="N53" s="69">
        <v>1069</v>
      </c>
      <c r="O53" s="70">
        <v>1303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8" t="s">
        <v>24</v>
      </c>
      <c r="C57" s="1269"/>
      <c r="D57" s="1272" t="s">
        <v>25</v>
      </c>
      <c r="E57" s="1273"/>
      <c r="F57" s="1273"/>
      <c r="G57" s="1273"/>
      <c r="H57" s="1273"/>
      <c r="I57" s="1273"/>
      <c r="J57" s="1274"/>
      <c r="K57" s="83" t="s">
        <v>516</v>
      </c>
      <c r="L57" s="84" t="s">
        <v>516</v>
      </c>
      <c r="M57" s="84" t="s">
        <v>516</v>
      </c>
      <c r="N57" s="84" t="s">
        <v>516</v>
      </c>
      <c r="O57" s="85" t="s">
        <v>516</v>
      </c>
    </row>
    <row r="58" spans="1:21" ht="31.5" customHeight="1" thickBot="1" x14ac:dyDescent="0.2">
      <c r="B58" s="1270"/>
      <c r="C58" s="1271"/>
      <c r="D58" s="1275" t="s">
        <v>26</v>
      </c>
      <c r="E58" s="1276"/>
      <c r="F58" s="1276"/>
      <c r="G58" s="1276"/>
      <c r="H58" s="1276"/>
      <c r="I58" s="1276"/>
      <c r="J58" s="1277"/>
      <c r="K58" s="86" t="s">
        <v>516</v>
      </c>
      <c r="L58" s="87" t="s">
        <v>516</v>
      </c>
      <c r="M58" s="87" t="s">
        <v>516</v>
      </c>
      <c r="N58" s="87" t="s">
        <v>516</v>
      </c>
      <c r="O58" s="88" t="s">
        <v>516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flQvKcUnjk+9IdGh60JDkcWNuQcyyzzmLWaol1zajFpzwuY0glmuAgAW9/hvAabfPwgCBvhLbVpmiSoWmLXMg==" saltValue="GY7t3StXKBrEL6NClu6O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78" t="s">
        <v>29</v>
      </c>
      <c r="C41" s="1279"/>
      <c r="D41" s="102"/>
      <c r="E41" s="1284" t="s">
        <v>30</v>
      </c>
      <c r="F41" s="1284"/>
      <c r="G41" s="1284"/>
      <c r="H41" s="1285"/>
      <c r="I41" s="103">
        <v>33451</v>
      </c>
      <c r="J41" s="104">
        <v>34262</v>
      </c>
      <c r="K41" s="104">
        <v>35306</v>
      </c>
      <c r="L41" s="104">
        <v>34998</v>
      </c>
      <c r="M41" s="105">
        <v>34696</v>
      </c>
    </row>
    <row r="42" spans="2:13" ht="27.75" customHeight="1" x14ac:dyDescent="0.15">
      <c r="B42" s="1280"/>
      <c r="C42" s="1281"/>
      <c r="D42" s="106"/>
      <c r="E42" s="1286" t="s">
        <v>31</v>
      </c>
      <c r="F42" s="1286"/>
      <c r="G42" s="1286"/>
      <c r="H42" s="1287"/>
      <c r="I42" s="107">
        <v>73</v>
      </c>
      <c r="J42" s="108">
        <v>53</v>
      </c>
      <c r="K42" s="108">
        <v>37</v>
      </c>
      <c r="L42" s="108">
        <v>41</v>
      </c>
      <c r="M42" s="109">
        <v>15</v>
      </c>
    </row>
    <row r="43" spans="2:13" ht="27.75" customHeight="1" x14ac:dyDescent="0.15">
      <c r="B43" s="1280"/>
      <c r="C43" s="1281"/>
      <c r="D43" s="106"/>
      <c r="E43" s="1286" t="s">
        <v>32</v>
      </c>
      <c r="F43" s="1286"/>
      <c r="G43" s="1286"/>
      <c r="H43" s="1287"/>
      <c r="I43" s="107">
        <v>2278</v>
      </c>
      <c r="J43" s="108">
        <v>2128</v>
      </c>
      <c r="K43" s="108">
        <v>1817</v>
      </c>
      <c r="L43" s="108">
        <v>1877</v>
      </c>
      <c r="M43" s="109">
        <v>2092</v>
      </c>
    </row>
    <row r="44" spans="2:13" ht="27.75" customHeight="1" x14ac:dyDescent="0.15">
      <c r="B44" s="1280"/>
      <c r="C44" s="1281"/>
      <c r="D44" s="106"/>
      <c r="E44" s="1286" t="s">
        <v>33</v>
      </c>
      <c r="F44" s="1286"/>
      <c r="G44" s="1286"/>
      <c r="H44" s="1287"/>
      <c r="I44" s="107">
        <v>2280</v>
      </c>
      <c r="J44" s="108">
        <v>2223</v>
      </c>
      <c r="K44" s="108">
        <v>2278</v>
      </c>
      <c r="L44" s="108">
        <v>2090</v>
      </c>
      <c r="M44" s="109">
        <v>2078</v>
      </c>
    </row>
    <row r="45" spans="2:13" ht="27.75" customHeight="1" x14ac:dyDescent="0.15">
      <c r="B45" s="1280"/>
      <c r="C45" s="1281"/>
      <c r="D45" s="106"/>
      <c r="E45" s="1286" t="s">
        <v>34</v>
      </c>
      <c r="F45" s="1286"/>
      <c r="G45" s="1286"/>
      <c r="H45" s="1287"/>
      <c r="I45" s="107">
        <v>5483</v>
      </c>
      <c r="J45" s="108">
        <v>5288</v>
      </c>
      <c r="K45" s="108">
        <v>4846</v>
      </c>
      <c r="L45" s="108">
        <v>4722</v>
      </c>
      <c r="M45" s="109">
        <v>4653</v>
      </c>
    </row>
    <row r="46" spans="2:13" ht="27.75" customHeight="1" x14ac:dyDescent="0.15">
      <c r="B46" s="1280"/>
      <c r="C46" s="1281"/>
      <c r="D46" s="110"/>
      <c r="E46" s="1286" t="s">
        <v>35</v>
      </c>
      <c r="F46" s="1286"/>
      <c r="G46" s="1286"/>
      <c r="H46" s="1287"/>
      <c r="I46" s="107">
        <v>40</v>
      </c>
      <c r="J46" s="108" t="s">
        <v>516</v>
      </c>
      <c r="K46" s="108" t="s">
        <v>516</v>
      </c>
      <c r="L46" s="108" t="s">
        <v>516</v>
      </c>
      <c r="M46" s="109" t="s">
        <v>516</v>
      </c>
    </row>
    <row r="47" spans="2:13" ht="27.75" customHeight="1" x14ac:dyDescent="0.15">
      <c r="B47" s="1280"/>
      <c r="C47" s="1281"/>
      <c r="D47" s="111"/>
      <c r="E47" s="1288" t="s">
        <v>36</v>
      </c>
      <c r="F47" s="1289"/>
      <c r="G47" s="1289"/>
      <c r="H47" s="1290"/>
      <c r="I47" s="107" t="s">
        <v>516</v>
      </c>
      <c r="J47" s="108" t="s">
        <v>516</v>
      </c>
      <c r="K47" s="108" t="s">
        <v>516</v>
      </c>
      <c r="L47" s="108" t="s">
        <v>516</v>
      </c>
      <c r="M47" s="109" t="s">
        <v>516</v>
      </c>
    </row>
    <row r="48" spans="2:13" ht="27.75" customHeight="1" x14ac:dyDescent="0.15">
      <c r="B48" s="1280"/>
      <c r="C48" s="1281"/>
      <c r="D48" s="106"/>
      <c r="E48" s="1286" t="s">
        <v>37</v>
      </c>
      <c r="F48" s="1286"/>
      <c r="G48" s="1286"/>
      <c r="H48" s="1287"/>
      <c r="I48" s="107" t="s">
        <v>516</v>
      </c>
      <c r="J48" s="108" t="s">
        <v>516</v>
      </c>
      <c r="K48" s="108" t="s">
        <v>516</v>
      </c>
      <c r="L48" s="108" t="s">
        <v>516</v>
      </c>
      <c r="M48" s="109" t="s">
        <v>516</v>
      </c>
    </row>
    <row r="49" spans="2:13" ht="27.75" customHeight="1" x14ac:dyDescent="0.15">
      <c r="B49" s="1282"/>
      <c r="C49" s="1283"/>
      <c r="D49" s="106"/>
      <c r="E49" s="1286" t="s">
        <v>38</v>
      </c>
      <c r="F49" s="1286"/>
      <c r="G49" s="1286"/>
      <c r="H49" s="1287"/>
      <c r="I49" s="107" t="s">
        <v>516</v>
      </c>
      <c r="J49" s="108" t="s">
        <v>516</v>
      </c>
      <c r="K49" s="108" t="s">
        <v>516</v>
      </c>
      <c r="L49" s="108" t="s">
        <v>516</v>
      </c>
      <c r="M49" s="109" t="s">
        <v>516</v>
      </c>
    </row>
    <row r="50" spans="2:13" ht="27.75" customHeight="1" x14ac:dyDescent="0.15">
      <c r="B50" s="1291" t="s">
        <v>39</v>
      </c>
      <c r="C50" s="1292"/>
      <c r="D50" s="112"/>
      <c r="E50" s="1286" t="s">
        <v>40</v>
      </c>
      <c r="F50" s="1286"/>
      <c r="G50" s="1286"/>
      <c r="H50" s="1287"/>
      <c r="I50" s="107">
        <v>17912</v>
      </c>
      <c r="J50" s="108">
        <v>18073</v>
      </c>
      <c r="K50" s="108">
        <v>17428</v>
      </c>
      <c r="L50" s="108">
        <v>15984</v>
      </c>
      <c r="M50" s="109">
        <v>15901</v>
      </c>
    </row>
    <row r="51" spans="2:13" ht="27.75" customHeight="1" x14ac:dyDescent="0.15">
      <c r="B51" s="1280"/>
      <c r="C51" s="1281"/>
      <c r="D51" s="106"/>
      <c r="E51" s="1286" t="s">
        <v>41</v>
      </c>
      <c r="F51" s="1286"/>
      <c r="G51" s="1286"/>
      <c r="H51" s="1287"/>
      <c r="I51" s="107">
        <v>232</v>
      </c>
      <c r="J51" s="108">
        <v>124</v>
      </c>
      <c r="K51" s="108">
        <v>17</v>
      </c>
      <c r="L51" s="108" t="s">
        <v>516</v>
      </c>
      <c r="M51" s="109" t="s">
        <v>516</v>
      </c>
    </row>
    <row r="52" spans="2:13" ht="27.75" customHeight="1" x14ac:dyDescent="0.15">
      <c r="B52" s="1282"/>
      <c r="C52" s="1283"/>
      <c r="D52" s="106"/>
      <c r="E52" s="1286" t="s">
        <v>42</v>
      </c>
      <c r="F52" s="1286"/>
      <c r="G52" s="1286"/>
      <c r="H52" s="1287"/>
      <c r="I52" s="107">
        <v>30755</v>
      </c>
      <c r="J52" s="108">
        <v>31306</v>
      </c>
      <c r="K52" s="108">
        <v>32027</v>
      </c>
      <c r="L52" s="108">
        <v>31770</v>
      </c>
      <c r="M52" s="109">
        <v>31847</v>
      </c>
    </row>
    <row r="53" spans="2:13" ht="27.75" customHeight="1" thickBot="1" x14ac:dyDescent="0.2">
      <c r="B53" s="1293" t="s">
        <v>43</v>
      </c>
      <c r="C53" s="1294"/>
      <c r="D53" s="113"/>
      <c r="E53" s="1295" t="s">
        <v>44</v>
      </c>
      <c r="F53" s="1295"/>
      <c r="G53" s="1295"/>
      <c r="H53" s="1296"/>
      <c r="I53" s="114">
        <v>-5295</v>
      </c>
      <c r="J53" s="115">
        <v>-5549</v>
      </c>
      <c r="K53" s="115">
        <v>-5187</v>
      </c>
      <c r="L53" s="115">
        <v>-4027</v>
      </c>
      <c r="M53" s="116">
        <v>-4214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EAFX4kcqjVPPdQbPlack0TyswaunBbprytQRurJA6ourcHe1WuGcUY3T5QaT+uRxsh8HrhOr5DZXnauOLiGAA==" saltValue="7Urg7Wtq9vpeGqME1bXU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5" t="s">
        <v>47</v>
      </c>
      <c r="D55" s="1305"/>
      <c r="E55" s="1306"/>
      <c r="F55" s="128">
        <v>9257</v>
      </c>
      <c r="G55" s="128">
        <v>8003</v>
      </c>
      <c r="H55" s="129">
        <v>7502</v>
      </c>
    </row>
    <row r="56" spans="2:8" ht="52.5" customHeight="1" x14ac:dyDescent="0.15">
      <c r="B56" s="130"/>
      <c r="C56" s="1307" t="s">
        <v>48</v>
      </c>
      <c r="D56" s="1307"/>
      <c r="E56" s="1308"/>
      <c r="F56" s="131">
        <v>1890</v>
      </c>
      <c r="G56" s="131">
        <v>1833</v>
      </c>
      <c r="H56" s="132">
        <v>2096</v>
      </c>
    </row>
    <row r="57" spans="2:8" ht="53.25" customHeight="1" x14ac:dyDescent="0.15">
      <c r="B57" s="130"/>
      <c r="C57" s="1309" t="s">
        <v>49</v>
      </c>
      <c r="D57" s="1309"/>
      <c r="E57" s="1310"/>
      <c r="F57" s="133">
        <v>8921</v>
      </c>
      <c r="G57" s="133">
        <v>9235</v>
      </c>
      <c r="H57" s="134">
        <v>9825</v>
      </c>
    </row>
    <row r="58" spans="2:8" ht="45.75" customHeight="1" x14ac:dyDescent="0.15">
      <c r="B58" s="135"/>
      <c r="C58" s="1297" t="s">
        <v>600</v>
      </c>
      <c r="D58" s="1298"/>
      <c r="E58" s="1299"/>
      <c r="F58" s="136">
        <v>3012</v>
      </c>
      <c r="G58" s="136">
        <v>3516</v>
      </c>
      <c r="H58" s="137">
        <v>4022</v>
      </c>
    </row>
    <row r="59" spans="2:8" ht="45.75" customHeight="1" x14ac:dyDescent="0.15">
      <c r="B59" s="135"/>
      <c r="C59" s="1297" t="s">
        <v>601</v>
      </c>
      <c r="D59" s="1298"/>
      <c r="E59" s="1299"/>
      <c r="F59" s="136">
        <v>3335</v>
      </c>
      <c r="G59" s="136">
        <v>3247</v>
      </c>
      <c r="H59" s="137">
        <v>3160</v>
      </c>
    </row>
    <row r="60" spans="2:8" ht="45.75" customHeight="1" x14ac:dyDescent="0.15">
      <c r="B60" s="135"/>
      <c r="C60" s="1297" t="s">
        <v>602</v>
      </c>
      <c r="D60" s="1298"/>
      <c r="E60" s="1299"/>
      <c r="F60" s="136">
        <v>1127</v>
      </c>
      <c r="G60" s="136">
        <v>1127</v>
      </c>
      <c r="H60" s="137">
        <v>1127</v>
      </c>
    </row>
    <row r="61" spans="2:8" ht="45.75" customHeight="1" x14ac:dyDescent="0.15">
      <c r="B61" s="135"/>
      <c r="C61" s="1297" t="s">
        <v>603</v>
      </c>
      <c r="D61" s="1298"/>
      <c r="E61" s="1299"/>
      <c r="F61" s="136">
        <v>152</v>
      </c>
      <c r="G61" s="136">
        <v>426</v>
      </c>
      <c r="H61" s="137">
        <v>765</v>
      </c>
    </row>
    <row r="62" spans="2:8" ht="45.75" customHeight="1" thickBot="1" x14ac:dyDescent="0.2">
      <c r="B62" s="138"/>
      <c r="C62" s="1300" t="s">
        <v>604</v>
      </c>
      <c r="D62" s="1301"/>
      <c r="E62" s="1302"/>
      <c r="F62" s="139">
        <v>746</v>
      </c>
      <c r="G62" s="139">
        <v>368</v>
      </c>
      <c r="H62" s="140">
        <v>224</v>
      </c>
    </row>
    <row r="63" spans="2:8" ht="52.5" customHeight="1" thickBot="1" x14ac:dyDescent="0.2">
      <c r="B63" s="141"/>
      <c r="C63" s="1303" t="s">
        <v>50</v>
      </c>
      <c r="D63" s="1303"/>
      <c r="E63" s="1304"/>
      <c r="F63" s="142">
        <v>20068</v>
      </c>
      <c r="G63" s="142">
        <v>19071</v>
      </c>
      <c r="H63" s="143">
        <v>19423</v>
      </c>
    </row>
    <row r="64" spans="2:8" ht="15" customHeight="1" x14ac:dyDescent="0.15"/>
  </sheetData>
  <sheetProtection algorithmName="SHA-512" hashValue="sjKgJefejYpWhO0Xm9hU3wyKdyTO7aDKFfzHfg8OBprfzLFeqitXrnn5CjIUshwDkh3Ub+nE9Qj+hfnlR4fRHw==" saltValue="mFeI0BAHYdcf1msrf1YQ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616</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612</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615</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610</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557</v>
      </c>
      <c r="BQ50" s="1313"/>
      <c r="BR50" s="1313"/>
      <c r="BS50" s="1313"/>
      <c r="BT50" s="1313"/>
      <c r="BU50" s="1313"/>
      <c r="BV50" s="1313"/>
      <c r="BW50" s="1313"/>
      <c r="BX50" s="1313" t="s">
        <v>558</v>
      </c>
      <c r="BY50" s="1313"/>
      <c r="BZ50" s="1313"/>
      <c r="CA50" s="1313"/>
      <c r="CB50" s="1313"/>
      <c r="CC50" s="1313"/>
      <c r="CD50" s="1313"/>
      <c r="CE50" s="1313"/>
      <c r="CF50" s="1313" t="s">
        <v>559</v>
      </c>
      <c r="CG50" s="1313"/>
      <c r="CH50" s="1313"/>
      <c r="CI50" s="1313"/>
      <c r="CJ50" s="1313"/>
      <c r="CK50" s="1313"/>
      <c r="CL50" s="1313"/>
      <c r="CM50" s="1313"/>
      <c r="CN50" s="1313" t="s">
        <v>560</v>
      </c>
      <c r="CO50" s="1313"/>
      <c r="CP50" s="1313"/>
      <c r="CQ50" s="1313"/>
      <c r="CR50" s="1313"/>
      <c r="CS50" s="1313"/>
      <c r="CT50" s="1313"/>
      <c r="CU50" s="1313"/>
      <c r="CV50" s="1313" t="s">
        <v>561</v>
      </c>
      <c r="CW50" s="1313"/>
      <c r="CX50" s="1313"/>
      <c r="CY50" s="1313"/>
      <c r="CZ50" s="1313"/>
      <c r="DA50" s="1313"/>
      <c r="DB50" s="1313"/>
      <c r="DC50" s="1313"/>
    </row>
    <row r="51" spans="1:109" ht="13.5" customHeight="1" x14ac:dyDescent="0.15">
      <c r="B51" s="389"/>
      <c r="G51" s="1322"/>
      <c r="H51" s="1322"/>
      <c r="I51" s="1332"/>
      <c r="J51" s="1332"/>
      <c r="K51" s="1318"/>
      <c r="L51" s="1318"/>
      <c r="M51" s="1318"/>
      <c r="N51" s="1318"/>
      <c r="AM51" s="396"/>
      <c r="AN51" s="1314" t="s">
        <v>609</v>
      </c>
      <c r="AO51" s="1314"/>
      <c r="AP51" s="1314"/>
      <c r="AQ51" s="1314"/>
      <c r="AR51" s="1314"/>
      <c r="AS51" s="1314"/>
      <c r="AT51" s="1314"/>
      <c r="AU51" s="1314"/>
      <c r="AV51" s="1314"/>
      <c r="AW51" s="1314"/>
      <c r="AX51" s="1314"/>
      <c r="AY51" s="1314"/>
      <c r="AZ51" s="1314"/>
      <c r="BA51" s="1314"/>
      <c r="BB51" s="1314" t="s">
        <v>607</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5" x14ac:dyDescent="0.15">
      <c r="B52" s="389"/>
      <c r="G52" s="1322"/>
      <c r="H52" s="1322"/>
      <c r="I52" s="1332"/>
      <c r="J52" s="1332"/>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614</v>
      </c>
      <c r="BC53" s="1314"/>
      <c r="BD53" s="1314"/>
      <c r="BE53" s="1314"/>
      <c r="BF53" s="1314"/>
      <c r="BG53" s="1314"/>
      <c r="BH53" s="1314"/>
      <c r="BI53" s="1314"/>
      <c r="BJ53" s="1314"/>
      <c r="BK53" s="1314"/>
      <c r="BL53" s="1314"/>
      <c r="BM53" s="1314"/>
      <c r="BN53" s="1314"/>
      <c r="BO53" s="1314"/>
      <c r="BP53" s="1311">
        <v>55</v>
      </c>
      <c r="BQ53" s="1311"/>
      <c r="BR53" s="1311"/>
      <c r="BS53" s="1311"/>
      <c r="BT53" s="1311"/>
      <c r="BU53" s="1311"/>
      <c r="BV53" s="1311"/>
      <c r="BW53" s="1311"/>
      <c r="BX53" s="1311">
        <v>55.5</v>
      </c>
      <c r="BY53" s="1311"/>
      <c r="BZ53" s="1311"/>
      <c r="CA53" s="1311"/>
      <c r="CB53" s="1311"/>
      <c r="CC53" s="1311"/>
      <c r="CD53" s="1311"/>
      <c r="CE53" s="1311"/>
      <c r="CF53" s="1311">
        <v>55.3</v>
      </c>
      <c r="CG53" s="1311"/>
      <c r="CH53" s="1311"/>
      <c r="CI53" s="1311"/>
      <c r="CJ53" s="1311"/>
      <c r="CK53" s="1311"/>
      <c r="CL53" s="1311"/>
      <c r="CM53" s="1311"/>
      <c r="CN53" s="1311">
        <v>56.1</v>
      </c>
      <c r="CO53" s="1311"/>
      <c r="CP53" s="1311"/>
      <c r="CQ53" s="1311"/>
      <c r="CR53" s="1311"/>
      <c r="CS53" s="1311"/>
      <c r="CT53" s="1311"/>
      <c r="CU53" s="1311"/>
      <c r="CV53" s="1311">
        <v>56.3</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608</v>
      </c>
      <c r="AO55" s="1313"/>
      <c r="AP55" s="1313"/>
      <c r="AQ55" s="1313"/>
      <c r="AR55" s="1313"/>
      <c r="AS55" s="1313"/>
      <c r="AT55" s="1313"/>
      <c r="AU55" s="1313"/>
      <c r="AV55" s="1313"/>
      <c r="AW55" s="1313"/>
      <c r="AX55" s="1313"/>
      <c r="AY55" s="1313"/>
      <c r="AZ55" s="1313"/>
      <c r="BA55" s="1313"/>
      <c r="BB55" s="1314" t="s">
        <v>607</v>
      </c>
      <c r="BC55" s="1314"/>
      <c r="BD55" s="1314"/>
      <c r="BE55" s="1314"/>
      <c r="BF55" s="1314"/>
      <c r="BG55" s="1314"/>
      <c r="BH55" s="1314"/>
      <c r="BI55" s="1314"/>
      <c r="BJ55" s="1314"/>
      <c r="BK55" s="1314"/>
      <c r="BL55" s="1314"/>
      <c r="BM55" s="1314"/>
      <c r="BN55" s="1314"/>
      <c r="BO55" s="1314"/>
      <c r="BP55" s="1311">
        <v>33.9</v>
      </c>
      <c r="BQ55" s="1311"/>
      <c r="BR55" s="1311"/>
      <c r="BS55" s="1311"/>
      <c r="BT55" s="1311"/>
      <c r="BU55" s="1311"/>
      <c r="BV55" s="1311"/>
      <c r="BW55" s="1311"/>
      <c r="BX55" s="1311">
        <v>32.299999999999997</v>
      </c>
      <c r="BY55" s="1311"/>
      <c r="BZ55" s="1311"/>
      <c r="CA55" s="1311"/>
      <c r="CB55" s="1311"/>
      <c r="CC55" s="1311"/>
      <c r="CD55" s="1311"/>
      <c r="CE55" s="1311"/>
      <c r="CF55" s="1311">
        <v>35.200000000000003</v>
      </c>
      <c r="CG55" s="1311"/>
      <c r="CH55" s="1311"/>
      <c r="CI55" s="1311"/>
      <c r="CJ55" s="1311"/>
      <c r="CK55" s="1311"/>
      <c r="CL55" s="1311"/>
      <c r="CM55" s="1311"/>
      <c r="CN55" s="1311">
        <v>40.4</v>
      </c>
      <c r="CO55" s="1311"/>
      <c r="CP55" s="1311"/>
      <c r="CQ55" s="1311"/>
      <c r="CR55" s="1311"/>
      <c r="CS55" s="1311"/>
      <c r="CT55" s="1311"/>
      <c r="CU55" s="1311"/>
      <c r="CV55" s="1311">
        <v>39.5</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614</v>
      </c>
      <c r="BC57" s="1314"/>
      <c r="BD57" s="1314"/>
      <c r="BE57" s="1314"/>
      <c r="BF57" s="1314"/>
      <c r="BG57" s="1314"/>
      <c r="BH57" s="1314"/>
      <c r="BI57" s="1314"/>
      <c r="BJ57" s="1314"/>
      <c r="BK57" s="1314"/>
      <c r="BL57" s="1314"/>
      <c r="BM57" s="1314"/>
      <c r="BN57" s="1314"/>
      <c r="BO57" s="1314"/>
      <c r="BP57" s="1311">
        <v>55.7</v>
      </c>
      <c r="BQ57" s="1311"/>
      <c r="BR57" s="1311"/>
      <c r="BS57" s="1311"/>
      <c r="BT57" s="1311"/>
      <c r="BU57" s="1311"/>
      <c r="BV57" s="1311"/>
      <c r="BW57" s="1311"/>
      <c r="BX57" s="1311">
        <v>57</v>
      </c>
      <c r="BY57" s="1311"/>
      <c r="BZ57" s="1311"/>
      <c r="CA57" s="1311"/>
      <c r="CB57" s="1311"/>
      <c r="CC57" s="1311"/>
      <c r="CD57" s="1311"/>
      <c r="CE57" s="1311"/>
      <c r="CF57" s="1311">
        <v>57.3</v>
      </c>
      <c r="CG57" s="1311"/>
      <c r="CH57" s="1311"/>
      <c r="CI57" s="1311"/>
      <c r="CJ57" s="1311"/>
      <c r="CK57" s="1311"/>
      <c r="CL57" s="1311"/>
      <c r="CM57" s="1311"/>
      <c r="CN57" s="1311">
        <v>58.4</v>
      </c>
      <c r="CO57" s="1311"/>
      <c r="CP57" s="1311"/>
      <c r="CQ57" s="1311"/>
      <c r="CR57" s="1311"/>
      <c r="CS57" s="1311"/>
      <c r="CT57" s="1311"/>
      <c r="CU57" s="1311"/>
      <c r="CV57" s="1311">
        <v>58.1</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613</v>
      </c>
    </row>
    <row r="64" spans="1:109" ht="13.5" x14ac:dyDescent="0.15">
      <c r="B64" s="389"/>
      <c r="G64" s="405"/>
      <c r="I64" s="407"/>
      <c r="J64" s="407"/>
      <c r="K64" s="407"/>
      <c r="L64" s="407"/>
      <c r="M64" s="407"/>
      <c r="N64" s="406"/>
      <c r="AM64" s="405"/>
      <c r="AN64" s="405" t="s">
        <v>612</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35" customHeight="1" x14ac:dyDescent="0.15">
      <c r="B65" s="389"/>
      <c r="AN65" s="1323" t="s">
        <v>611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610</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557</v>
      </c>
      <c r="BQ72" s="1313"/>
      <c r="BR72" s="1313"/>
      <c r="BS72" s="1313"/>
      <c r="BT72" s="1313"/>
      <c r="BU72" s="1313"/>
      <c r="BV72" s="1313"/>
      <c r="BW72" s="1313"/>
      <c r="BX72" s="1313" t="s">
        <v>558</v>
      </c>
      <c r="BY72" s="1313"/>
      <c r="BZ72" s="1313"/>
      <c r="CA72" s="1313"/>
      <c r="CB72" s="1313"/>
      <c r="CC72" s="1313"/>
      <c r="CD72" s="1313"/>
      <c r="CE72" s="1313"/>
      <c r="CF72" s="1313" t="s">
        <v>559</v>
      </c>
      <c r="CG72" s="1313"/>
      <c r="CH72" s="1313"/>
      <c r="CI72" s="1313"/>
      <c r="CJ72" s="1313"/>
      <c r="CK72" s="1313"/>
      <c r="CL72" s="1313"/>
      <c r="CM72" s="1313"/>
      <c r="CN72" s="1313" t="s">
        <v>560</v>
      </c>
      <c r="CO72" s="1313"/>
      <c r="CP72" s="1313"/>
      <c r="CQ72" s="1313"/>
      <c r="CR72" s="1313"/>
      <c r="CS72" s="1313"/>
      <c r="CT72" s="1313"/>
      <c r="CU72" s="1313"/>
      <c r="CV72" s="1313" t="s">
        <v>561</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609</v>
      </c>
      <c r="AO73" s="1314"/>
      <c r="AP73" s="1314"/>
      <c r="AQ73" s="1314"/>
      <c r="AR73" s="1314"/>
      <c r="AS73" s="1314"/>
      <c r="AT73" s="1314"/>
      <c r="AU73" s="1314"/>
      <c r="AV73" s="1314"/>
      <c r="AW73" s="1314"/>
      <c r="AX73" s="1314"/>
      <c r="AY73" s="1314"/>
      <c r="AZ73" s="1314"/>
      <c r="BA73" s="1314"/>
      <c r="BB73" s="1314" t="s">
        <v>607</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606</v>
      </c>
      <c r="BC75" s="1314"/>
      <c r="BD75" s="1314"/>
      <c r="BE75" s="1314"/>
      <c r="BF75" s="1314"/>
      <c r="BG75" s="1314"/>
      <c r="BH75" s="1314"/>
      <c r="BI75" s="1314"/>
      <c r="BJ75" s="1314"/>
      <c r="BK75" s="1314"/>
      <c r="BL75" s="1314"/>
      <c r="BM75" s="1314"/>
      <c r="BN75" s="1314"/>
      <c r="BO75" s="1314"/>
      <c r="BP75" s="1311">
        <v>4.2</v>
      </c>
      <c r="BQ75" s="1311"/>
      <c r="BR75" s="1311"/>
      <c r="BS75" s="1311"/>
      <c r="BT75" s="1311"/>
      <c r="BU75" s="1311"/>
      <c r="BV75" s="1311"/>
      <c r="BW75" s="1311"/>
      <c r="BX75" s="1311">
        <v>3.8</v>
      </c>
      <c r="BY75" s="1311"/>
      <c r="BZ75" s="1311"/>
      <c r="CA75" s="1311"/>
      <c r="CB75" s="1311"/>
      <c r="CC75" s="1311"/>
      <c r="CD75" s="1311"/>
      <c r="CE75" s="1311"/>
      <c r="CF75" s="1311">
        <v>3.8</v>
      </c>
      <c r="CG75" s="1311"/>
      <c r="CH75" s="1311"/>
      <c r="CI75" s="1311"/>
      <c r="CJ75" s="1311"/>
      <c r="CK75" s="1311"/>
      <c r="CL75" s="1311"/>
      <c r="CM75" s="1311"/>
      <c r="CN75" s="1311">
        <v>4.7</v>
      </c>
      <c r="CO75" s="1311"/>
      <c r="CP75" s="1311"/>
      <c r="CQ75" s="1311"/>
      <c r="CR75" s="1311"/>
      <c r="CS75" s="1311"/>
      <c r="CT75" s="1311"/>
      <c r="CU75" s="1311"/>
      <c r="CV75" s="1311">
        <v>5.9</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608</v>
      </c>
      <c r="AO77" s="1313"/>
      <c r="AP77" s="1313"/>
      <c r="AQ77" s="1313"/>
      <c r="AR77" s="1313"/>
      <c r="AS77" s="1313"/>
      <c r="AT77" s="1313"/>
      <c r="AU77" s="1313"/>
      <c r="AV77" s="1313"/>
      <c r="AW77" s="1313"/>
      <c r="AX77" s="1313"/>
      <c r="AY77" s="1313"/>
      <c r="AZ77" s="1313"/>
      <c r="BA77" s="1313"/>
      <c r="BB77" s="1314" t="s">
        <v>607</v>
      </c>
      <c r="BC77" s="1314"/>
      <c r="BD77" s="1314"/>
      <c r="BE77" s="1314"/>
      <c r="BF77" s="1314"/>
      <c r="BG77" s="1314"/>
      <c r="BH77" s="1314"/>
      <c r="BI77" s="1314"/>
      <c r="BJ77" s="1314"/>
      <c r="BK77" s="1314"/>
      <c r="BL77" s="1314"/>
      <c r="BM77" s="1314"/>
      <c r="BN77" s="1314"/>
      <c r="BO77" s="1314"/>
      <c r="BP77" s="1311">
        <v>33.9</v>
      </c>
      <c r="BQ77" s="1311"/>
      <c r="BR77" s="1311"/>
      <c r="BS77" s="1311"/>
      <c r="BT77" s="1311"/>
      <c r="BU77" s="1311"/>
      <c r="BV77" s="1311"/>
      <c r="BW77" s="1311"/>
      <c r="BX77" s="1311">
        <v>32.299999999999997</v>
      </c>
      <c r="BY77" s="1311"/>
      <c r="BZ77" s="1311"/>
      <c r="CA77" s="1311"/>
      <c r="CB77" s="1311"/>
      <c r="CC77" s="1311"/>
      <c r="CD77" s="1311"/>
      <c r="CE77" s="1311"/>
      <c r="CF77" s="1311">
        <v>35.200000000000003</v>
      </c>
      <c r="CG77" s="1311"/>
      <c r="CH77" s="1311"/>
      <c r="CI77" s="1311"/>
      <c r="CJ77" s="1311"/>
      <c r="CK77" s="1311"/>
      <c r="CL77" s="1311"/>
      <c r="CM77" s="1311"/>
      <c r="CN77" s="1311">
        <v>40.4</v>
      </c>
      <c r="CO77" s="1311"/>
      <c r="CP77" s="1311"/>
      <c r="CQ77" s="1311"/>
      <c r="CR77" s="1311"/>
      <c r="CS77" s="1311"/>
      <c r="CT77" s="1311"/>
      <c r="CU77" s="1311"/>
      <c r="CV77" s="1311">
        <v>39.5</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606</v>
      </c>
      <c r="BC79" s="1314"/>
      <c r="BD79" s="1314"/>
      <c r="BE79" s="1314"/>
      <c r="BF79" s="1314"/>
      <c r="BG79" s="1314"/>
      <c r="BH79" s="1314"/>
      <c r="BI79" s="1314"/>
      <c r="BJ79" s="1314"/>
      <c r="BK79" s="1314"/>
      <c r="BL79" s="1314"/>
      <c r="BM79" s="1314"/>
      <c r="BN79" s="1314"/>
      <c r="BO79" s="1314"/>
      <c r="BP79" s="1311">
        <v>7.4</v>
      </c>
      <c r="BQ79" s="1311"/>
      <c r="BR79" s="1311"/>
      <c r="BS79" s="1311"/>
      <c r="BT79" s="1311"/>
      <c r="BU79" s="1311"/>
      <c r="BV79" s="1311"/>
      <c r="BW79" s="1311"/>
      <c r="BX79" s="1311">
        <v>7</v>
      </c>
      <c r="BY79" s="1311"/>
      <c r="BZ79" s="1311"/>
      <c r="CA79" s="1311"/>
      <c r="CB79" s="1311"/>
      <c r="CC79" s="1311"/>
      <c r="CD79" s="1311"/>
      <c r="CE79" s="1311"/>
      <c r="CF79" s="1311">
        <v>6.9</v>
      </c>
      <c r="CG79" s="1311"/>
      <c r="CH79" s="1311"/>
      <c r="CI79" s="1311"/>
      <c r="CJ79" s="1311"/>
      <c r="CK79" s="1311"/>
      <c r="CL79" s="1311"/>
      <c r="CM79" s="1311"/>
      <c r="CN79" s="1311">
        <v>7</v>
      </c>
      <c r="CO79" s="1311"/>
      <c r="CP79" s="1311"/>
      <c r="CQ79" s="1311"/>
      <c r="CR79" s="1311"/>
      <c r="CS79" s="1311"/>
      <c r="CT79" s="1311"/>
      <c r="CU79" s="1311"/>
      <c r="CV79" s="1311">
        <v>6.9</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7c12qyMHBwD4N244nPTTxYMLARwDQ5176L7B4bMCnSDzDn8Wtmh7BYiNzzVwkuPAVwDuQy9aQoQN9bIZ4i1hg==" saltValue="mOlWYbW2EHJfNqlpfolqZA=="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1" zoomScale="80" zoomScaleNormal="80" zoomScaleSheetLayoutView="70" workbookViewId="0">
      <selection activeCell="B1" sqref="B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buvpHct62gPAuGw6DTXqSR3PPRTPhoAfOE8JzNxm6fB1KkeiMzZlzbLyCEDqY/XY8KGUPtR2pO865Z77la/bfg==" saltValue="o5LB8KOnBbho6OBMZ+OUq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0PNIP9G4IVoYwgdeev5HQJNrRohGxQErT/N1eIxIVsDXfrD9EDgWP6i57aFcdBJzkREGr6FsWzlL1ph3y/jE5A==" saltValue="I555VTEMXoF7QxTUnrcOZ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554</v>
      </c>
      <c r="G2" s="157"/>
      <c r="H2" s="158"/>
    </row>
    <row r="3" spans="1:8" x14ac:dyDescent="0.15">
      <c r="A3" s="154" t="s">
        <v>547</v>
      </c>
      <c r="B3" s="159"/>
      <c r="C3" s="160"/>
      <c r="D3" s="161">
        <v>65645</v>
      </c>
      <c r="E3" s="162"/>
      <c r="F3" s="163">
        <v>86564</v>
      </c>
      <c r="G3" s="164"/>
      <c r="H3" s="165"/>
    </row>
    <row r="4" spans="1:8" x14ac:dyDescent="0.15">
      <c r="A4" s="166"/>
      <c r="B4" s="167"/>
      <c r="C4" s="168"/>
      <c r="D4" s="169">
        <v>50911</v>
      </c>
      <c r="E4" s="170"/>
      <c r="F4" s="171">
        <v>44869</v>
      </c>
      <c r="G4" s="172"/>
      <c r="H4" s="173"/>
    </row>
    <row r="5" spans="1:8" x14ac:dyDescent="0.15">
      <c r="A5" s="154" t="s">
        <v>549</v>
      </c>
      <c r="B5" s="159"/>
      <c r="C5" s="160"/>
      <c r="D5" s="161">
        <v>68413</v>
      </c>
      <c r="E5" s="162"/>
      <c r="F5" s="163">
        <v>62698</v>
      </c>
      <c r="G5" s="164"/>
      <c r="H5" s="165"/>
    </row>
    <row r="6" spans="1:8" x14ac:dyDescent="0.15">
      <c r="A6" s="166"/>
      <c r="B6" s="167"/>
      <c r="C6" s="168"/>
      <c r="D6" s="169">
        <v>53460</v>
      </c>
      <c r="E6" s="170"/>
      <c r="F6" s="171">
        <v>31973</v>
      </c>
      <c r="G6" s="172"/>
      <c r="H6" s="173"/>
    </row>
    <row r="7" spans="1:8" x14ac:dyDescent="0.15">
      <c r="A7" s="154" t="s">
        <v>550</v>
      </c>
      <c r="B7" s="159"/>
      <c r="C7" s="160"/>
      <c r="D7" s="161">
        <v>99742</v>
      </c>
      <c r="E7" s="162"/>
      <c r="F7" s="163">
        <v>79245</v>
      </c>
      <c r="G7" s="164"/>
      <c r="H7" s="165"/>
    </row>
    <row r="8" spans="1:8" x14ac:dyDescent="0.15">
      <c r="A8" s="166"/>
      <c r="B8" s="167"/>
      <c r="C8" s="168"/>
      <c r="D8" s="169">
        <v>81805</v>
      </c>
      <c r="E8" s="170"/>
      <c r="F8" s="171">
        <v>40378</v>
      </c>
      <c r="G8" s="172"/>
      <c r="H8" s="173"/>
    </row>
    <row r="9" spans="1:8" x14ac:dyDescent="0.15">
      <c r="A9" s="154" t="s">
        <v>551</v>
      </c>
      <c r="B9" s="159"/>
      <c r="C9" s="160"/>
      <c r="D9" s="161">
        <v>78805</v>
      </c>
      <c r="E9" s="162"/>
      <c r="F9" s="163">
        <v>71604</v>
      </c>
      <c r="G9" s="164"/>
      <c r="H9" s="165"/>
    </row>
    <row r="10" spans="1:8" x14ac:dyDescent="0.15">
      <c r="A10" s="166"/>
      <c r="B10" s="167"/>
      <c r="C10" s="168"/>
      <c r="D10" s="169">
        <v>54338</v>
      </c>
      <c r="E10" s="170"/>
      <c r="F10" s="171">
        <v>45121</v>
      </c>
      <c r="G10" s="172"/>
      <c r="H10" s="173"/>
    </row>
    <row r="11" spans="1:8" x14ac:dyDescent="0.15">
      <c r="A11" s="154" t="s">
        <v>552</v>
      </c>
      <c r="B11" s="159"/>
      <c r="C11" s="160"/>
      <c r="D11" s="161">
        <v>72418</v>
      </c>
      <c r="E11" s="162"/>
      <c r="F11" s="163">
        <v>67009</v>
      </c>
      <c r="G11" s="164"/>
      <c r="H11" s="165"/>
    </row>
    <row r="12" spans="1:8" x14ac:dyDescent="0.15">
      <c r="A12" s="166"/>
      <c r="B12" s="167"/>
      <c r="C12" s="174"/>
      <c r="D12" s="169">
        <v>48541</v>
      </c>
      <c r="E12" s="170"/>
      <c r="F12" s="171">
        <v>43028</v>
      </c>
      <c r="G12" s="172"/>
      <c r="H12" s="173"/>
    </row>
    <row r="13" spans="1:8" x14ac:dyDescent="0.15">
      <c r="A13" s="154"/>
      <c r="B13" s="159"/>
      <c r="C13" s="175"/>
      <c r="D13" s="176">
        <v>77005</v>
      </c>
      <c r="E13" s="177"/>
      <c r="F13" s="178">
        <v>73424</v>
      </c>
      <c r="G13" s="179"/>
      <c r="H13" s="165"/>
    </row>
    <row r="14" spans="1:8" x14ac:dyDescent="0.15">
      <c r="A14" s="166"/>
      <c r="B14" s="167"/>
      <c r="C14" s="168"/>
      <c r="D14" s="169">
        <v>57811</v>
      </c>
      <c r="E14" s="170"/>
      <c r="F14" s="171">
        <v>41074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5.5</v>
      </c>
      <c r="C19" s="180">
        <f>ROUND(VALUE(SUBSTITUTE(実質収支比率等に係る経年分析!G$48,"▲","-")),2)</f>
        <v>5.37</v>
      </c>
      <c r="D19" s="180">
        <f>ROUND(VALUE(SUBSTITUTE(実質収支比率等に係る経年分析!H$48,"▲","-")),2)</f>
        <v>5.16</v>
      </c>
      <c r="E19" s="180">
        <f>ROUND(VALUE(SUBSTITUTE(実質収支比率等に係る経年分析!I$48,"▲","-")),2)</f>
        <v>7.98</v>
      </c>
      <c r="F19" s="180">
        <f>ROUND(VALUE(SUBSTITUTE(実質収支比率等に係る経年分析!J$48,"▲","-")),2)</f>
        <v>5.72</v>
      </c>
    </row>
    <row r="20" spans="1:11" x14ac:dyDescent="0.15">
      <c r="A20" s="180" t="s">
        <v>54</v>
      </c>
      <c r="B20" s="180">
        <f>ROUND(VALUE(SUBSTITUTE(実質収支比率等に係る経年分析!F$47,"▲","-")),2)</f>
        <v>49.05</v>
      </c>
      <c r="C20" s="180">
        <f>ROUND(VALUE(SUBSTITUTE(実質収支比率等に係る経年分析!G$47,"▲","-")),2)</f>
        <v>51.05</v>
      </c>
      <c r="D20" s="180">
        <f>ROUND(VALUE(SUBSTITUTE(実質収支比率等に係る経年分析!H$47,"▲","-")),2)</f>
        <v>45.63</v>
      </c>
      <c r="E20" s="180">
        <f>ROUND(VALUE(SUBSTITUTE(実質収支比率等に係る経年分析!I$47,"▲","-")),2)</f>
        <v>39.82</v>
      </c>
      <c r="F20" s="180">
        <f>ROUND(VALUE(SUBSTITUTE(実質収支比率等に係る経年分析!J$47,"▲","-")),2)</f>
        <v>36.25</v>
      </c>
    </row>
    <row r="21" spans="1:11" x14ac:dyDescent="0.15">
      <c r="A21" s="180" t="s">
        <v>55</v>
      </c>
      <c r="B21" s="180">
        <f>IF(ISNUMBER(VALUE(SUBSTITUTE(実質収支比率等に係る経年分析!F$49,"▲","-"))),ROUND(VALUE(SUBSTITUTE(実質収支比率等に係る経年分析!F$49,"▲","-")),2),NA())</f>
        <v>2.31</v>
      </c>
      <c r="C21" s="180">
        <f>IF(ISNUMBER(VALUE(SUBSTITUTE(実質収支比率等に係る経年分析!G$49,"▲","-"))),ROUND(VALUE(SUBSTITUTE(実質収支比率等に係る経年分析!G$49,"▲","-")),2),NA())</f>
        <v>1.04</v>
      </c>
      <c r="D21" s="180">
        <f>IF(ISNUMBER(VALUE(SUBSTITUTE(実質収支比率等に係る経年分析!H$49,"▲","-"))),ROUND(VALUE(SUBSTITUTE(実質収支比率等に係る経年分析!H$49,"▲","-")),2),NA())</f>
        <v>-4.68</v>
      </c>
      <c r="E21" s="180">
        <f>IF(ISNUMBER(VALUE(SUBSTITUTE(実質収支比率等に係る経年分析!I$49,"▲","-"))),ROUND(VALUE(SUBSTITUTE(実質収支比率等に係る経年分析!I$49,"▲","-")),2),NA())</f>
        <v>-3.47</v>
      </c>
      <c r="F21" s="180">
        <f>IF(ISNUMBER(VALUE(SUBSTITUTE(実質収支比率等に係る経年分析!J$49,"▲","-"))),ROUND(VALUE(SUBSTITUTE(実質収支比率等に係る経年分析!J$49,"▲","-")),2),NA())</f>
        <v>-4.46</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11.28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港湾整備事業特別会計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国民健康保険診療所事業特別会計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0.51</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7.48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6.59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5.16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5.71</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2216</v>
      </c>
      <c r="E42" s="182"/>
      <c r="F42" s="182"/>
      <c r="G42" s="182">
        <f>'実質公債費比率（分子）の構造'!L$52</f>
        <v>2316</v>
      </c>
      <c r="H42" s="182"/>
      <c r="I42" s="182"/>
      <c r="J42" s="182">
        <f>'実質公債費比率（分子）の構造'!M$52</f>
        <v>2556</v>
      </c>
      <c r="K42" s="182"/>
      <c r="L42" s="182"/>
      <c r="M42" s="182">
        <f>'実質公債費比率（分子）の構造'!N$52</f>
        <v>2952</v>
      </c>
      <c r="N42" s="182"/>
      <c r="O42" s="182"/>
      <c r="P42" s="182">
        <f>'実質公債費比率（分子）の構造'!O$52</f>
        <v>3126</v>
      </c>
    </row>
    <row r="43" spans="1:16" x14ac:dyDescent="0.15">
      <c r="A43" s="182" t="s">
        <v>63</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30</v>
      </c>
      <c r="C44" s="182"/>
      <c r="D44" s="182"/>
      <c r="E44" s="182">
        <f>'実質公債費比率（分子）の構造'!L$50</f>
        <v>22</v>
      </c>
      <c r="F44" s="182"/>
      <c r="G44" s="182"/>
      <c r="H44" s="182">
        <f>'実質公債費比率（分子）の構造'!M$50</f>
        <v>17</v>
      </c>
      <c r="I44" s="182"/>
      <c r="J44" s="182"/>
      <c r="K44" s="182">
        <f>'実質公債費比率（分子）の構造'!N$50</f>
        <v>19</v>
      </c>
      <c r="L44" s="182"/>
      <c r="M44" s="182"/>
      <c r="N44" s="182">
        <f>'実質公債費比率（分子）の構造'!O$50</f>
        <v>12</v>
      </c>
      <c r="O44" s="182"/>
      <c r="P44" s="182"/>
    </row>
    <row r="45" spans="1:16" x14ac:dyDescent="0.15">
      <c r="A45" s="182" t="s">
        <v>65</v>
      </c>
      <c r="B45" s="182">
        <f>'実質公債費比率（分子）の構造'!K$49</f>
        <v>79</v>
      </c>
      <c r="C45" s="182"/>
      <c r="D45" s="182"/>
      <c r="E45" s="182">
        <f>'実質公債費比率（分子）の構造'!L$49</f>
        <v>124</v>
      </c>
      <c r="F45" s="182"/>
      <c r="G45" s="182"/>
      <c r="H45" s="182">
        <f>'実質公債費比率（分子）の構造'!M$49</f>
        <v>185</v>
      </c>
      <c r="I45" s="182"/>
      <c r="J45" s="182"/>
      <c r="K45" s="182">
        <f>'実質公債費比率（分子）の構造'!N$49</f>
        <v>227</v>
      </c>
      <c r="L45" s="182"/>
      <c r="M45" s="182"/>
      <c r="N45" s="182">
        <f>'実質公債費比率（分子）の構造'!O$49</f>
        <v>233</v>
      </c>
      <c r="O45" s="182"/>
      <c r="P45" s="182"/>
    </row>
    <row r="46" spans="1:16" x14ac:dyDescent="0.15">
      <c r="A46" s="182" t="s">
        <v>66</v>
      </c>
      <c r="B46" s="182">
        <f>'実質公債費比率（分子）の構造'!K$48</f>
        <v>232</v>
      </c>
      <c r="C46" s="182"/>
      <c r="D46" s="182"/>
      <c r="E46" s="182">
        <f>'実質公債費比率（分子）の構造'!L$48</f>
        <v>218</v>
      </c>
      <c r="F46" s="182"/>
      <c r="G46" s="182"/>
      <c r="H46" s="182">
        <f>'実質公債費比率（分子）の構造'!M$48</f>
        <v>197</v>
      </c>
      <c r="I46" s="182"/>
      <c r="J46" s="182"/>
      <c r="K46" s="182">
        <f>'実質公債費比率（分子）の構造'!N$48</f>
        <v>207</v>
      </c>
      <c r="L46" s="182"/>
      <c r="M46" s="182"/>
      <c r="N46" s="182">
        <f>'実質公債費比率（分子）の構造'!O$48</f>
        <v>190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2539</v>
      </c>
      <c r="C49" s="182"/>
      <c r="D49" s="182"/>
      <c r="E49" s="182">
        <f>'実質公債費比率（分子）の構造'!L$45</f>
        <v>2591</v>
      </c>
      <c r="F49" s="182"/>
      <c r="G49" s="182"/>
      <c r="H49" s="182">
        <f>'実質公債費比率（分子）の構造'!M$45</f>
        <v>2931</v>
      </c>
      <c r="I49" s="182"/>
      <c r="J49" s="182"/>
      <c r="K49" s="182">
        <f>'実質公債費比率（分子）の構造'!N$45</f>
        <v>3568</v>
      </c>
      <c r="L49" s="182"/>
      <c r="M49" s="182"/>
      <c r="N49" s="182">
        <f>'実質公債費比率（分子）の構造'!O$45</f>
        <v>3994</v>
      </c>
      <c r="O49" s="182"/>
      <c r="P49" s="182"/>
    </row>
    <row r="50" spans="1:16" x14ac:dyDescent="0.15">
      <c r="A50" s="182" t="s">
        <v>70</v>
      </c>
      <c r="B50" s="182" t="e">
        <f>NA()</f>
        <v>#N/A</v>
      </c>
      <c r="C50" s="182">
        <f>IF(ISNUMBER('実質公債費比率（分子）の構造'!K$53),'実質公債費比率（分子）の構造'!K$53,NA())</f>
        <v>664</v>
      </c>
      <c r="D50" s="182" t="e">
        <f>NA()</f>
        <v>#N/A</v>
      </c>
      <c r="E50" s="182" t="e">
        <f>NA()</f>
        <v>#N/A</v>
      </c>
      <c r="F50" s="182">
        <f>IF(ISNUMBER('実質公債費比率（分子）の構造'!L$53),'実質公債費比率（分子）の構造'!L$53,NA())</f>
        <v>639</v>
      </c>
      <c r="G50" s="182" t="e">
        <f>NA()</f>
        <v>#N/A</v>
      </c>
      <c r="H50" s="182" t="e">
        <f>NA()</f>
        <v>#N/A</v>
      </c>
      <c r="I50" s="182">
        <f>IF(ISNUMBER('実質公債費比率（分子）の構造'!M$53),'実質公債費比率（分子）の構造'!M$53,NA())</f>
        <v>774</v>
      </c>
      <c r="J50" s="182" t="e">
        <f>NA()</f>
        <v>#N/A</v>
      </c>
      <c r="K50" s="182" t="e">
        <f>NA()</f>
        <v>#N/A</v>
      </c>
      <c r="L50" s="182">
        <f>IF(ISNUMBER('実質公債費比率（分子）の構造'!N$53),'実質公債費比率（分子）の構造'!N$53,NA())</f>
        <v>1069</v>
      </c>
      <c r="M50" s="182" t="e">
        <f>NA()</f>
        <v>#N/A</v>
      </c>
      <c r="N50" s="182" t="e">
        <f>NA()</f>
        <v>#N/A</v>
      </c>
      <c r="O50" s="182">
        <f>IF(ISNUMBER('実質公債費比率（分子）の構造'!O$53),'実質公債費比率（分子）の構造'!O$53,NA())</f>
        <v>1303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30755</v>
      </c>
      <c r="E56" s="181"/>
      <c r="F56" s="181"/>
      <c r="G56" s="181">
        <f>'将来負担比率（分子）の構造'!J$52</f>
        <v>31306</v>
      </c>
      <c r="H56" s="181"/>
      <c r="I56" s="181"/>
      <c r="J56" s="181">
        <f>'将来負担比率（分子）の構造'!K$52</f>
        <v>32027</v>
      </c>
      <c r="K56" s="181"/>
      <c r="L56" s="181"/>
      <c r="M56" s="181">
        <f>'将来負担比率（分子）の構造'!L$52</f>
        <v>31770</v>
      </c>
      <c r="N56" s="181"/>
      <c r="O56" s="181"/>
      <c r="P56" s="181">
        <f>'将来負担比率（分子）の構造'!M$52</f>
        <v>31847</v>
      </c>
    </row>
    <row r="57" spans="1:16" x14ac:dyDescent="0.15">
      <c r="A57" s="181" t="s">
        <v>41</v>
      </c>
      <c r="B57" s="181"/>
      <c r="C57" s="181"/>
      <c r="D57" s="181">
        <f>'将来負担比率（分子）の構造'!I$51</f>
        <v>232</v>
      </c>
      <c r="E57" s="181"/>
      <c r="F57" s="181"/>
      <c r="G57" s="181">
        <f>'将来負担比率（分子）の構造'!J$51</f>
        <v>124</v>
      </c>
      <c r="H57" s="181"/>
      <c r="I57" s="181"/>
      <c r="J57" s="181">
        <f>'将来負担比率（分子）の構造'!K$51</f>
        <v>17</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17912</v>
      </c>
      <c r="E58" s="181"/>
      <c r="F58" s="181"/>
      <c r="G58" s="181">
        <f>'将来負担比率（分子）の構造'!J$50</f>
        <v>18073</v>
      </c>
      <c r="H58" s="181"/>
      <c r="I58" s="181"/>
      <c r="J58" s="181">
        <f>'将来負担比率（分子）の構造'!K$50</f>
        <v>17428</v>
      </c>
      <c r="K58" s="181"/>
      <c r="L58" s="181"/>
      <c r="M58" s="181">
        <f>'将来負担比率（分子）の構造'!L$50</f>
        <v>15984</v>
      </c>
      <c r="N58" s="181"/>
      <c r="O58" s="181"/>
      <c r="P58" s="181">
        <f>'将来負担比率（分子）の構造'!M$50</f>
        <v>15901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40</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5483</v>
      </c>
      <c r="C62" s="181"/>
      <c r="D62" s="181"/>
      <c r="E62" s="181">
        <f>'将来負担比率（分子）の構造'!J$45</f>
        <v>5288</v>
      </c>
      <c r="F62" s="181"/>
      <c r="G62" s="181"/>
      <c r="H62" s="181">
        <f>'将来負担比率（分子）の構造'!K$45</f>
        <v>4846</v>
      </c>
      <c r="I62" s="181"/>
      <c r="J62" s="181"/>
      <c r="K62" s="181">
        <f>'将来負担比率（分子）の構造'!L$45</f>
        <v>4722</v>
      </c>
      <c r="L62" s="181"/>
      <c r="M62" s="181"/>
      <c r="N62" s="181">
        <f>'将来負担比率（分子）の構造'!M$45</f>
        <v>4653</v>
      </c>
      <c r="O62" s="181"/>
      <c r="P62" s="181"/>
    </row>
    <row r="63" spans="1:16" x14ac:dyDescent="0.15">
      <c r="A63" s="181" t="s">
        <v>33</v>
      </c>
      <c r="B63" s="181">
        <f>'将来負担比率（分子）の構造'!I$44</f>
        <v>2280</v>
      </c>
      <c r="C63" s="181"/>
      <c r="D63" s="181"/>
      <c r="E63" s="181">
        <f>'将来負担比率（分子）の構造'!J$44</f>
        <v>2223</v>
      </c>
      <c r="F63" s="181"/>
      <c r="G63" s="181"/>
      <c r="H63" s="181">
        <f>'将来負担比率（分子）の構造'!K$44</f>
        <v>2278</v>
      </c>
      <c r="I63" s="181"/>
      <c r="J63" s="181"/>
      <c r="K63" s="181">
        <f>'将来負担比率（分子）の構造'!L$44</f>
        <v>2090</v>
      </c>
      <c r="L63" s="181"/>
      <c r="M63" s="181"/>
      <c r="N63" s="181">
        <f>'将来負担比率（分子）の構造'!M$44</f>
        <v>2078</v>
      </c>
      <c r="O63" s="181"/>
      <c r="P63" s="181"/>
    </row>
    <row r="64" spans="1:16" x14ac:dyDescent="0.15">
      <c r="A64" s="181" t="s">
        <v>32</v>
      </c>
      <c r="B64" s="181">
        <f>'将来負担比率（分子）の構造'!I$43</f>
        <v>2278</v>
      </c>
      <c r="C64" s="181"/>
      <c r="D64" s="181"/>
      <c r="E64" s="181">
        <f>'将来負担比率（分子）の構造'!J$43</f>
        <v>2128</v>
      </c>
      <c r="F64" s="181"/>
      <c r="G64" s="181"/>
      <c r="H64" s="181">
        <f>'将来負担比率（分子）の構造'!K$43</f>
        <v>1817</v>
      </c>
      <c r="I64" s="181"/>
      <c r="J64" s="181"/>
      <c r="K64" s="181">
        <f>'将来負担比率（分子）の構造'!L$43</f>
        <v>1877</v>
      </c>
      <c r="L64" s="181"/>
      <c r="M64" s="181"/>
      <c r="N64" s="181">
        <f>'将来負担比率（分子）の構造'!M$43</f>
        <v>2092</v>
      </c>
      <c r="O64" s="181"/>
      <c r="P64" s="181"/>
    </row>
    <row r="65" spans="1:16" x14ac:dyDescent="0.15">
      <c r="A65" s="181" t="s">
        <v>31</v>
      </c>
      <c r="B65" s="181">
        <f>'将来負担比率（分子）の構造'!I$42</f>
        <v>73</v>
      </c>
      <c r="C65" s="181"/>
      <c r="D65" s="181"/>
      <c r="E65" s="181">
        <f>'将来負担比率（分子）の構造'!J$42</f>
        <v>53</v>
      </c>
      <c r="F65" s="181"/>
      <c r="G65" s="181"/>
      <c r="H65" s="181">
        <f>'将来負担比率（分子）の構造'!K$42</f>
        <v>37</v>
      </c>
      <c r="I65" s="181"/>
      <c r="J65" s="181"/>
      <c r="K65" s="181">
        <f>'将来負担比率（分子）の構造'!L$42</f>
        <v>41</v>
      </c>
      <c r="L65" s="181"/>
      <c r="M65" s="181"/>
      <c r="N65" s="181">
        <f>'将来負担比率（分子）の構造'!M$42</f>
        <v>15</v>
      </c>
      <c r="O65" s="181"/>
      <c r="P65" s="181"/>
    </row>
    <row r="66" spans="1:16" x14ac:dyDescent="0.15">
      <c r="A66" s="181" t="s">
        <v>30</v>
      </c>
      <c r="B66" s="181">
        <f>'将来負担比率（分子）の構造'!I$41</f>
        <v>33451</v>
      </c>
      <c r="C66" s="181"/>
      <c r="D66" s="181"/>
      <c r="E66" s="181">
        <f>'将来負担比率（分子）の構造'!J$41</f>
        <v>34262</v>
      </c>
      <c r="F66" s="181"/>
      <c r="G66" s="181"/>
      <c r="H66" s="181">
        <f>'将来負担比率（分子）の構造'!K$41</f>
        <v>35306</v>
      </c>
      <c r="I66" s="181"/>
      <c r="J66" s="181"/>
      <c r="K66" s="181">
        <f>'将来負担比率（分子）の構造'!L$41</f>
        <v>34998</v>
      </c>
      <c r="L66" s="181"/>
      <c r="M66" s="181"/>
      <c r="N66" s="181">
        <f>'将来負担比率（分子）の構造'!M$41</f>
        <v>34696</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9257</v>
      </c>
      <c r="C72" s="185">
        <f>基金残高に係る経年分析!G55</f>
        <v>8003</v>
      </c>
      <c r="D72" s="185">
        <f>基金残高に係る経年分析!H55</f>
        <v>7502</v>
      </c>
    </row>
    <row r="73" spans="1:16" x14ac:dyDescent="0.15">
      <c r="A73" s="184" t="s">
        <v>77</v>
      </c>
      <c r="B73" s="185">
        <f>基金残高に係る経年分析!F56</f>
        <v>1890</v>
      </c>
      <c r="C73" s="185">
        <f>基金残高に係る経年分析!G56</f>
        <v>1833</v>
      </c>
      <c r="D73" s="185">
        <f>基金残高に係る経年分析!H56</f>
        <v>2096</v>
      </c>
    </row>
    <row r="74" spans="1:16" x14ac:dyDescent="0.15">
      <c r="A74" s="184" t="s">
        <v>78</v>
      </c>
      <c r="B74" s="185">
        <f>基金残高に係る経年分析!F57</f>
        <v>8921</v>
      </c>
      <c r="C74" s="185">
        <f>基金残高に係る経年分析!G57</f>
        <v>9235</v>
      </c>
      <c r="D74" s="185">
        <f>基金残高に係る経年分析!H57</f>
        <v>9825</v>
      </c>
    </row>
  </sheetData>
  <sheetProtection algorithmName="SHA-512" hashValue="WJ4uZZ8FomR8NBgHMcGz9ve+y3aGg2D3Zn9IAhTSXChUzUAbOOORPOI0BqTgPufhBjnJanEq0AXv8nBJoQltTg==" saltValue="xygOucvdvytxDiaOPFkS7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7754957</v>
      </c>
      <c r="S5" s="675"/>
      <c r="T5" s="675"/>
      <c r="U5" s="675"/>
      <c r="V5" s="675"/>
      <c r="W5" s="675"/>
      <c r="X5" s="675"/>
      <c r="Y5" s="676"/>
      <c r="Z5" s="677">
        <v>17.7</v>
      </c>
      <c r="AA5" s="677"/>
      <c r="AB5" s="677"/>
      <c r="AC5" s="677"/>
      <c r="AD5" s="678">
        <v>7754957</v>
      </c>
      <c r="AE5" s="678"/>
      <c r="AF5" s="678"/>
      <c r="AG5" s="678"/>
      <c r="AH5" s="678"/>
      <c r="AI5" s="678"/>
      <c r="AJ5" s="678"/>
      <c r="AK5" s="678"/>
      <c r="AL5" s="679">
        <v>38.799999999999997</v>
      </c>
      <c r="AM5" s="680"/>
      <c r="AN5" s="680"/>
      <c r="AO5" s="681"/>
      <c r="AP5" s="671" t="s">
        <v>225</v>
      </c>
      <c r="AQ5" s="672"/>
      <c r="AR5" s="672"/>
      <c r="AS5" s="672"/>
      <c r="AT5" s="672"/>
      <c r="AU5" s="672"/>
      <c r="AV5" s="672"/>
      <c r="AW5" s="672"/>
      <c r="AX5" s="672"/>
      <c r="AY5" s="672"/>
      <c r="AZ5" s="672"/>
      <c r="BA5" s="672"/>
      <c r="BB5" s="672"/>
      <c r="BC5" s="672"/>
      <c r="BD5" s="672"/>
      <c r="BE5" s="672"/>
      <c r="BF5" s="673"/>
      <c r="BG5" s="685">
        <v>7754785</v>
      </c>
      <c r="BH5" s="686"/>
      <c r="BI5" s="686"/>
      <c r="BJ5" s="686"/>
      <c r="BK5" s="686"/>
      <c r="BL5" s="686"/>
      <c r="BM5" s="686"/>
      <c r="BN5" s="687"/>
      <c r="BO5" s="688">
        <v>100</v>
      </c>
      <c r="BP5" s="688"/>
      <c r="BQ5" s="688"/>
      <c r="BR5" s="688"/>
      <c r="BS5" s="689">
        <v>103608</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321750</v>
      </c>
      <c r="S6" s="686"/>
      <c r="T6" s="686"/>
      <c r="U6" s="686"/>
      <c r="V6" s="686"/>
      <c r="W6" s="686"/>
      <c r="X6" s="686"/>
      <c r="Y6" s="687"/>
      <c r="Z6" s="688">
        <v>0.7</v>
      </c>
      <c r="AA6" s="688"/>
      <c r="AB6" s="688"/>
      <c r="AC6" s="688"/>
      <c r="AD6" s="689">
        <v>321750</v>
      </c>
      <c r="AE6" s="689"/>
      <c r="AF6" s="689"/>
      <c r="AG6" s="689"/>
      <c r="AH6" s="689"/>
      <c r="AI6" s="689"/>
      <c r="AJ6" s="689"/>
      <c r="AK6" s="689"/>
      <c r="AL6" s="690">
        <v>1.6</v>
      </c>
      <c r="AM6" s="691"/>
      <c r="AN6" s="691"/>
      <c r="AO6" s="692"/>
      <c r="AP6" s="682" t="s">
        <v>230</v>
      </c>
      <c r="AQ6" s="683"/>
      <c r="AR6" s="683"/>
      <c r="AS6" s="683"/>
      <c r="AT6" s="683"/>
      <c r="AU6" s="683"/>
      <c r="AV6" s="683"/>
      <c r="AW6" s="683"/>
      <c r="AX6" s="683"/>
      <c r="AY6" s="683"/>
      <c r="AZ6" s="683"/>
      <c r="BA6" s="683"/>
      <c r="BB6" s="683"/>
      <c r="BC6" s="683"/>
      <c r="BD6" s="683"/>
      <c r="BE6" s="683"/>
      <c r="BF6" s="684"/>
      <c r="BG6" s="685">
        <v>7754785</v>
      </c>
      <c r="BH6" s="686"/>
      <c r="BI6" s="686"/>
      <c r="BJ6" s="686"/>
      <c r="BK6" s="686"/>
      <c r="BL6" s="686"/>
      <c r="BM6" s="686"/>
      <c r="BN6" s="687"/>
      <c r="BO6" s="688">
        <v>100</v>
      </c>
      <c r="BP6" s="688"/>
      <c r="BQ6" s="688"/>
      <c r="BR6" s="688"/>
      <c r="BS6" s="689">
        <v>103608</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260418</v>
      </c>
      <c r="CS6" s="686"/>
      <c r="CT6" s="686"/>
      <c r="CU6" s="686"/>
      <c r="CV6" s="686"/>
      <c r="CW6" s="686"/>
      <c r="CX6" s="686"/>
      <c r="CY6" s="687"/>
      <c r="CZ6" s="679">
        <v>0.6</v>
      </c>
      <c r="DA6" s="680"/>
      <c r="DB6" s="680"/>
      <c r="DC6" s="699"/>
      <c r="DD6" s="694" t="s">
        <v>232</v>
      </c>
      <c r="DE6" s="686"/>
      <c r="DF6" s="686"/>
      <c r="DG6" s="686"/>
      <c r="DH6" s="686"/>
      <c r="DI6" s="686"/>
      <c r="DJ6" s="686"/>
      <c r="DK6" s="686"/>
      <c r="DL6" s="686"/>
      <c r="DM6" s="686"/>
      <c r="DN6" s="686"/>
      <c r="DO6" s="686"/>
      <c r="DP6" s="687"/>
      <c r="DQ6" s="694">
        <v>260411</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12299</v>
      </c>
      <c r="S7" s="686"/>
      <c r="T7" s="686"/>
      <c r="U7" s="686"/>
      <c r="V7" s="686"/>
      <c r="W7" s="686"/>
      <c r="X7" s="686"/>
      <c r="Y7" s="687"/>
      <c r="Z7" s="688">
        <v>0</v>
      </c>
      <c r="AA7" s="688"/>
      <c r="AB7" s="688"/>
      <c r="AC7" s="688"/>
      <c r="AD7" s="689">
        <v>12299</v>
      </c>
      <c r="AE7" s="689"/>
      <c r="AF7" s="689"/>
      <c r="AG7" s="689"/>
      <c r="AH7" s="689"/>
      <c r="AI7" s="689"/>
      <c r="AJ7" s="689"/>
      <c r="AK7" s="689"/>
      <c r="AL7" s="690">
        <v>0.1</v>
      </c>
      <c r="AM7" s="691"/>
      <c r="AN7" s="691"/>
      <c r="AO7" s="692"/>
      <c r="AP7" s="682" t="s">
        <v>234</v>
      </c>
      <c r="AQ7" s="683"/>
      <c r="AR7" s="683"/>
      <c r="AS7" s="683"/>
      <c r="AT7" s="683"/>
      <c r="AU7" s="683"/>
      <c r="AV7" s="683"/>
      <c r="AW7" s="683"/>
      <c r="AX7" s="683"/>
      <c r="AY7" s="683"/>
      <c r="AZ7" s="683"/>
      <c r="BA7" s="683"/>
      <c r="BB7" s="683"/>
      <c r="BC7" s="683"/>
      <c r="BD7" s="683"/>
      <c r="BE7" s="683"/>
      <c r="BF7" s="684"/>
      <c r="BG7" s="685">
        <v>3346696</v>
      </c>
      <c r="BH7" s="686"/>
      <c r="BI7" s="686"/>
      <c r="BJ7" s="686"/>
      <c r="BK7" s="686"/>
      <c r="BL7" s="686"/>
      <c r="BM7" s="686"/>
      <c r="BN7" s="687"/>
      <c r="BO7" s="688">
        <v>43.2</v>
      </c>
      <c r="BP7" s="688"/>
      <c r="BQ7" s="688"/>
      <c r="BR7" s="688"/>
      <c r="BS7" s="689">
        <v>103608</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12888429</v>
      </c>
      <c r="CS7" s="686"/>
      <c r="CT7" s="686"/>
      <c r="CU7" s="686"/>
      <c r="CV7" s="686"/>
      <c r="CW7" s="686"/>
      <c r="CX7" s="686"/>
      <c r="CY7" s="687"/>
      <c r="CZ7" s="688">
        <v>30.5</v>
      </c>
      <c r="DA7" s="688"/>
      <c r="DB7" s="688"/>
      <c r="DC7" s="688"/>
      <c r="DD7" s="694">
        <v>518713</v>
      </c>
      <c r="DE7" s="686"/>
      <c r="DF7" s="686"/>
      <c r="DG7" s="686"/>
      <c r="DH7" s="686"/>
      <c r="DI7" s="686"/>
      <c r="DJ7" s="686"/>
      <c r="DK7" s="686"/>
      <c r="DL7" s="686"/>
      <c r="DM7" s="686"/>
      <c r="DN7" s="686"/>
      <c r="DO7" s="686"/>
      <c r="DP7" s="687"/>
      <c r="DQ7" s="694">
        <v>4166126</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41007</v>
      </c>
      <c r="S8" s="686"/>
      <c r="T8" s="686"/>
      <c r="U8" s="686"/>
      <c r="V8" s="686"/>
      <c r="W8" s="686"/>
      <c r="X8" s="686"/>
      <c r="Y8" s="687"/>
      <c r="Z8" s="688">
        <v>0.1</v>
      </c>
      <c r="AA8" s="688"/>
      <c r="AB8" s="688"/>
      <c r="AC8" s="688"/>
      <c r="AD8" s="689">
        <v>41007</v>
      </c>
      <c r="AE8" s="689"/>
      <c r="AF8" s="689"/>
      <c r="AG8" s="689"/>
      <c r="AH8" s="689"/>
      <c r="AI8" s="689"/>
      <c r="AJ8" s="689"/>
      <c r="AK8" s="689"/>
      <c r="AL8" s="690">
        <v>0.2</v>
      </c>
      <c r="AM8" s="691"/>
      <c r="AN8" s="691"/>
      <c r="AO8" s="692"/>
      <c r="AP8" s="682" t="s">
        <v>237</v>
      </c>
      <c r="AQ8" s="683"/>
      <c r="AR8" s="683"/>
      <c r="AS8" s="683"/>
      <c r="AT8" s="683"/>
      <c r="AU8" s="683"/>
      <c r="AV8" s="683"/>
      <c r="AW8" s="683"/>
      <c r="AX8" s="683"/>
      <c r="AY8" s="683"/>
      <c r="AZ8" s="683"/>
      <c r="BA8" s="683"/>
      <c r="BB8" s="683"/>
      <c r="BC8" s="683"/>
      <c r="BD8" s="683"/>
      <c r="BE8" s="683"/>
      <c r="BF8" s="684"/>
      <c r="BG8" s="685">
        <v>114973</v>
      </c>
      <c r="BH8" s="686"/>
      <c r="BI8" s="686"/>
      <c r="BJ8" s="686"/>
      <c r="BK8" s="686"/>
      <c r="BL8" s="686"/>
      <c r="BM8" s="686"/>
      <c r="BN8" s="687"/>
      <c r="BO8" s="688">
        <v>1.5</v>
      </c>
      <c r="BP8" s="688"/>
      <c r="BQ8" s="688"/>
      <c r="BR8" s="688"/>
      <c r="BS8" s="694" t="s">
        <v>134</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10787778</v>
      </c>
      <c r="CS8" s="686"/>
      <c r="CT8" s="686"/>
      <c r="CU8" s="686"/>
      <c r="CV8" s="686"/>
      <c r="CW8" s="686"/>
      <c r="CX8" s="686"/>
      <c r="CY8" s="687"/>
      <c r="CZ8" s="688">
        <v>25.5</v>
      </c>
      <c r="DA8" s="688"/>
      <c r="DB8" s="688"/>
      <c r="DC8" s="688"/>
      <c r="DD8" s="694">
        <v>614663</v>
      </c>
      <c r="DE8" s="686"/>
      <c r="DF8" s="686"/>
      <c r="DG8" s="686"/>
      <c r="DH8" s="686"/>
      <c r="DI8" s="686"/>
      <c r="DJ8" s="686"/>
      <c r="DK8" s="686"/>
      <c r="DL8" s="686"/>
      <c r="DM8" s="686"/>
      <c r="DN8" s="686"/>
      <c r="DO8" s="686"/>
      <c r="DP8" s="687"/>
      <c r="DQ8" s="694">
        <v>6497094</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41040</v>
      </c>
      <c r="S9" s="686"/>
      <c r="T9" s="686"/>
      <c r="U9" s="686"/>
      <c r="V9" s="686"/>
      <c r="W9" s="686"/>
      <c r="X9" s="686"/>
      <c r="Y9" s="687"/>
      <c r="Z9" s="688">
        <v>0.1</v>
      </c>
      <c r="AA9" s="688"/>
      <c r="AB9" s="688"/>
      <c r="AC9" s="688"/>
      <c r="AD9" s="689">
        <v>41040</v>
      </c>
      <c r="AE9" s="689"/>
      <c r="AF9" s="689"/>
      <c r="AG9" s="689"/>
      <c r="AH9" s="689"/>
      <c r="AI9" s="689"/>
      <c r="AJ9" s="689"/>
      <c r="AK9" s="689"/>
      <c r="AL9" s="690">
        <v>0.2</v>
      </c>
      <c r="AM9" s="691"/>
      <c r="AN9" s="691"/>
      <c r="AO9" s="692"/>
      <c r="AP9" s="682" t="s">
        <v>240</v>
      </c>
      <c r="AQ9" s="683"/>
      <c r="AR9" s="683"/>
      <c r="AS9" s="683"/>
      <c r="AT9" s="683"/>
      <c r="AU9" s="683"/>
      <c r="AV9" s="683"/>
      <c r="AW9" s="683"/>
      <c r="AX9" s="683"/>
      <c r="AY9" s="683"/>
      <c r="AZ9" s="683"/>
      <c r="BA9" s="683"/>
      <c r="BB9" s="683"/>
      <c r="BC9" s="683"/>
      <c r="BD9" s="683"/>
      <c r="BE9" s="683"/>
      <c r="BF9" s="684"/>
      <c r="BG9" s="685">
        <v>2630236</v>
      </c>
      <c r="BH9" s="686"/>
      <c r="BI9" s="686"/>
      <c r="BJ9" s="686"/>
      <c r="BK9" s="686"/>
      <c r="BL9" s="686"/>
      <c r="BM9" s="686"/>
      <c r="BN9" s="687"/>
      <c r="BO9" s="688">
        <v>33.9</v>
      </c>
      <c r="BP9" s="688"/>
      <c r="BQ9" s="688"/>
      <c r="BR9" s="688"/>
      <c r="BS9" s="694" t="s">
        <v>134</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3156864</v>
      </c>
      <c r="CS9" s="686"/>
      <c r="CT9" s="686"/>
      <c r="CU9" s="686"/>
      <c r="CV9" s="686"/>
      <c r="CW9" s="686"/>
      <c r="CX9" s="686"/>
      <c r="CY9" s="687"/>
      <c r="CZ9" s="688">
        <v>7.5</v>
      </c>
      <c r="DA9" s="688"/>
      <c r="DB9" s="688"/>
      <c r="DC9" s="688"/>
      <c r="DD9" s="694">
        <v>138329</v>
      </c>
      <c r="DE9" s="686"/>
      <c r="DF9" s="686"/>
      <c r="DG9" s="686"/>
      <c r="DH9" s="686"/>
      <c r="DI9" s="686"/>
      <c r="DJ9" s="686"/>
      <c r="DK9" s="686"/>
      <c r="DL9" s="686"/>
      <c r="DM9" s="686"/>
      <c r="DN9" s="686"/>
      <c r="DO9" s="686"/>
      <c r="DP9" s="687"/>
      <c r="DQ9" s="694">
        <v>2315709</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232</v>
      </c>
      <c r="S10" s="686"/>
      <c r="T10" s="686"/>
      <c r="U10" s="686"/>
      <c r="V10" s="686"/>
      <c r="W10" s="686"/>
      <c r="X10" s="686"/>
      <c r="Y10" s="687"/>
      <c r="Z10" s="688" t="s">
        <v>232</v>
      </c>
      <c r="AA10" s="688"/>
      <c r="AB10" s="688"/>
      <c r="AC10" s="688"/>
      <c r="AD10" s="689" t="s">
        <v>232</v>
      </c>
      <c r="AE10" s="689"/>
      <c r="AF10" s="689"/>
      <c r="AG10" s="689"/>
      <c r="AH10" s="689"/>
      <c r="AI10" s="689"/>
      <c r="AJ10" s="689"/>
      <c r="AK10" s="689"/>
      <c r="AL10" s="690" t="s">
        <v>134</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151812</v>
      </c>
      <c r="BH10" s="686"/>
      <c r="BI10" s="686"/>
      <c r="BJ10" s="686"/>
      <c r="BK10" s="686"/>
      <c r="BL10" s="686"/>
      <c r="BM10" s="686"/>
      <c r="BN10" s="687"/>
      <c r="BO10" s="688">
        <v>2</v>
      </c>
      <c r="BP10" s="688"/>
      <c r="BQ10" s="688"/>
      <c r="BR10" s="688"/>
      <c r="BS10" s="694" t="s">
        <v>232</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15195</v>
      </c>
      <c r="CS10" s="686"/>
      <c r="CT10" s="686"/>
      <c r="CU10" s="686"/>
      <c r="CV10" s="686"/>
      <c r="CW10" s="686"/>
      <c r="CX10" s="686"/>
      <c r="CY10" s="687"/>
      <c r="CZ10" s="688">
        <v>0</v>
      </c>
      <c r="DA10" s="688"/>
      <c r="DB10" s="688"/>
      <c r="DC10" s="688"/>
      <c r="DD10" s="694" t="s">
        <v>232</v>
      </c>
      <c r="DE10" s="686"/>
      <c r="DF10" s="686"/>
      <c r="DG10" s="686"/>
      <c r="DH10" s="686"/>
      <c r="DI10" s="686"/>
      <c r="DJ10" s="686"/>
      <c r="DK10" s="686"/>
      <c r="DL10" s="686"/>
      <c r="DM10" s="686"/>
      <c r="DN10" s="686"/>
      <c r="DO10" s="686"/>
      <c r="DP10" s="687"/>
      <c r="DQ10" s="694">
        <v>194</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1389774</v>
      </c>
      <c r="S11" s="686"/>
      <c r="T11" s="686"/>
      <c r="U11" s="686"/>
      <c r="V11" s="686"/>
      <c r="W11" s="686"/>
      <c r="X11" s="686"/>
      <c r="Y11" s="687"/>
      <c r="Z11" s="690">
        <v>3.2</v>
      </c>
      <c r="AA11" s="691"/>
      <c r="AB11" s="691"/>
      <c r="AC11" s="703"/>
      <c r="AD11" s="694">
        <v>1389774</v>
      </c>
      <c r="AE11" s="686"/>
      <c r="AF11" s="686"/>
      <c r="AG11" s="686"/>
      <c r="AH11" s="686"/>
      <c r="AI11" s="686"/>
      <c r="AJ11" s="686"/>
      <c r="AK11" s="687"/>
      <c r="AL11" s="690">
        <v>6.9</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449675</v>
      </c>
      <c r="BH11" s="686"/>
      <c r="BI11" s="686"/>
      <c r="BJ11" s="686"/>
      <c r="BK11" s="686"/>
      <c r="BL11" s="686"/>
      <c r="BM11" s="686"/>
      <c r="BN11" s="687"/>
      <c r="BO11" s="688">
        <v>5.8</v>
      </c>
      <c r="BP11" s="688"/>
      <c r="BQ11" s="688"/>
      <c r="BR11" s="688"/>
      <c r="BS11" s="694">
        <v>103608</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1638831</v>
      </c>
      <c r="CS11" s="686"/>
      <c r="CT11" s="686"/>
      <c r="CU11" s="686"/>
      <c r="CV11" s="686"/>
      <c r="CW11" s="686"/>
      <c r="CX11" s="686"/>
      <c r="CY11" s="687"/>
      <c r="CZ11" s="688">
        <v>3.9</v>
      </c>
      <c r="DA11" s="688"/>
      <c r="DB11" s="688"/>
      <c r="DC11" s="688"/>
      <c r="DD11" s="694">
        <v>572028</v>
      </c>
      <c r="DE11" s="686"/>
      <c r="DF11" s="686"/>
      <c r="DG11" s="686"/>
      <c r="DH11" s="686"/>
      <c r="DI11" s="686"/>
      <c r="DJ11" s="686"/>
      <c r="DK11" s="686"/>
      <c r="DL11" s="686"/>
      <c r="DM11" s="686"/>
      <c r="DN11" s="686"/>
      <c r="DO11" s="686"/>
      <c r="DP11" s="687"/>
      <c r="DQ11" s="694">
        <v>897789</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v>48830</v>
      </c>
      <c r="S12" s="686"/>
      <c r="T12" s="686"/>
      <c r="U12" s="686"/>
      <c r="V12" s="686"/>
      <c r="W12" s="686"/>
      <c r="X12" s="686"/>
      <c r="Y12" s="687"/>
      <c r="Z12" s="688">
        <v>0.1</v>
      </c>
      <c r="AA12" s="688"/>
      <c r="AB12" s="688"/>
      <c r="AC12" s="688"/>
      <c r="AD12" s="689">
        <v>48830</v>
      </c>
      <c r="AE12" s="689"/>
      <c r="AF12" s="689"/>
      <c r="AG12" s="689"/>
      <c r="AH12" s="689"/>
      <c r="AI12" s="689"/>
      <c r="AJ12" s="689"/>
      <c r="AK12" s="689"/>
      <c r="AL12" s="690">
        <v>0.2</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3771540</v>
      </c>
      <c r="BH12" s="686"/>
      <c r="BI12" s="686"/>
      <c r="BJ12" s="686"/>
      <c r="BK12" s="686"/>
      <c r="BL12" s="686"/>
      <c r="BM12" s="686"/>
      <c r="BN12" s="687"/>
      <c r="BO12" s="688">
        <v>48.6</v>
      </c>
      <c r="BP12" s="688"/>
      <c r="BQ12" s="688"/>
      <c r="BR12" s="688"/>
      <c r="BS12" s="694" t="s">
        <v>232</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699267</v>
      </c>
      <c r="CS12" s="686"/>
      <c r="CT12" s="686"/>
      <c r="CU12" s="686"/>
      <c r="CV12" s="686"/>
      <c r="CW12" s="686"/>
      <c r="CX12" s="686"/>
      <c r="CY12" s="687"/>
      <c r="CZ12" s="688">
        <v>1.7</v>
      </c>
      <c r="DA12" s="688"/>
      <c r="DB12" s="688"/>
      <c r="DC12" s="688"/>
      <c r="DD12" s="694">
        <v>2464</v>
      </c>
      <c r="DE12" s="686"/>
      <c r="DF12" s="686"/>
      <c r="DG12" s="686"/>
      <c r="DH12" s="686"/>
      <c r="DI12" s="686"/>
      <c r="DJ12" s="686"/>
      <c r="DK12" s="686"/>
      <c r="DL12" s="686"/>
      <c r="DM12" s="686"/>
      <c r="DN12" s="686"/>
      <c r="DO12" s="686"/>
      <c r="DP12" s="687"/>
      <c r="DQ12" s="694">
        <v>622813</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232</v>
      </c>
      <c r="S13" s="686"/>
      <c r="T13" s="686"/>
      <c r="U13" s="686"/>
      <c r="V13" s="686"/>
      <c r="W13" s="686"/>
      <c r="X13" s="686"/>
      <c r="Y13" s="687"/>
      <c r="Z13" s="688" t="s">
        <v>232</v>
      </c>
      <c r="AA13" s="688"/>
      <c r="AB13" s="688"/>
      <c r="AC13" s="688"/>
      <c r="AD13" s="689" t="s">
        <v>134</v>
      </c>
      <c r="AE13" s="689"/>
      <c r="AF13" s="689"/>
      <c r="AG13" s="689"/>
      <c r="AH13" s="689"/>
      <c r="AI13" s="689"/>
      <c r="AJ13" s="689"/>
      <c r="AK13" s="689"/>
      <c r="AL13" s="690" t="s">
        <v>232</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3770240</v>
      </c>
      <c r="BH13" s="686"/>
      <c r="BI13" s="686"/>
      <c r="BJ13" s="686"/>
      <c r="BK13" s="686"/>
      <c r="BL13" s="686"/>
      <c r="BM13" s="686"/>
      <c r="BN13" s="687"/>
      <c r="BO13" s="688">
        <v>48.6</v>
      </c>
      <c r="BP13" s="688"/>
      <c r="BQ13" s="688"/>
      <c r="BR13" s="688"/>
      <c r="BS13" s="694" t="s">
        <v>232</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2518839</v>
      </c>
      <c r="CS13" s="686"/>
      <c r="CT13" s="686"/>
      <c r="CU13" s="686"/>
      <c r="CV13" s="686"/>
      <c r="CW13" s="686"/>
      <c r="CX13" s="686"/>
      <c r="CY13" s="687"/>
      <c r="CZ13" s="688">
        <v>6</v>
      </c>
      <c r="DA13" s="688"/>
      <c r="DB13" s="688"/>
      <c r="DC13" s="688"/>
      <c r="DD13" s="694">
        <v>1830753</v>
      </c>
      <c r="DE13" s="686"/>
      <c r="DF13" s="686"/>
      <c r="DG13" s="686"/>
      <c r="DH13" s="686"/>
      <c r="DI13" s="686"/>
      <c r="DJ13" s="686"/>
      <c r="DK13" s="686"/>
      <c r="DL13" s="686"/>
      <c r="DM13" s="686"/>
      <c r="DN13" s="686"/>
      <c r="DO13" s="686"/>
      <c r="DP13" s="687"/>
      <c r="DQ13" s="694">
        <v>1216533</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134</v>
      </c>
      <c r="S14" s="686"/>
      <c r="T14" s="686"/>
      <c r="U14" s="686"/>
      <c r="V14" s="686"/>
      <c r="W14" s="686"/>
      <c r="X14" s="686"/>
      <c r="Y14" s="687"/>
      <c r="Z14" s="688" t="s">
        <v>134</v>
      </c>
      <c r="AA14" s="688"/>
      <c r="AB14" s="688"/>
      <c r="AC14" s="688"/>
      <c r="AD14" s="689" t="s">
        <v>232</v>
      </c>
      <c r="AE14" s="689"/>
      <c r="AF14" s="689"/>
      <c r="AG14" s="689"/>
      <c r="AH14" s="689"/>
      <c r="AI14" s="689"/>
      <c r="AJ14" s="689"/>
      <c r="AK14" s="689"/>
      <c r="AL14" s="690" t="s">
        <v>134</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289416</v>
      </c>
      <c r="BH14" s="686"/>
      <c r="BI14" s="686"/>
      <c r="BJ14" s="686"/>
      <c r="BK14" s="686"/>
      <c r="BL14" s="686"/>
      <c r="BM14" s="686"/>
      <c r="BN14" s="687"/>
      <c r="BO14" s="688">
        <v>3.7</v>
      </c>
      <c r="BP14" s="688"/>
      <c r="BQ14" s="688"/>
      <c r="BR14" s="688"/>
      <c r="BS14" s="694" t="s">
        <v>232</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1396257</v>
      </c>
      <c r="CS14" s="686"/>
      <c r="CT14" s="686"/>
      <c r="CU14" s="686"/>
      <c r="CV14" s="686"/>
      <c r="CW14" s="686"/>
      <c r="CX14" s="686"/>
      <c r="CY14" s="687"/>
      <c r="CZ14" s="688">
        <v>3.3</v>
      </c>
      <c r="DA14" s="688"/>
      <c r="DB14" s="688"/>
      <c r="DC14" s="688"/>
      <c r="DD14" s="694">
        <v>136030</v>
      </c>
      <c r="DE14" s="686"/>
      <c r="DF14" s="686"/>
      <c r="DG14" s="686"/>
      <c r="DH14" s="686"/>
      <c r="DI14" s="686"/>
      <c r="DJ14" s="686"/>
      <c r="DK14" s="686"/>
      <c r="DL14" s="686"/>
      <c r="DM14" s="686"/>
      <c r="DN14" s="686"/>
      <c r="DO14" s="686"/>
      <c r="DP14" s="687"/>
      <c r="DQ14" s="694">
        <v>1250855</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134</v>
      </c>
      <c r="S15" s="686"/>
      <c r="T15" s="686"/>
      <c r="U15" s="686"/>
      <c r="V15" s="686"/>
      <c r="W15" s="686"/>
      <c r="X15" s="686"/>
      <c r="Y15" s="687"/>
      <c r="Z15" s="688" t="s">
        <v>134</v>
      </c>
      <c r="AA15" s="688"/>
      <c r="AB15" s="688"/>
      <c r="AC15" s="688"/>
      <c r="AD15" s="689" t="s">
        <v>232</v>
      </c>
      <c r="AE15" s="689"/>
      <c r="AF15" s="689"/>
      <c r="AG15" s="689"/>
      <c r="AH15" s="689"/>
      <c r="AI15" s="689"/>
      <c r="AJ15" s="689"/>
      <c r="AK15" s="689"/>
      <c r="AL15" s="690" t="s">
        <v>232</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347133</v>
      </c>
      <c r="BH15" s="686"/>
      <c r="BI15" s="686"/>
      <c r="BJ15" s="686"/>
      <c r="BK15" s="686"/>
      <c r="BL15" s="686"/>
      <c r="BM15" s="686"/>
      <c r="BN15" s="687"/>
      <c r="BO15" s="688">
        <v>4.5</v>
      </c>
      <c r="BP15" s="688"/>
      <c r="BQ15" s="688"/>
      <c r="BR15" s="688"/>
      <c r="BS15" s="694" t="s">
        <v>134</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4905522</v>
      </c>
      <c r="CS15" s="686"/>
      <c r="CT15" s="686"/>
      <c r="CU15" s="686"/>
      <c r="CV15" s="686"/>
      <c r="CW15" s="686"/>
      <c r="CX15" s="686"/>
      <c r="CY15" s="687"/>
      <c r="CZ15" s="688">
        <v>11.6</v>
      </c>
      <c r="DA15" s="688"/>
      <c r="DB15" s="688"/>
      <c r="DC15" s="688"/>
      <c r="DD15" s="694">
        <v>843019</v>
      </c>
      <c r="DE15" s="686"/>
      <c r="DF15" s="686"/>
      <c r="DG15" s="686"/>
      <c r="DH15" s="686"/>
      <c r="DI15" s="686"/>
      <c r="DJ15" s="686"/>
      <c r="DK15" s="686"/>
      <c r="DL15" s="686"/>
      <c r="DM15" s="686"/>
      <c r="DN15" s="686"/>
      <c r="DO15" s="686"/>
      <c r="DP15" s="687"/>
      <c r="DQ15" s="694">
        <v>3493679</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30388</v>
      </c>
      <c r="S16" s="686"/>
      <c r="T16" s="686"/>
      <c r="U16" s="686"/>
      <c r="V16" s="686"/>
      <c r="W16" s="686"/>
      <c r="X16" s="686"/>
      <c r="Y16" s="687"/>
      <c r="Z16" s="688">
        <v>0.1</v>
      </c>
      <c r="AA16" s="688"/>
      <c r="AB16" s="688"/>
      <c r="AC16" s="688"/>
      <c r="AD16" s="689">
        <v>30388</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134</v>
      </c>
      <c r="BH16" s="686"/>
      <c r="BI16" s="686"/>
      <c r="BJ16" s="686"/>
      <c r="BK16" s="686"/>
      <c r="BL16" s="686"/>
      <c r="BM16" s="686"/>
      <c r="BN16" s="687"/>
      <c r="BO16" s="688" t="s">
        <v>134</v>
      </c>
      <c r="BP16" s="688"/>
      <c r="BQ16" s="688"/>
      <c r="BR16" s="688"/>
      <c r="BS16" s="694" t="s">
        <v>134</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t="s">
        <v>232</v>
      </c>
      <c r="CS16" s="686"/>
      <c r="CT16" s="686"/>
      <c r="CU16" s="686"/>
      <c r="CV16" s="686"/>
      <c r="CW16" s="686"/>
      <c r="CX16" s="686"/>
      <c r="CY16" s="687"/>
      <c r="CZ16" s="688" t="s">
        <v>232</v>
      </c>
      <c r="DA16" s="688"/>
      <c r="DB16" s="688"/>
      <c r="DC16" s="688"/>
      <c r="DD16" s="694" t="s">
        <v>232</v>
      </c>
      <c r="DE16" s="686"/>
      <c r="DF16" s="686"/>
      <c r="DG16" s="686"/>
      <c r="DH16" s="686"/>
      <c r="DI16" s="686"/>
      <c r="DJ16" s="686"/>
      <c r="DK16" s="686"/>
      <c r="DL16" s="686"/>
      <c r="DM16" s="686"/>
      <c r="DN16" s="686"/>
      <c r="DO16" s="686"/>
      <c r="DP16" s="687"/>
      <c r="DQ16" s="694" t="s">
        <v>134</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62132</v>
      </c>
      <c r="S17" s="686"/>
      <c r="T17" s="686"/>
      <c r="U17" s="686"/>
      <c r="V17" s="686"/>
      <c r="W17" s="686"/>
      <c r="X17" s="686"/>
      <c r="Y17" s="687"/>
      <c r="Z17" s="688">
        <v>0.1</v>
      </c>
      <c r="AA17" s="688"/>
      <c r="AB17" s="688"/>
      <c r="AC17" s="688"/>
      <c r="AD17" s="689">
        <v>62132</v>
      </c>
      <c r="AE17" s="689"/>
      <c r="AF17" s="689"/>
      <c r="AG17" s="689"/>
      <c r="AH17" s="689"/>
      <c r="AI17" s="689"/>
      <c r="AJ17" s="689"/>
      <c r="AK17" s="689"/>
      <c r="AL17" s="690">
        <v>0.3</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134</v>
      </c>
      <c r="BH17" s="686"/>
      <c r="BI17" s="686"/>
      <c r="BJ17" s="686"/>
      <c r="BK17" s="686"/>
      <c r="BL17" s="686"/>
      <c r="BM17" s="686"/>
      <c r="BN17" s="687"/>
      <c r="BO17" s="688" t="s">
        <v>134</v>
      </c>
      <c r="BP17" s="688"/>
      <c r="BQ17" s="688"/>
      <c r="BR17" s="688"/>
      <c r="BS17" s="694" t="s">
        <v>232</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3994004</v>
      </c>
      <c r="CS17" s="686"/>
      <c r="CT17" s="686"/>
      <c r="CU17" s="686"/>
      <c r="CV17" s="686"/>
      <c r="CW17" s="686"/>
      <c r="CX17" s="686"/>
      <c r="CY17" s="687"/>
      <c r="CZ17" s="688">
        <v>9.4</v>
      </c>
      <c r="DA17" s="688"/>
      <c r="DB17" s="688"/>
      <c r="DC17" s="688"/>
      <c r="DD17" s="694" t="s">
        <v>134</v>
      </c>
      <c r="DE17" s="686"/>
      <c r="DF17" s="686"/>
      <c r="DG17" s="686"/>
      <c r="DH17" s="686"/>
      <c r="DI17" s="686"/>
      <c r="DJ17" s="686"/>
      <c r="DK17" s="686"/>
      <c r="DL17" s="686"/>
      <c r="DM17" s="686"/>
      <c r="DN17" s="686"/>
      <c r="DO17" s="686"/>
      <c r="DP17" s="687"/>
      <c r="DQ17" s="694">
        <v>3993522</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55595</v>
      </c>
      <c r="S18" s="686"/>
      <c r="T18" s="686"/>
      <c r="U18" s="686"/>
      <c r="V18" s="686"/>
      <c r="W18" s="686"/>
      <c r="X18" s="686"/>
      <c r="Y18" s="687"/>
      <c r="Z18" s="688">
        <v>0.1</v>
      </c>
      <c r="AA18" s="688"/>
      <c r="AB18" s="688"/>
      <c r="AC18" s="688"/>
      <c r="AD18" s="689">
        <v>55595</v>
      </c>
      <c r="AE18" s="689"/>
      <c r="AF18" s="689"/>
      <c r="AG18" s="689"/>
      <c r="AH18" s="689"/>
      <c r="AI18" s="689"/>
      <c r="AJ18" s="689"/>
      <c r="AK18" s="689"/>
      <c r="AL18" s="690">
        <v>0.3</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134</v>
      </c>
      <c r="BH18" s="686"/>
      <c r="BI18" s="686"/>
      <c r="BJ18" s="686"/>
      <c r="BK18" s="686"/>
      <c r="BL18" s="686"/>
      <c r="BM18" s="686"/>
      <c r="BN18" s="687"/>
      <c r="BO18" s="688" t="s">
        <v>232</v>
      </c>
      <c r="BP18" s="688"/>
      <c r="BQ18" s="688"/>
      <c r="BR18" s="688"/>
      <c r="BS18" s="694" t="s">
        <v>134</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v>6030</v>
      </c>
      <c r="CS18" s="686"/>
      <c r="CT18" s="686"/>
      <c r="CU18" s="686"/>
      <c r="CV18" s="686"/>
      <c r="CW18" s="686"/>
      <c r="CX18" s="686"/>
      <c r="CY18" s="687"/>
      <c r="CZ18" s="688">
        <v>0</v>
      </c>
      <c r="DA18" s="688"/>
      <c r="DB18" s="688"/>
      <c r="DC18" s="688"/>
      <c r="DD18" s="694" t="s">
        <v>232</v>
      </c>
      <c r="DE18" s="686"/>
      <c r="DF18" s="686"/>
      <c r="DG18" s="686"/>
      <c r="DH18" s="686"/>
      <c r="DI18" s="686"/>
      <c r="DJ18" s="686"/>
      <c r="DK18" s="686"/>
      <c r="DL18" s="686"/>
      <c r="DM18" s="686"/>
      <c r="DN18" s="686"/>
      <c r="DO18" s="686"/>
      <c r="DP18" s="687"/>
      <c r="DQ18" s="694">
        <v>6030</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37269</v>
      </c>
      <c r="S19" s="686"/>
      <c r="T19" s="686"/>
      <c r="U19" s="686"/>
      <c r="V19" s="686"/>
      <c r="W19" s="686"/>
      <c r="X19" s="686"/>
      <c r="Y19" s="687"/>
      <c r="Z19" s="688">
        <v>0.1</v>
      </c>
      <c r="AA19" s="688"/>
      <c r="AB19" s="688"/>
      <c r="AC19" s="688"/>
      <c r="AD19" s="689">
        <v>37269</v>
      </c>
      <c r="AE19" s="689"/>
      <c r="AF19" s="689"/>
      <c r="AG19" s="689"/>
      <c r="AH19" s="689"/>
      <c r="AI19" s="689"/>
      <c r="AJ19" s="689"/>
      <c r="AK19" s="689"/>
      <c r="AL19" s="690">
        <v>0.2</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172</v>
      </c>
      <c r="BH19" s="686"/>
      <c r="BI19" s="686"/>
      <c r="BJ19" s="686"/>
      <c r="BK19" s="686"/>
      <c r="BL19" s="686"/>
      <c r="BM19" s="686"/>
      <c r="BN19" s="687"/>
      <c r="BO19" s="688">
        <v>0</v>
      </c>
      <c r="BP19" s="688"/>
      <c r="BQ19" s="688"/>
      <c r="BR19" s="688"/>
      <c r="BS19" s="694" t="s">
        <v>232</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134</v>
      </c>
      <c r="CS19" s="686"/>
      <c r="CT19" s="686"/>
      <c r="CU19" s="686"/>
      <c r="CV19" s="686"/>
      <c r="CW19" s="686"/>
      <c r="CX19" s="686"/>
      <c r="CY19" s="687"/>
      <c r="CZ19" s="688" t="s">
        <v>134</v>
      </c>
      <c r="DA19" s="688"/>
      <c r="DB19" s="688"/>
      <c r="DC19" s="688"/>
      <c r="DD19" s="694" t="s">
        <v>232</v>
      </c>
      <c r="DE19" s="686"/>
      <c r="DF19" s="686"/>
      <c r="DG19" s="686"/>
      <c r="DH19" s="686"/>
      <c r="DI19" s="686"/>
      <c r="DJ19" s="686"/>
      <c r="DK19" s="686"/>
      <c r="DL19" s="686"/>
      <c r="DM19" s="686"/>
      <c r="DN19" s="686"/>
      <c r="DO19" s="686"/>
      <c r="DP19" s="687"/>
      <c r="DQ19" s="694" t="s">
        <v>232</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13635</v>
      </c>
      <c r="S20" s="686"/>
      <c r="T20" s="686"/>
      <c r="U20" s="686"/>
      <c r="V20" s="686"/>
      <c r="W20" s="686"/>
      <c r="X20" s="686"/>
      <c r="Y20" s="687"/>
      <c r="Z20" s="688">
        <v>0</v>
      </c>
      <c r="AA20" s="688"/>
      <c r="AB20" s="688"/>
      <c r="AC20" s="688"/>
      <c r="AD20" s="689">
        <v>13635</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172</v>
      </c>
      <c r="BH20" s="686"/>
      <c r="BI20" s="686"/>
      <c r="BJ20" s="686"/>
      <c r="BK20" s="686"/>
      <c r="BL20" s="686"/>
      <c r="BM20" s="686"/>
      <c r="BN20" s="687"/>
      <c r="BO20" s="688">
        <v>0</v>
      </c>
      <c r="BP20" s="688"/>
      <c r="BQ20" s="688"/>
      <c r="BR20" s="688"/>
      <c r="BS20" s="694" t="s">
        <v>232</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42267434</v>
      </c>
      <c r="CS20" s="686"/>
      <c r="CT20" s="686"/>
      <c r="CU20" s="686"/>
      <c r="CV20" s="686"/>
      <c r="CW20" s="686"/>
      <c r="CX20" s="686"/>
      <c r="CY20" s="687"/>
      <c r="CZ20" s="688">
        <v>100</v>
      </c>
      <c r="DA20" s="688"/>
      <c r="DB20" s="688"/>
      <c r="DC20" s="688"/>
      <c r="DD20" s="694">
        <v>4655999</v>
      </c>
      <c r="DE20" s="686"/>
      <c r="DF20" s="686"/>
      <c r="DG20" s="686"/>
      <c r="DH20" s="686"/>
      <c r="DI20" s="686"/>
      <c r="DJ20" s="686"/>
      <c r="DK20" s="686"/>
      <c r="DL20" s="686"/>
      <c r="DM20" s="686"/>
      <c r="DN20" s="686"/>
      <c r="DO20" s="686"/>
      <c r="DP20" s="687"/>
      <c r="DQ20" s="694">
        <v>24720755</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4691</v>
      </c>
      <c r="S21" s="686"/>
      <c r="T21" s="686"/>
      <c r="U21" s="686"/>
      <c r="V21" s="686"/>
      <c r="W21" s="686"/>
      <c r="X21" s="686"/>
      <c r="Y21" s="687"/>
      <c r="Z21" s="688">
        <v>0</v>
      </c>
      <c r="AA21" s="688"/>
      <c r="AB21" s="688"/>
      <c r="AC21" s="688"/>
      <c r="AD21" s="689">
        <v>4691</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172</v>
      </c>
      <c r="BH21" s="686"/>
      <c r="BI21" s="686"/>
      <c r="BJ21" s="686"/>
      <c r="BK21" s="686"/>
      <c r="BL21" s="686"/>
      <c r="BM21" s="686"/>
      <c r="BN21" s="687"/>
      <c r="BO21" s="688">
        <v>0</v>
      </c>
      <c r="BP21" s="688"/>
      <c r="BQ21" s="688"/>
      <c r="BR21" s="688"/>
      <c r="BS21" s="694" t="s">
        <v>134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11311842</v>
      </c>
      <c r="S22" s="686"/>
      <c r="T22" s="686"/>
      <c r="U22" s="686"/>
      <c r="V22" s="686"/>
      <c r="W22" s="686"/>
      <c r="X22" s="686"/>
      <c r="Y22" s="687"/>
      <c r="Z22" s="688">
        <v>25.9</v>
      </c>
      <c r="AA22" s="688"/>
      <c r="AB22" s="688"/>
      <c r="AC22" s="688"/>
      <c r="AD22" s="689">
        <v>10218181</v>
      </c>
      <c r="AE22" s="689"/>
      <c r="AF22" s="689"/>
      <c r="AG22" s="689"/>
      <c r="AH22" s="689"/>
      <c r="AI22" s="689"/>
      <c r="AJ22" s="689"/>
      <c r="AK22" s="689"/>
      <c r="AL22" s="690">
        <v>51.1</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232</v>
      </c>
      <c r="BH22" s="686"/>
      <c r="BI22" s="686"/>
      <c r="BJ22" s="686"/>
      <c r="BK22" s="686"/>
      <c r="BL22" s="686"/>
      <c r="BM22" s="686"/>
      <c r="BN22" s="687"/>
      <c r="BO22" s="688" t="s">
        <v>232</v>
      </c>
      <c r="BP22" s="688"/>
      <c r="BQ22" s="688"/>
      <c r="BR22" s="688"/>
      <c r="BS22" s="694" t="s">
        <v>134</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10218181</v>
      </c>
      <c r="S23" s="686"/>
      <c r="T23" s="686"/>
      <c r="U23" s="686"/>
      <c r="V23" s="686"/>
      <c r="W23" s="686"/>
      <c r="X23" s="686"/>
      <c r="Y23" s="687"/>
      <c r="Z23" s="688">
        <v>23.4</v>
      </c>
      <c r="AA23" s="688"/>
      <c r="AB23" s="688"/>
      <c r="AC23" s="688"/>
      <c r="AD23" s="689">
        <v>10218181</v>
      </c>
      <c r="AE23" s="689"/>
      <c r="AF23" s="689"/>
      <c r="AG23" s="689"/>
      <c r="AH23" s="689"/>
      <c r="AI23" s="689"/>
      <c r="AJ23" s="689"/>
      <c r="AK23" s="689"/>
      <c r="AL23" s="690">
        <v>51.1</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134</v>
      </c>
      <c r="BH23" s="686"/>
      <c r="BI23" s="686"/>
      <c r="BJ23" s="686"/>
      <c r="BK23" s="686"/>
      <c r="BL23" s="686"/>
      <c r="BM23" s="686"/>
      <c r="BN23" s="687"/>
      <c r="BO23" s="688" t="s">
        <v>232</v>
      </c>
      <c r="BP23" s="688"/>
      <c r="BQ23" s="688"/>
      <c r="BR23" s="688"/>
      <c r="BS23" s="694" t="s">
        <v>232</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1093661</v>
      </c>
      <c r="S24" s="686"/>
      <c r="T24" s="686"/>
      <c r="U24" s="686"/>
      <c r="V24" s="686"/>
      <c r="W24" s="686"/>
      <c r="X24" s="686"/>
      <c r="Y24" s="687"/>
      <c r="Z24" s="688">
        <v>2.5</v>
      </c>
      <c r="AA24" s="688"/>
      <c r="AB24" s="688"/>
      <c r="AC24" s="688"/>
      <c r="AD24" s="689" t="s">
        <v>232</v>
      </c>
      <c r="AE24" s="689"/>
      <c r="AF24" s="689"/>
      <c r="AG24" s="689"/>
      <c r="AH24" s="689"/>
      <c r="AI24" s="689"/>
      <c r="AJ24" s="689"/>
      <c r="AK24" s="689"/>
      <c r="AL24" s="690" t="s">
        <v>232</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134</v>
      </c>
      <c r="BH24" s="686"/>
      <c r="BI24" s="686"/>
      <c r="BJ24" s="686"/>
      <c r="BK24" s="686"/>
      <c r="BL24" s="686"/>
      <c r="BM24" s="686"/>
      <c r="BN24" s="687"/>
      <c r="BO24" s="688" t="s">
        <v>232</v>
      </c>
      <c r="BP24" s="688"/>
      <c r="BQ24" s="688"/>
      <c r="BR24" s="688"/>
      <c r="BS24" s="694" t="s">
        <v>134</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14923367</v>
      </c>
      <c r="CS24" s="675"/>
      <c r="CT24" s="675"/>
      <c r="CU24" s="675"/>
      <c r="CV24" s="675"/>
      <c r="CW24" s="675"/>
      <c r="CX24" s="675"/>
      <c r="CY24" s="676"/>
      <c r="CZ24" s="679">
        <v>35.299999999999997</v>
      </c>
      <c r="DA24" s="680"/>
      <c r="DB24" s="680"/>
      <c r="DC24" s="699"/>
      <c r="DD24" s="724">
        <v>11603607</v>
      </c>
      <c r="DE24" s="675"/>
      <c r="DF24" s="675"/>
      <c r="DG24" s="675"/>
      <c r="DH24" s="675"/>
      <c r="DI24" s="675"/>
      <c r="DJ24" s="675"/>
      <c r="DK24" s="676"/>
      <c r="DL24" s="724">
        <v>11559320</v>
      </c>
      <c r="DM24" s="675"/>
      <c r="DN24" s="675"/>
      <c r="DO24" s="675"/>
      <c r="DP24" s="675"/>
      <c r="DQ24" s="675"/>
      <c r="DR24" s="675"/>
      <c r="DS24" s="675"/>
      <c r="DT24" s="675"/>
      <c r="DU24" s="675"/>
      <c r="DV24" s="676"/>
      <c r="DW24" s="679">
        <v>55.6</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134</v>
      </c>
      <c r="S25" s="686"/>
      <c r="T25" s="686"/>
      <c r="U25" s="686"/>
      <c r="V25" s="686"/>
      <c r="W25" s="686"/>
      <c r="X25" s="686"/>
      <c r="Y25" s="687"/>
      <c r="Z25" s="688" t="s">
        <v>134</v>
      </c>
      <c r="AA25" s="688"/>
      <c r="AB25" s="688"/>
      <c r="AC25" s="688"/>
      <c r="AD25" s="689" t="s">
        <v>232</v>
      </c>
      <c r="AE25" s="689"/>
      <c r="AF25" s="689"/>
      <c r="AG25" s="689"/>
      <c r="AH25" s="689"/>
      <c r="AI25" s="689"/>
      <c r="AJ25" s="689"/>
      <c r="AK25" s="689"/>
      <c r="AL25" s="690" t="s">
        <v>232</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134</v>
      </c>
      <c r="BH25" s="686"/>
      <c r="BI25" s="686"/>
      <c r="BJ25" s="686"/>
      <c r="BK25" s="686"/>
      <c r="BL25" s="686"/>
      <c r="BM25" s="686"/>
      <c r="BN25" s="687"/>
      <c r="BO25" s="688" t="s">
        <v>134</v>
      </c>
      <c r="BP25" s="688"/>
      <c r="BQ25" s="688"/>
      <c r="BR25" s="688"/>
      <c r="BS25" s="694" t="s">
        <v>232</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6347053</v>
      </c>
      <c r="CS25" s="721"/>
      <c r="CT25" s="721"/>
      <c r="CU25" s="721"/>
      <c r="CV25" s="721"/>
      <c r="CW25" s="721"/>
      <c r="CX25" s="721"/>
      <c r="CY25" s="722"/>
      <c r="CZ25" s="690">
        <v>15</v>
      </c>
      <c r="DA25" s="719"/>
      <c r="DB25" s="719"/>
      <c r="DC25" s="723"/>
      <c r="DD25" s="694">
        <v>5830194</v>
      </c>
      <c r="DE25" s="721"/>
      <c r="DF25" s="721"/>
      <c r="DG25" s="721"/>
      <c r="DH25" s="721"/>
      <c r="DI25" s="721"/>
      <c r="DJ25" s="721"/>
      <c r="DK25" s="722"/>
      <c r="DL25" s="694">
        <v>5794460</v>
      </c>
      <c r="DM25" s="721"/>
      <c r="DN25" s="721"/>
      <c r="DO25" s="721"/>
      <c r="DP25" s="721"/>
      <c r="DQ25" s="721"/>
      <c r="DR25" s="721"/>
      <c r="DS25" s="721"/>
      <c r="DT25" s="721"/>
      <c r="DU25" s="721"/>
      <c r="DV25" s="722"/>
      <c r="DW25" s="690">
        <v>27.9</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21069614</v>
      </c>
      <c r="S26" s="686"/>
      <c r="T26" s="686"/>
      <c r="U26" s="686"/>
      <c r="V26" s="686"/>
      <c r="W26" s="686"/>
      <c r="X26" s="686"/>
      <c r="Y26" s="687"/>
      <c r="Z26" s="688">
        <v>48.2</v>
      </c>
      <c r="AA26" s="688"/>
      <c r="AB26" s="688"/>
      <c r="AC26" s="688"/>
      <c r="AD26" s="689">
        <v>19975953</v>
      </c>
      <c r="AE26" s="689"/>
      <c r="AF26" s="689"/>
      <c r="AG26" s="689"/>
      <c r="AH26" s="689"/>
      <c r="AI26" s="689"/>
      <c r="AJ26" s="689"/>
      <c r="AK26" s="689"/>
      <c r="AL26" s="690">
        <v>99.9</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134</v>
      </c>
      <c r="BH26" s="686"/>
      <c r="BI26" s="686"/>
      <c r="BJ26" s="686"/>
      <c r="BK26" s="686"/>
      <c r="BL26" s="686"/>
      <c r="BM26" s="686"/>
      <c r="BN26" s="687"/>
      <c r="BO26" s="688" t="s">
        <v>134</v>
      </c>
      <c r="BP26" s="688"/>
      <c r="BQ26" s="688"/>
      <c r="BR26" s="688"/>
      <c r="BS26" s="694" t="s">
        <v>134</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4085593</v>
      </c>
      <c r="CS26" s="686"/>
      <c r="CT26" s="686"/>
      <c r="CU26" s="686"/>
      <c r="CV26" s="686"/>
      <c r="CW26" s="686"/>
      <c r="CX26" s="686"/>
      <c r="CY26" s="687"/>
      <c r="CZ26" s="690">
        <v>9.6999999999999993</v>
      </c>
      <c r="DA26" s="719"/>
      <c r="DB26" s="719"/>
      <c r="DC26" s="723"/>
      <c r="DD26" s="694">
        <v>3678572</v>
      </c>
      <c r="DE26" s="686"/>
      <c r="DF26" s="686"/>
      <c r="DG26" s="686"/>
      <c r="DH26" s="686"/>
      <c r="DI26" s="686"/>
      <c r="DJ26" s="686"/>
      <c r="DK26" s="687"/>
      <c r="DL26" s="694" t="s">
        <v>134</v>
      </c>
      <c r="DM26" s="686"/>
      <c r="DN26" s="686"/>
      <c r="DO26" s="686"/>
      <c r="DP26" s="686"/>
      <c r="DQ26" s="686"/>
      <c r="DR26" s="686"/>
      <c r="DS26" s="686"/>
      <c r="DT26" s="686"/>
      <c r="DU26" s="686"/>
      <c r="DV26" s="687"/>
      <c r="DW26" s="690" t="s">
        <v>134</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8496</v>
      </c>
      <c r="S27" s="686"/>
      <c r="T27" s="686"/>
      <c r="U27" s="686"/>
      <c r="V27" s="686"/>
      <c r="W27" s="686"/>
      <c r="X27" s="686"/>
      <c r="Y27" s="687"/>
      <c r="Z27" s="688">
        <v>0</v>
      </c>
      <c r="AA27" s="688"/>
      <c r="AB27" s="688"/>
      <c r="AC27" s="688"/>
      <c r="AD27" s="689">
        <v>8496</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7754957</v>
      </c>
      <c r="BH27" s="686"/>
      <c r="BI27" s="686"/>
      <c r="BJ27" s="686"/>
      <c r="BK27" s="686"/>
      <c r="BL27" s="686"/>
      <c r="BM27" s="686"/>
      <c r="BN27" s="687"/>
      <c r="BO27" s="688">
        <v>100</v>
      </c>
      <c r="BP27" s="688"/>
      <c r="BQ27" s="688"/>
      <c r="BR27" s="688"/>
      <c r="BS27" s="694">
        <v>103608</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4582310</v>
      </c>
      <c r="CS27" s="721"/>
      <c r="CT27" s="721"/>
      <c r="CU27" s="721"/>
      <c r="CV27" s="721"/>
      <c r="CW27" s="721"/>
      <c r="CX27" s="721"/>
      <c r="CY27" s="722"/>
      <c r="CZ27" s="690">
        <v>10.8</v>
      </c>
      <c r="DA27" s="719"/>
      <c r="DB27" s="719"/>
      <c r="DC27" s="723"/>
      <c r="DD27" s="694">
        <v>1779891</v>
      </c>
      <c r="DE27" s="721"/>
      <c r="DF27" s="721"/>
      <c r="DG27" s="721"/>
      <c r="DH27" s="721"/>
      <c r="DI27" s="721"/>
      <c r="DJ27" s="721"/>
      <c r="DK27" s="722"/>
      <c r="DL27" s="694">
        <v>1771338</v>
      </c>
      <c r="DM27" s="721"/>
      <c r="DN27" s="721"/>
      <c r="DO27" s="721"/>
      <c r="DP27" s="721"/>
      <c r="DQ27" s="721"/>
      <c r="DR27" s="721"/>
      <c r="DS27" s="721"/>
      <c r="DT27" s="721"/>
      <c r="DU27" s="721"/>
      <c r="DV27" s="722"/>
      <c r="DW27" s="690">
        <v>8.5</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440795</v>
      </c>
      <c r="S28" s="686"/>
      <c r="T28" s="686"/>
      <c r="U28" s="686"/>
      <c r="V28" s="686"/>
      <c r="W28" s="686"/>
      <c r="X28" s="686"/>
      <c r="Y28" s="687"/>
      <c r="Z28" s="688">
        <v>1</v>
      </c>
      <c r="AA28" s="688"/>
      <c r="AB28" s="688"/>
      <c r="AC28" s="688"/>
      <c r="AD28" s="689">
        <v>10590</v>
      </c>
      <c r="AE28" s="689"/>
      <c r="AF28" s="689"/>
      <c r="AG28" s="689"/>
      <c r="AH28" s="689"/>
      <c r="AI28" s="689"/>
      <c r="AJ28" s="689"/>
      <c r="AK28" s="689"/>
      <c r="AL28" s="690">
        <v>0.1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3994004</v>
      </c>
      <c r="CS28" s="686"/>
      <c r="CT28" s="686"/>
      <c r="CU28" s="686"/>
      <c r="CV28" s="686"/>
      <c r="CW28" s="686"/>
      <c r="CX28" s="686"/>
      <c r="CY28" s="687"/>
      <c r="CZ28" s="690">
        <v>9.4</v>
      </c>
      <c r="DA28" s="719"/>
      <c r="DB28" s="719"/>
      <c r="DC28" s="723"/>
      <c r="DD28" s="694">
        <v>3993522</v>
      </c>
      <c r="DE28" s="686"/>
      <c r="DF28" s="686"/>
      <c r="DG28" s="686"/>
      <c r="DH28" s="686"/>
      <c r="DI28" s="686"/>
      <c r="DJ28" s="686"/>
      <c r="DK28" s="687"/>
      <c r="DL28" s="694">
        <v>3993522</v>
      </c>
      <c r="DM28" s="686"/>
      <c r="DN28" s="686"/>
      <c r="DO28" s="686"/>
      <c r="DP28" s="686"/>
      <c r="DQ28" s="686"/>
      <c r="DR28" s="686"/>
      <c r="DS28" s="686"/>
      <c r="DT28" s="686"/>
      <c r="DU28" s="686"/>
      <c r="DV28" s="687"/>
      <c r="DW28" s="690">
        <v>19.2</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228952</v>
      </c>
      <c r="S29" s="686"/>
      <c r="T29" s="686"/>
      <c r="U29" s="686"/>
      <c r="V29" s="686"/>
      <c r="W29" s="686"/>
      <c r="X29" s="686"/>
      <c r="Y29" s="687"/>
      <c r="Z29" s="688">
        <v>0.5</v>
      </c>
      <c r="AA29" s="688"/>
      <c r="AB29" s="688"/>
      <c r="AC29" s="688"/>
      <c r="AD29" s="689">
        <v>2488</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69</v>
      </c>
      <c r="CG29" s="701"/>
      <c r="CH29" s="701"/>
      <c r="CI29" s="701"/>
      <c r="CJ29" s="701"/>
      <c r="CK29" s="701"/>
      <c r="CL29" s="701"/>
      <c r="CM29" s="701"/>
      <c r="CN29" s="701"/>
      <c r="CO29" s="701"/>
      <c r="CP29" s="701"/>
      <c r="CQ29" s="702"/>
      <c r="CR29" s="685">
        <v>3994004</v>
      </c>
      <c r="CS29" s="721"/>
      <c r="CT29" s="721"/>
      <c r="CU29" s="721"/>
      <c r="CV29" s="721"/>
      <c r="CW29" s="721"/>
      <c r="CX29" s="721"/>
      <c r="CY29" s="722"/>
      <c r="CZ29" s="690">
        <v>9.4</v>
      </c>
      <c r="DA29" s="719"/>
      <c r="DB29" s="719"/>
      <c r="DC29" s="723"/>
      <c r="DD29" s="694">
        <v>3993522</v>
      </c>
      <c r="DE29" s="721"/>
      <c r="DF29" s="721"/>
      <c r="DG29" s="721"/>
      <c r="DH29" s="721"/>
      <c r="DI29" s="721"/>
      <c r="DJ29" s="721"/>
      <c r="DK29" s="722"/>
      <c r="DL29" s="694">
        <v>3993522</v>
      </c>
      <c r="DM29" s="721"/>
      <c r="DN29" s="721"/>
      <c r="DO29" s="721"/>
      <c r="DP29" s="721"/>
      <c r="DQ29" s="721"/>
      <c r="DR29" s="721"/>
      <c r="DS29" s="721"/>
      <c r="DT29" s="721"/>
      <c r="DU29" s="721"/>
      <c r="DV29" s="722"/>
      <c r="DW29" s="690">
        <v>19.2</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253753</v>
      </c>
      <c r="S30" s="686"/>
      <c r="T30" s="686"/>
      <c r="U30" s="686"/>
      <c r="V30" s="686"/>
      <c r="W30" s="686"/>
      <c r="X30" s="686"/>
      <c r="Y30" s="687"/>
      <c r="Z30" s="688">
        <v>0.6</v>
      </c>
      <c r="AA30" s="688"/>
      <c r="AB30" s="688"/>
      <c r="AC30" s="688"/>
      <c r="AD30" s="689" t="s">
        <v>232</v>
      </c>
      <c r="AE30" s="689"/>
      <c r="AF30" s="689"/>
      <c r="AG30" s="689"/>
      <c r="AH30" s="689"/>
      <c r="AI30" s="689"/>
      <c r="AJ30" s="689"/>
      <c r="AK30" s="689"/>
      <c r="AL30" s="690" t="s">
        <v>134</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3866154</v>
      </c>
      <c r="CS30" s="686"/>
      <c r="CT30" s="686"/>
      <c r="CU30" s="686"/>
      <c r="CV30" s="686"/>
      <c r="CW30" s="686"/>
      <c r="CX30" s="686"/>
      <c r="CY30" s="687"/>
      <c r="CZ30" s="690">
        <v>9.1</v>
      </c>
      <c r="DA30" s="719"/>
      <c r="DB30" s="719"/>
      <c r="DC30" s="723"/>
      <c r="DD30" s="694">
        <v>3865672</v>
      </c>
      <c r="DE30" s="686"/>
      <c r="DF30" s="686"/>
      <c r="DG30" s="686"/>
      <c r="DH30" s="686"/>
      <c r="DI30" s="686"/>
      <c r="DJ30" s="686"/>
      <c r="DK30" s="687"/>
      <c r="DL30" s="694">
        <v>3865672</v>
      </c>
      <c r="DM30" s="686"/>
      <c r="DN30" s="686"/>
      <c r="DO30" s="686"/>
      <c r="DP30" s="686"/>
      <c r="DQ30" s="686"/>
      <c r="DR30" s="686"/>
      <c r="DS30" s="686"/>
      <c r="DT30" s="686"/>
      <c r="DU30" s="686"/>
      <c r="DV30" s="687"/>
      <c r="DW30" s="690">
        <v>18.600000000000001</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10741123</v>
      </c>
      <c r="S31" s="686"/>
      <c r="T31" s="686"/>
      <c r="U31" s="686"/>
      <c r="V31" s="686"/>
      <c r="W31" s="686"/>
      <c r="X31" s="686"/>
      <c r="Y31" s="687"/>
      <c r="Z31" s="688">
        <v>24.6</v>
      </c>
      <c r="AA31" s="688"/>
      <c r="AB31" s="688"/>
      <c r="AC31" s="688"/>
      <c r="AD31" s="689" t="s">
        <v>134</v>
      </c>
      <c r="AE31" s="689"/>
      <c r="AF31" s="689"/>
      <c r="AG31" s="689"/>
      <c r="AH31" s="689"/>
      <c r="AI31" s="689"/>
      <c r="AJ31" s="689"/>
      <c r="AK31" s="689"/>
      <c r="AL31" s="690" t="s">
        <v>134</v>
      </c>
      <c r="AM31" s="691"/>
      <c r="AN31" s="691"/>
      <c r="AO31" s="692"/>
      <c r="AP31" s="742" t="s">
        <v>308</v>
      </c>
      <c r="AQ31" s="743"/>
      <c r="AR31" s="743"/>
      <c r="AS31" s="743"/>
      <c r="AT31" s="748" t="s">
        <v>309</v>
      </c>
      <c r="AU31" s="231"/>
      <c r="AV31" s="231"/>
      <c r="AW31" s="231"/>
      <c r="AX31" s="671" t="s">
        <v>185</v>
      </c>
      <c r="AY31" s="672"/>
      <c r="AZ31" s="672"/>
      <c r="BA31" s="672"/>
      <c r="BB31" s="672"/>
      <c r="BC31" s="672"/>
      <c r="BD31" s="672"/>
      <c r="BE31" s="672"/>
      <c r="BF31" s="673"/>
      <c r="BG31" s="753">
        <v>99.1</v>
      </c>
      <c r="BH31" s="740"/>
      <c r="BI31" s="740"/>
      <c r="BJ31" s="740"/>
      <c r="BK31" s="740"/>
      <c r="BL31" s="740"/>
      <c r="BM31" s="680">
        <v>97.2</v>
      </c>
      <c r="BN31" s="740"/>
      <c r="BO31" s="740"/>
      <c r="BP31" s="740"/>
      <c r="BQ31" s="741"/>
      <c r="BR31" s="753">
        <v>99.2</v>
      </c>
      <c r="BS31" s="740"/>
      <c r="BT31" s="740"/>
      <c r="BU31" s="740"/>
      <c r="BV31" s="740"/>
      <c r="BW31" s="740"/>
      <c r="BX31" s="680">
        <v>97.1</v>
      </c>
      <c r="BY31" s="740"/>
      <c r="BZ31" s="740"/>
      <c r="CA31" s="740"/>
      <c r="CB31" s="741"/>
      <c r="CD31" s="727"/>
      <c r="CE31" s="728"/>
      <c r="CF31" s="700" t="s">
        <v>310</v>
      </c>
      <c r="CG31" s="701"/>
      <c r="CH31" s="701"/>
      <c r="CI31" s="701"/>
      <c r="CJ31" s="701"/>
      <c r="CK31" s="701"/>
      <c r="CL31" s="701"/>
      <c r="CM31" s="701"/>
      <c r="CN31" s="701"/>
      <c r="CO31" s="701"/>
      <c r="CP31" s="701"/>
      <c r="CQ31" s="702"/>
      <c r="CR31" s="685">
        <v>127850</v>
      </c>
      <c r="CS31" s="721"/>
      <c r="CT31" s="721"/>
      <c r="CU31" s="721"/>
      <c r="CV31" s="721"/>
      <c r="CW31" s="721"/>
      <c r="CX31" s="721"/>
      <c r="CY31" s="722"/>
      <c r="CZ31" s="690">
        <v>0.3</v>
      </c>
      <c r="DA31" s="719"/>
      <c r="DB31" s="719"/>
      <c r="DC31" s="723"/>
      <c r="DD31" s="694">
        <v>127850</v>
      </c>
      <c r="DE31" s="721"/>
      <c r="DF31" s="721"/>
      <c r="DG31" s="721"/>
      <c r="DH31" s="721"/>
      <c r="DI31" s="721"/>
      <c r="DJ31" s="721"/>
      <c r="DK31" s="722"/>
      <c r="DL31" s="694">
        <v>127850</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311</v>
      </c>
      <c r="C32" s="732"/>
      <c r="D32" s="732"/>
      <c r="E32" s="732"/>
      <c r="F32" s="732"/>
      <c r="G32" s="732"/>
      <c r="H32" s="732"/>
      <c r="I32" s="732"/>
      <c r="J32" s="732"/>
      <c r="K32" s="732"/>
      <c r="L32" s="732"/>
      <c r="M32" s="732"/>
      <c r="N32" s="732"/>
      <c r="O32" s="732"/>
      <c r="P32" s="732"/>
      <c r="Q32" s="733"/>
      <c r="R32" s="685" t="s">
        <v>232</v>
      </c>
      <c r="S32" s="686"/>
      <c r="T32" s="686"/>
      <c r="U32" s="686"/>
      <c r="V32" s="686"/>
      <c r="W32" s="686"/>
      <c r="X32" s="686"/>
      <c r="Y32" s="687"/>
      <c r="Z32" s="688" t="s">
        <v>134</v>
      </c>
      <c r="AA32" s="688"/>
      <c r="AB32" s="688"/>
      <c r="AC32" s="688"/>
      <c r="AD32" s="689" t="s">
        <v>134</v>
      </c>
      <c r="AE32" s="689"/>
      <c r="AF32" s="689"/>
      <c r="AG32" s="689"/>
      <c r="AH32" s="689"/>
      <c r="AI32" s="689"/>
      <c r="AJ32" s="689"/>
      <c r="AK32" s="689"/>
      <c r="AL32" s="690" t="s">
        <v>232</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99.3</v>
      </c>
      <c r="BH32" s="721"/>
      <c r="BI32" s="721"/>
      <c r="BJ32" s="721"/>
      <c r="BK32" s="721"/>
      <c r="BL32" s="721"/>
      <c r="BM32" s="691">
        <v>98</v>
      </c>
      <c r="BN32" s="751"/>
      <c r="BO32" s="751"/>
      <c r="BP32" s="751"/>
      <c r="BQ32" s="752"/>
      <c r="BR32" s="754">
        <v>99.3</v>
      </c>
      <c r="BS32" s="721"/>
      <c r="BT32" s="721"/>
      <c r="BU32" s="721"/>
      <c r="BV32" s="721"/>
      <c r="BW32" s="721"/>
      <c r="BX32" s="691">
        <v>97.9</v>
      </c>
      <c r="BY32" s="751"/>
      <c r="BZ32" s="751"/>
      <c r="CA32" s="751"/>
      <c r="CB32" s="752"/>
      <c r="CD32" s="729"/>
      <c r="CE32" s="730"/>
      <c r="CF32" s="700" t="s">
        <v>314</v>
      </c>
      <c r="CG32" s="701"/>
      <c r="CH32" s="701"/>
      <c r="CI32" s="701"/>
      <c r="CJ32" s="701"/>
      <c r="CK32" s="701"/>
      <c r="CL32" s="701"/>
      <c r="CM32" s="701"/>
      <c r="CN32" s="701"/>
      <c r="CO32" s="701"/>
      <c r="CP32" s="701"/>
      <c r="CQ32" s="702"/>
      <c r="CR32" s="685" t="s">
        <v>232</v>
      </c>
      <c r="CS32" s="686"/>
      <c r="CT32" s="686"/>
      <c r="CU32" s="686"/>
      <c r="CV32" s="686"/>
      <c r="CW32" s="686"/>
      <c r="CX32" s="686"/>
      <c r="CY32" s="687"/>
      <c r="CZ32" s="690" t="s">
        <v>232</v>
      </c>
      <c r="DA32" s="719"/>
      <c r="DB32" s="719"/>
      <c r="DC32" s="723"/>
      <c r="DD32" s="694" t="s">
        <v>134</v>
      </c>
      <c r="DE32" s="686"/>
      <c r="DF32" s="686"/>
      <c r="DG32" s="686"/>
      <c r="DH32" s="686"/>
      <c r="DI32" s="686"/>
      <c r="DJ32" s="686"/>
      <c r="DK32" s="687"/>
      <c r="DL32" s="694" t="s">
        <v>232</v>
      </c>
      <c r="DM32" s="686"/>
      <c r="DN32" s="686"/>
      <c r="DO32" s="686"/>
      <c r="DP32" s="686"/>
      <c r="DQ32" s="686"/>
      <c r="DR32" s="686"/>
      <c r="DS32" s="686"/>
      <c r="DT32" s="686"/>
      <c r="DU32" s="686"/>
      <c r="DV32" s="687"/>
      <c r="DW32" s="690" t="s">
        <v>134</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2171432</v>
      </c>
      <c r="S33" s="686"/>
      <c r="T33" s="686"/>
      <c r="U33" s="686"/>
      <c r="V33" s="686"/>
      <c r="W33" s="686"/>
      <c r="X33" s="686"/>
      <c r="Y33" s="687"/>
      <c r="Z33" s="688">
        <v>5</v>
      </c>
      <c r="AA33" s="688"/>
      <c r="AB33" s="688"/>
      <c r="AC33" s="688"/>
      <c r="AD33" s="689" t="s">
        <v>232</v>
      </c>
      <c r="AE33" s="689"/>
      <c r="AF33" s="689"/>
      <c r="AG33" s="689"/>
      <c r="AH33" s="689"/>
      <c r="AI33" s="689"/>
      <c r="AJ33" s="689"/>
      <c r="AK33" s="689"/>
      <c r="AL33" s="690" t="s">
        <v>134</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98.8</v>
      </c>
      <c r="BH33" s="756"/>
      <c r="BI33" s="756"/>
      <c r="BJ33" s="756"/>
      <c r="BK33" s="756"/>
      <c r="BL33" s="756"/>
      <c r="BM33" s="757">
        <v>96.5</v>
      </c>
      <c r="BN33" s="756"/>
      <c r="BO33" s="756"/>
      <c r="BP33" s="756"/>
      <c r="BQ33" s="758"/>
      <c r="BR33" s="755">
        <v>99.1</v>
      </c>
      <c r="BS33" s="756"/>
      <c r="BT33" s="756"/>
      <c r="BU33" s="756"/>
      <c r="BV33" s="756"/>
      <c r="BW33" s="756"/>
      <c r="BX33" s="757">
        <v>96.4</v>
      </c>
      <c r="BY33" s="756"/>
      <c r="BZ33" s="756"/>
      <c r="CA33" s="756"/>
      <c r="CB33" s="758"/>
      <c r="CD33" s="700" t="s">
        <v>317</v>
      </c>
      <c r="CE33" s="701"/>
      <c r="CF33" s="701"/>
      <c r="CG33" s="701"/>
      <c r="CH33" s="701"/>
      <c r="CI33" s="701"/>
      <c r="CJ33" s="701"/>
      <c r="CK33" s="701"/>
      <c r="CL33" s="701"/>
      <c r="CM33" s="701"/>
      <c r="CN33" s="701"/>
      <c r="CO33" s="701"/>
      <c r="CP33" s="701"/>
      <c r="CQ33" s="702"/>
      <c r="CR33" s="685">
        <v>22688068</v>
      </c>
      <c r="CS33" s="721"/>
      <c r="CT33" s="721"/>
      <c r="CU33" s="721"/>
      <c r="CV33" s="721"/>
      <c r="CW33" s="721"/>
      <c r="CX33" s="721"/>
      <c r="CY33" s="722"/>
      <c r="CZ33" s="690">
        <v>53.7</v>
      </c>
      <c r="DA33" s="719"/>
      <c r="DB33" s="719"/>
      <c r="DC33" s="723"/>
      <c r="DD33" s="694">
        <v>11713028</v>
      </c>
      <c r="DE33" s="721"/>
      <c r="DF33" s="721"/>
      <c r="DG33" s="721"/>
      <c r="DH33" s="721"/>
      <c r="DI33" s="721"/>
      <c r="DJ33" s="721"/>
      <c r="DK33" s="722"/>
      <c r="DL33" s="694">
        <v>8794813</v>
      </c>
      <c r="DM33" s="721"/>
      <c r="DN33" s="721"/>
      <c r="DO33" s="721"/>
      <c r="DP33" s="721"/>
      <c r="DQ33" s="721"/>
      <c r="DR33" s="721"/>
      <c r="DS33" s="721"/>
      <c r="DT33" s="721"/>
      <c r="DU33" s="721"/>
      <c r="DV33" s="722"/>
      <c r="DW33" s="690">
        <v>42.3</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174229</v>
      </c>
      <c r="S34" s="686"/>
      <c r="T34" s="686"/>
      <c r="U34" s="686"/>
      <c r="V34" s="686"/>
      <c r="W34" s="686"/>
      <c r="X34" s="686"/>
      <c r="Y34" s="687"/>
      <c r="Z34" s="688">
        <v>0.4</v>
      </c>
      <c r="AA34" s="688"/>
      <c r="AB34" s="688"/>
      <c r="AC34" s="688"/>
      <c r="AD34" s="689" t="s">
        <v>232</v>
      </c>
      <c r="AE34" s="689"/>
      <c r="AF34" s="689"/>
      <c r="AG34" s="689"/>
      <c r="AH34" s="689"/>
      <c r="AI34" s="689"/>
      <c r="AJ34" s="689"/>
      <c r="AK34" s="689"/>
      <c r="AL34" s="690" t="s">
        <v>232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5367111</v>
      </c>
      <c r="CS34" s="686"/>
      <c r="CT34" s="686"/>
      <c r="CU34" s="686"/>
      <c r="CV34" s="686"/>
      <c r="CW34" s="686"/>
      <c r="CX34" s="686"/>
      <c r="CY34" s="687"/>
      <c r="CZ34" s="690">
        <v>12.7</v>
      </c>
      <c r="DA34" s="719"/>
      <c r="DB34" s="719"/>
      <c r="DC34" s="723"/>
      <c r="DD34" s="694">
        <v>3692508</v>
      </c>
      <c r="DE34" s="686"/>
      <c r="DF34" s="686"/>
      <c r="DG34" s="686"/>
      <c r="DH34" s="686"/>
      <c r="DI34" s="686"/>
      <c r="DJ34" s="686"/>
      <c r="DK34" s="687"/>
      <c r="DL34" s="694">
        <v>3103312</v>
      </c>
      <c r="DM34" s="686"/>
      <c r="DN34" s="686"/>
      <c r="DO34" s="686"/>
      <c r="DP34" s="686"/>
      <c r="DQ34" s="686"/>
      <c r="DR34" s="686"/>
      <c r="DS34" s="686"/>
      <c r="DT34" s="686"/>
      <c r="DU34" s="686"/>
      <c r="DV34" s="687"/>
      <c r="DW34" s="690">
        <v>14.9</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784651</v>
      </c>
      <c r="S35" s="686"/>
      <c r="T35" s="686"/>
      <c r="U35" s="686"/>
      <c r="V35" s="686"/>
      <c r="W35" s="686"/>
      <c r="X35" s="686"/>
      <c r="Y35" s="687"/>
      <c r="Z35" s="688">
        <v>1.8</v>
      </c>
      <c r="AA35" s="688"/>
      <c r="AB35" s="688"/>
      <c r="AC35" s="688"/>
      <c r="AD35" s="689" t="s">
        <v>134</v>
      </c>
      <c r="AE35" s="689"/>
      <c r="AF35" s="689"/>
      <c r="AG35" s="689"/>
      <c r="AH35" s="689"/>
      <c r="AI35" s="689"/>
      <c r="AJ35" s="689"/>
      <c r="AK35" s="689"/>
      <c r="AL35" s="690" t="s">
        <v>134</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291941</v>
      </c>
      <c r="CS35" s="721"/>
      <c r="CT35" s="721"/>
      <c r="CU35" s="721"/>
      <c r="CV35" s="721"/>
      <c r="CW35" s="721"/>
      <c r="CX35" s="721"/>
      <c r="CY35" s="722"/>
      <c r="CZ35" s="690">
        <v>0.7</v>
      </c>
      <c r="DA35" s="719"/>
      <c r="DB35" s="719"/>
      <c r="DC35" s="723"/>
      <c r="DD35" s="694">
        <v>250066</v>
      </c>
      <c r="DE35" s="721"/>
      <c r="DF35" s="721"/>
      <c r="DG35" s="721"/>
      <c r="DH35" s="721"/>
      <c r="DI35" s="721"/>
      <c r="DJ35" s="721"/>
      <c r="DK35" s="722"/>
      <c r="DL35" s="694">
        <v>248639</v>
      </c>
      <c r="DM35" s="721"/>
      <c r="DN35" s="721"/>
      <c r="DO35" s="721"/>
      <c r="DP35" s="721"/>
      <c r="DQ35" s="721"/>
      <c r="DR35" s="721"/>
      <c r="DS35" s="721"/>
      <c r="DT35" s="721"/>
      <c r="DU35" s="721"/>
      <c r="DV35" s="722"/>
      <c r="DW35" s="690">
        <v>1.2</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2069976</v>
      </c>
      <c r="S36" s="686"/>
      <c r="T36" s="686"/>
      <c r="U36" s="686"/>
      <c r="V36" s="686"/>
      <c r="W36" s="686"/>
      <c r="X36" s="686"/>
      <c r="Y36" s="687"/>
      <c r="Z36" s="688">
        <v>4.7</v>
      </c>
      <c r="AA36" s="688"/>
      <c r="AB36" s="688"/>
      <c r="AC36" s="688"/>
      <c r="AD36" s="689" t="s">
        <v>134</v>
      </c>
      <c r="AE36" s="689"/>
      <c r="AF36" s="689"/>
      <c r="AG36" s="689"/>
      <c r="AH36" s="689"/>
      <c r="AI36" s="689"/>
      <c r="AJ36" s="689"/>
      <c r="AK36" s="689"/>
      <c r="AL36" s="690" t="s">
        <v>232</v>
      </c>
      <c r="AM36" s="691"/>
      <c r="AN36" s="691"/>
      <c r="AO36" s="692"/>
      <c r="AP36" s="235"/>
      <c r="AQ36" s="759" t="s">
        <v>325</v>
      </c>
      <c r="AR36" s="760"/>
      <c r="AS36" s="760"/>
      <c r="AT36" s="760"/>
      <c r="AU36" s="760"/>
      <c r="AV36" s="760"/>
      <c r="AW36" s="760"/>
      <c r="AX36" s="760"/>
      <c r="AY36" s="761"/>
      <c r="AZ36" s="674">
        <v>4312163</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106591</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11075103</v>
      </c>
      <c r="CS36" s="686"/>
      <c r="CT36" s="686"/>
      <c r="CU36" s="686"/>
      <c r="CV36" s="686"/>
      <c r="CW36" s="686"/>
      <c r="CX36" s="686"/>
      <c r="CY36" s="687"/>
      <c r="CZ36" s="690">
        <v>26.2</v>
      </c>
      <c r="DA36" s="719"/>
      <c r="DB36" s="719"/>
      <c r="DC36" s="723"/>
      <c r="DD36" s="694">
        <v>3894651</v>
      </c>
      <c r="DE36" s="686"/>
      <c r="DF36" s="686"/>
      <c r="DG36" s="686"/>
      <c r="DH36" s="686"/>
      <c r="DI36" s="686"/>
      <c r="DJ36" s="686"/>
      <c r="DK36" s="687"/>
      <c r="DL36" s="694">
        <v>2926422</v>
      </c>
      <c r="DM36" s="686"/>
      <c r="DN36" s="686"/>
      <c r="DO36" s="686"/>
      <c r="DP36" s="686"/>
      <c r="DQ36" s="686"/>
      <c r="DR36" s="686"/>
      <c r="DS36" s="686"/>
      <c r="DT36" s="686"/>
      <c r="DU36" s="686"/>
      <c r="DV36" s="687"/>
      <c r="DW36" s="690">
        <v>14.1</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1891524</v>
      </c>
      <c r="S37" s="686"/>
      <c r="T37" s="686"/>
      <c r="U37" s="686"/>
      <c r="V37" s="686"/>
      <c r="W37" s="686"/>
      <c r="X37" s="686"/>
      <c r="Y37" s="687"/>
      <c r="Z37" s="688">
        <v>4.3</v>
      </c>
      <c r="AA37" s="688"/>
      <c r="AB37" s="688"/>
      <c r="AC37" s="688"/>
      <c r="AD37" s="689" t="s">
        <v>232</v>
      </c>
      <c r="AE37" s="689"/>
      <c r="AF37" s="689"/>
      <c r="AG37" s="689"/>
      <c r="AH37" s="689"/>
      <c r="AI37" s="689"/>
      <c r="AJ37" s="689"/>
      <c r="AK37" s="689"/>
      <c r="AL37" s="690" t="s">
        <v>134</v>
      </c>
      <c r="AM37" s="691"/>
      <c r="AN37" s="691"/>
      <c r="AO37" s="692"/>
      <c r="AQ37" s="763" t="s">
        <v>329</v>
      </c>
      <c r="AR37" s="764"/>
      <c r="AS37" s="764"/>
      <c r="AT37" s="764"/>
      <c r="AU37" s="764"/>
      <c r="AV37" s="764"/>
      <c r="AW37" s="764"/>
      <c r="AX37" s="764"/>
      <c r="AY37" s="765"/>
      <c r="AZ37" s="685">
        <v>954977</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30612</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1396881</v>
      </c>
      <c r="CS37" s="721"/>
      <c r="CT37" s="721"/>
      <c r="CU37" s="721"/>
      <c r="CV37" s="721"/>
      <c r="CW37" s="721"/>
      <c r="CX37" s="721"/>
      <c r="CY37" s="722"/>
      <c r="CZ37" s="690">
        <v>3.3</v>
      </c>
      <c r="DA37" s="719"/>
      <c r="DB37" s="719"/>
      <c r="DC37" s="723"/>
      <c r="DD37" s="694">
        <v>1385441</v>
      </c>
      <c r="DE37" s="721"/>
      <c r="DF37" s="721"/>
      <c r="DG37" s="721"/>
      <c r="DH37" s="721"/>
      <c r="DI37" s="721"/>
      <c r="DJ37" s="721"/>
      <c r="DK37" s="722"/>
      <c r="DL37" s="694">
        <v>1379970</v>
      </c>
      <c r="DM37" s="721"/>
      <c r="DN37" s="721"/>
      <c r="DO37" s="721"/>
      <c r="DP37" s="721"/>
      <c r="DQ37" s="721"/>
      <c r="DR37" s="721"/>
      <c r="DS37" s="721"/>
      <c r="DT37" s="721"/>
      <c r="DU37" s="721"/>
      <c r="DV37" s="722"/>
      <c r="DW37" s="690">
        <v>6.6</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314581</v>
      </c>
      <c r="S38" s="686"/>
      <c r="T38" s="686"/>
      <c r="U38" s="686"/>
      <c r="V38" s="686"/>
      <c r="W38" s="686"/>
      <c r="X38" s="686"/>
      <c r="Y38" s="687"/>
      <c r="Z38" s="688">
        <v>0.7</v>
      </c>
      <c r="AA38" s="688"/>
      <c r="AB38" s="688"/>
      <c r="AC38" s="688"/>
      <c r="AD38" s="689">
        <v>2677</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240001</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8720</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3326479</v>
      </c>
      <c r="CS38" s="686"/>
      <c r="CT38" s="686"/>
      <c r="CU38" s="686"/>
      <c r="CV38" s="686"/>
      <c r="CW38" s="686"/>
      <c r="CX38" s="686"/>
      <c r="CY38" s="687"/>
      <c r="CZ38" s="690">
        <v>7.9</v>
      </c>
      <c r="DA38" s="719"/>
      <c r="DB38" s="719"/>
      <c r="DC38" s="723"/>
      <c r="DD38" s="694">
        <v>2759017</v>
      </c>
      <c r="DE38" s="686"/>
      <c r="DF38" s="686"/>
      <c r="DG38" s="686"/>
      <c r="DH38" s="686"/>
      <c r="DI38" s="686"/>
      <c r="DJ38" s="686"/>
      <c r="DK38" s="687"/>
      <c r="DL38" s="694">
        <v>2515470</v>
      </c>
      <c r="DM38" s="686"/>
      <c r="DN38" s="686"/>
      <c r="DO38" s="686"/>
      <c r="DP38" s="686"/>
      <c r="DQ38" s="686"/>
      <c r="DR38" s="686"/>
      <c r="DS38" s="686"/>
      <c r="DT38" s="686"/>
      <c r="DU38" s="686"/>
      <c r="DV38" s="687"/>
      <c r="DW38" s="690">
        <v>12.1</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3564465</v>
      </c>
      <c r="S39" s="686"/>
      <c r="T39" s="686"/>
      <c r="U39" s="686"/>
      <c r="V39" s="686"/>
      <c r="W39" s="686"/>
      <c r="X39" s="686"/>
      <c r="Y39" s="687"/>
      <c r="Z39" s="688">
        <v>8.1999999999999993</v>
      </c>
      <c r="AA39" s="688"/>
      <c r="AB39" s="688"/>
      <c r="AC39" s="688"/>
      <c r="AD39" s="689" t="s">
        <v>134</v>
      </c>
      <c r="AE39" s="689"/>
      <c r="AF39" s="689"/>
      <c r="AG39" s="689"/>
      <c r="AH39" s="689"/>
      <c r="AI39" s="689"/>
      <c r="AJ39" s="689"/>
      <c r="AK39" s="689"/>
      <c r="AL39" s="690" t="s">
        <v>232</v>
      </c>
      <c r="AM39" s="691"/>
      <c r="AN39" s="691"/>
      <c r="AO39" s="692"/>
      <c r="AQ39" s="763" t="s">
        <v>337</v>
      </c>
      <c r="AR39" s="764"/>
      <c r="AS39" s="764"/>
      <c r="AT39" s="764"/>
      <c r="AU39" s="764"/>
      <c r="AV39" s="764"/>
      <c r="AW39" s="764"/>
      <c r="AX39" s="764"/>
      <c r="AY39" s="765"/>
      <c r="AZ39" s="685">
        <v>34424</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13770</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2421864</v>
      </c>
      <c r="CS39" s="721"/>
      <c r="CT39" s="721"/>
      <c r="CU39" s="721"/>
      <c r="CV39" s="721"/>
      <c r="CW39" s="721"/>
      <c r="CX39" s="721"/>
      <c r="CY39" s="722"/>
      <c r="CZ39" s="690">
        <v>5.7</v>
      </c>
      <c r="DA39" s="719"/>
      <c r="DB39" s="719"/>
      <c r="DC39" s="723"/>
      <c r="DD39" s="694">
        <v>1115816</v>
      </c>
      <c r="DE39" s="721"/>
      <c r="DF39" s="721"/>
      <c r="DG39" s="721"/>
      <c r="DH39" s="721"/>
      <c r="DI39" s="721"/>
      <c r="DJ39" s="721"/>
      <c r="DK39" s="722"/>
      <c r="DL39" s="694" t="s">
        <v>232</v>
      </c>
      <c r="DM39" s="721"/>
      <c r="DN39" s="721"/>
      <c r="DO39" s="721"/>
      <c r="DP39" s="721"/>
      <c r="DQ39" s="721"/>
      <c r="DR39" s="721"/>
      <c r="DS39" s="721"/>
      <c r="DT39" s="721"/>
      <c r="DU39" s="721"/>
      <c r="DV39" s="722"/>
      <c r="DW39" s="690" t="s">
        <v>134</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134</v>
      </c>
      <c r="S40" s="686"/>
      <c r="T40" s="686"/>
      <c r="U40" s="686"/>
      <c r="V40" s="686"/>
      <c r="W40" s="686"/>
      <c r="X40" s="686"/>
      <c r="Y40" s="687"/>
      <c r="Z40" s="688" t="s">
        <v>232</v>
      </c>
      <c r="AA40" s="688"/>
      <c r="AB40" s="688"/>
      <c r="AC40" s="688"/>
      <c r="AD40" s="689" t="s">
        <v>232</v>
      </c>
      <c r="AE40" s="689"/>
      <c r="AF40" s="689"/>
      <c r="AG40" s="689"/>
      <c r="AH40" s="689"/>
      <c r="AI40" s="689"/>
      <c r="AJ40" s="689"/>
      <c r="AK40" s="689"/>
      <c r="AL40" s="690" t="s">
        <v>134</v>
      </c>
      <c r="AM40" s="691"/>
      <c r="AN40" s="691"/>
      <c r="AO40" s="692"/>
      <c r="AQ40" s="763" t="s">
        <v>341</v>
      </c>
      <c r="AR40" s="764"/>
      <c r="AS40" s="764"/>
      <c r="AT40" s="764"/>
      <c r="AU40" s="764"/>
      <c r="AV40" s="764"/>
      <c r="AW40" s="764"/>
      <c r="AX40" s="764"/>
      <c r="AY40" s="765"/>
      <c r="AZ40" s="685">
        <v>19802</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97</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205570</v>
      </c>
      <c r="CS40" s="686"/>
      <c r="CT40" s="686"/>
      <c r="CU40" s="686"/>
      <c r="CV40" s="686"/>
      <c r="CW40" s="686"/>
      <c r="CX40" s="686"/>
      <c r="CY40" s="687"/>
      <c r="CZ40" s="690">
        <v>0.5</v>
      </c>
      <c r="DA40" s="719"/>
      <c r="DB40" s="719"/>
      <c r="DC40" s="723"/>
      <c r="DD40" s="694">
        <v>970</v>
      </c>
      <c r="DE40" s="686"/>
      <c r="DF40" s="686"/>
      <c r="DG40" s="686"/>
      <c r="DH40" s="686"/>
      <c r="DI40" s="686"/>
      <c r="DJ40" s="686"/>
      <c r="DK40" s="687"/>
      <c r="DL40" s="694">
        <v>970</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134</v>
      </c>
      <c r="S41" s="686"/>
      <c r="T41" s="686"/>
      <c r="U41" s="686"/>
      <c r="V41" s="686"/>
      <c r="W41" s="686"/>
      <c r="X41" s="686"/>
      <c r="Y41" s="687"/>
      <c r="Z41" s="688" t="s">
        <v>134</v>
      </c>
      <c r="AA41" s="688"/>
      <c r="AB41" s="688"/>
      <c r="AC41" s="688"/>
      <c r="AD41" s="689" t="s">
        <v>134</v>
      </c>
      <c r="AE41" s="689"/>
      <c r="AF41" s="689"/>
      <c r="AG41" s="689"/>
      <c r="AH41" s="689"/>
      <c r="AI41" s="689"/>
      <c r="AJ41" s="689"/>
      <c r="AK41" s="689"/>
      <c r="AL41" s="690" t="s">
        <v>134</v>
      </c>
      <c r="AM41" s="691"/>
      <c r="AN41" s="691"/>
      <c r="AO41" s="692"/>
      <c r="AQ41" s="763" t="s">
        <v>346</v>
      </c>
      <c r="AR41" s="764"/>
      <c r="AS41" s="764"/>
      <c r="AT41" s="764"/>
      <c r="AU41" s="764"/>
      <c r="AV41" s="764"/>
      <c r="AW41" s="764"/>
      <c r="AX41" s="764"/>
      <c r="AY41" s="765"/>
      <c r="AZ41" s="685">
        <v>694108</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134</v>
      </c>
      <c r="CS41" s="721"/>
      <c r="CT41" s="721"/>
      <c r="CU41" s="721"/>
      <c r="CV41" s="721"/>
      <c r="CW41" s="721"/>
      <c r="CX41" s="721"/>
      <c r="CY41" s="722"/>
      <c r="CZ41" s="690" t="s">
        <v>232</v>
      </c>
      <c r="DA41" s="719"/>
      <c r="DB41" s="719"/>
      <c r="DC41" s="723"/>
      <c r="DD41" s="694" t="s">
        <v>134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785800</v>
      </c>
      <c r="S42" s="686"/>
      <c r="T42" s="686"/>
      <c r="U42" s="686"/>
      <c r="V42" s="686"/>
      <c r="W42" s="686"/>
      <c r="X42" s="686"/>
      <c r="Y42" s="687"/>
      <c r="Z42" s="688">
        <v>1.8</v>
      </c>
      <c r="AA42" s="688"/>
      <c r="AB42" s="688"/>
      <c r="AC42" s="688"/>
      <c r="AD42" s="689" t="s">
        <v>134</v>
      </c>
      <c r="AE42" s="689"/>
      <c r="AF42" s="689"/>
      <c r="AG42" s="689"/>
      <c r="AH42" s="689"/>
      <c r="AI42" s="689"/>
      <c r="AJ42" s="689"/>
      <c r="AK42" s="689"/>
      <c r="AL42" s="690" t="s">
        <v>134</v>
      </c>
      <c r="AM42" s="691"/>
      <c r="AN42" s="691"/>
      <c r="AO42" s="692"/>
      <c r="AQ42" s="784" t="s">
        <v>350</v>
      </c>
      <c r="AR42" s="785"/>
      <c r="AS42" s="785"/>
      <c r="AT42" s="785"/>
      <c r="AU42" s="785"/>
      <c r="AV42" s="785"/>
      <c r="AW42" s="785"/>
      <c r="AX42" s="785"/>
      <c r="AY42" s="786"/>
      <c r="AZ42" s="776">
        <v>2368851</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415</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4655999</v>
      </c>
      <c r="CS42" s="686"/>
      <c r="CT42" s="686"/>
      <c r="CU42" s="686"/>
      <c r="CV42" s="686"/>
      <c r="CW42" s="686"/>
      <c r="CX42" s="686"/>
      <c r="CY42" s="687"/>
      <c r="CZ42" s="690">
        <v>11</v>
      </c>
      <c r="DA42" s="691"/>
      <c r="DB42" s="691"/>
      <c r="DC42" s="703"/>
      <c r="DD42" s="694">
        <v>1404120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353</v>
      </c>
      <c r="C43" s="736"/>
      <c r="D43" s="736"/>
      <c r="E43" s="736"/>
      <c r="F43" s="736"/>
      <c r="G43" s="736"/>
      <c r="H43" s="736"/>
      <c r="I43" s="736"/>
      <c r="J43" s="736"/>
      <c r="K43" s="736"/>
      <c r="L43" s="736"/>
      <c r="M43" s="736"/>
      <c r="N43" s="736"/>
      <c r="O43" s="736"/>
      <c r="P43" s="736"/>
      <c r="Q43" s="737"/>
      <c r="R43" s="776">
        <v>43713591</v>
      </c>
      <c r="S43" s="777"/>
      <c r="T43" s="777"/>
      <c r="U43" s="777"/>
      <c r="V43" s="777"/>
      <c r="W43" s="777"/>
      <c r="X43" s="777"/>
      <c r="Y43" s="778"/>
      <c r="Z43" s="779">
        <v>100</v>
      </c>
      <c r="AA43" s="779"/>
      <c r="AB43" s="779"/>
      <c r="AC43" s="779"/>
      <c r="AD43" s="780">
        <v>20000204</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t="s">
        <v>232</v>
      </c>
      <c r="CS43" s="721"/>
      <c r="CT43" s="721"/>
      <c r="CU43" s="721"/>
      <c r="CV43" s="721"/>
      <c r="CW43" s="721"/>
      <c r="CX43" s="721"/>
      <c r="CY43" s="722"/>
      <c r="CZ43" s="690" t="s">
        <v>134</v>
      </c>
      <c r="DA43" s="719"/>
      <c r="DB43" s="719"/>
      <c r="DC43" s="723"/>
      <c r="DD43" s="694" t="s">
        <v>134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4655999</v>
      </c>
      <c r="CS44" s="686"/>
      <c r="CT44" s="686"/>
      <c r="CU44" s="686"/>
      <c r="CV44" s="686"/>
      <c r="CW44" s="686"/>
      <c r="CX44" s="686"/>
      <c r="CY44" s="687"/>
      <c r="CZ44" s="690">
        <v>11</v>
      </c>
      <c r="DA44" s="691"/>
      <c r="DB44" s="691"/>
      <c r="DC44" s="703"/>
      <c r="DD44" s="694">
        <v>1404120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1368867</v>
      </c>
      <c r="CS45" s="721"/>
      <c r="CT45" s="721"/>
      <c r="CU45" s="721"/>
      <c r="CV45" s="721"/>
      <c r="CW45" s="721"/>
      <c r="CX45" s="721"/>
      <c r="CY45" s="722"/>
      <c r="CZ45" s="690">
        <v>3.2</v>
      </c>
      <c r="DA45" s="719"/>
      <c r="DB45" s="719"/>
      <c r="DC45" s="723"/>
      <c r="DD45" s="694">
        <v>125774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3120869</v>
      </c>
      <c r="CS46" s="686"/>
      <c r="CT46" s="686"/>
      <c r="CU46" s="686"/>
      <c r="CV46" s="686"/>
      <c r="CW46" s="686"/>
      <c r="CX46" s="686"/>
      <c r="CY46" s="687"/>
      <c r="CZ46" s="690">
        <v>7.4</v>
      </c>
      <c r="DA46" s="691"/>
      <c r="DB46" s="691"/>
      <c r="DC46" s="703"/>
      <c r="DD46" s="694">
        <v>1225287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t="s">
        <v>232</v>
      </c>
      <c r="CS47" s="721"/>
      <c r="CT47" s="721"/>
      <c r="CU47" s="721"/>
      <c r="CV47" s="721"/>
      <c r="CW47" s="721"/>
      <c r="CX47" s="721"/>
      <c r="CY47" s="722"/>
      <c r="CZ47" s="690" t="s">
        <v>232</v>
      </c>
      <c r="DA47" s="719"/>
      <c r="DB47" s="719"/>
      <c r="DC47" s="723"/>
      <c r="DD47" s="694" t="s">
        <v>232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134</v>
      </c>
      <c r="CS48" s="686"/>
      <c r="CT48" s="686"/>
      <c r="CU48" s="686"/>
      <c r="CV48" s="686"/>
      <c r="CW48" s="686"/>
      <c r="CX48" s="686"/>
      <c r="CY48" s="687"/>
      <c r="CZ48" s="690" t="s">
        <v>232</v>
      </c>
      <c r="DA48" s="691"/>
      <c r="DB48" s="691"/>
      <c r="DC48" s="703"/>
      <c r="DD48" s="694" t="s">
        <v>232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42267434</v>
      </c>
      <c r="CS49" s="756"/>
      <c r="CT49" s="756"/>
      <c r="CU49" s="756"/>
      <c r="CV49" s="756"/>
      <c r="CW49" s="756"/>
      <c r="CX49" s="756"/>
      <c r="CY49" s="787"/>
      <c r="CZ49" s="781">
        <v>100</v>
      </c>
      <c r="DA49" s="788"/>
      <c r="DB49" s="788"/>
      <c r="DC49" s="789"/>
      <c r="DD49" s="790">
        <v>24720755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eU2AoXSXEHFtp2u4XBIqxTlv12YSlGQ6vtEICz2bBB/JS/JyCgGJX/PCbDzze4SAtCw1BthREyFNkskMF6dfMA==" saltValue="D/KEZOBHfStB5MB84DgEH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43719</v>
      </c>
      <c r="R7" s="821"/>
      <c r="S7" s="821"/>
      <c r="T7" s="821"/>
      <c r="U7" s="821"/>
      <c r="V7" s="821">
        <v>42272</v>
      </c>
      <c r="W7" s="821"/>
      <c r="X7" s="821"/>
      <c r="Y7" s="821"/>
      <c r="Z7" s="821"/>
      <c r="AA7" s="821">
        <v>1446</v>
      </c>
      <c r="AB7" s="821"/>
      <c r="AC7" s="821"/>
      <c r="AD7" s="821"/>
      <c r="AE7" s="822"/>
      <c r="AF7" s="823">
        <v>1183</v>
      </c>
      <c r="AG7" s="824"/>
      <c r="AH7" s="824"/>
      <c r="AI7" s="824"/>
      <c r="AJ7" s="825"/>
      <c r="AK7" s="860">
        <v>2070</v>
      </c>
      <c r="AL7" s="861"/>
      <c r="AM7" s="861"/>
      <c r="AN7" s="861"/>
      <c r="AO7" s="861"/>
      <c r="AP7" s="861">
        <v>34696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595</v>
      </c>
      <c r="BS7" s="864" t="s">
        <v>592</v>
      </c>
      <c r="BT7" s="865"/>
      <c r="BU7" s="865"/>
      <c r="BV7" s="865"/>
      <c r="BW7" s="865"/>
      <c r="BX7" s="865"/>
      <c r="BY7" s="865"/>
      <c r="BZ7" s="865"/>
      <c r="CA7" s="865"/>
      <c r="CB7" s="865"/>
      <c r="CC7" s="865"/>
      <c r="CD7" s="865"/>
      <c r="CE7" s="865"/>
      <c r="CF7" s="865"/>
      <c r="CG7" s="866"/>
      <c r="CH7" s="857">
        <v>3</v>
      </c>
      <c r="CI7" s="858"/>
      <c r="CJ7" s="858"/>
      <c r="CK7" s="858"/>
      <c r="CL7" s="859"/>
      <c r="CM7" s="857">
        <v>-392</v>
      </c>
      <c r="CN7" s="858"/>
      <c r="CO7" s="858"/>
      <c r="CP7" s="858"/>
      <c r="CQ7" s="859"/>
      <c r="CR7" s="857">
        <v>5</v>
      </c>
      <c r="CS7" s="858"/>
      <c r="CT7" s="858"/>
      <c r="CU7" s="858"/>
      <c r="CV7" s="859"/>
      <c r="CW7" s="857" t="s">
        <v>594</v>
      </c>
      <c r="CX7" s="858"/>
      <c r="CY7" s="858"/>
      <c r="CZ7" s="858"/>
      <c r="DA7" s="859"/>
      <c r="DB7" s="857">
        <v>997</v>
      </c>
      <c r="DC7" s="858"/>
      <c r="DD7" s="858"/>
      <c r="DE7" s="858"/>
      <c r="DF7" s="859"/>
      <c r="DG7" s="857">
        <v>18</v>
      </c>
      <c r="DH7" s="858"/>
      <c r="DI7" s="858"/>
      <c r="DJ7" s="858"/>
      <c r="DK7" s="859"/>
      <c r="DL7" s="857" t="s">
        <v>594</v>
      </c>
      <c r="DM7" s="858"/>
      <c r="DN7" s="858"/>
      <c r="DO7" s="858"/>
      <c r="DP7" s="859"/>
      <c r="DQ7" s="857" t="s">
        <v>594</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593</v>
      </c>
      <c r="BT8" s="855"/>
      <c r="BU8" s="855"/>
      <c r="BV8" s="855"/>
      <c r="BW8" s="855"/>
      <c r="BX8" s="855"/>
      <c r="BY8" s="855"/>
      <c r="BZ8" s="855"/>
      <c r="CA8" s="855"/>
      <c r="CB8" s="855"/>
      <c r="CC8" s="855"/>
      <c r="CD8" s="855"/>
      <c r="CE8" s="855"/>
      <c r="CF8" s="855"/>
      <c r="CG8" s="856"/>
      <c r="CH8" s="867">
        <v>8</v>
      </c>
      <c r="CI8" s="868"/>
      <c r="CJ8" s="868"/>
      <c r="CK8" s="868"/>
      <c r="CL8" s="869"/>
      <c r="CM8" s="867">
        <v>69</v>
      </c>
      <c r="CN8" s="868"/>
      <c r="CO8" s="868"/>
      <c r="CP8" s="868"/>
      <c r="CQ8" s="869"/>
      <c r="CR8" s="867">
        <v>6</v>
      </c>
      <c r="CS8" s="868"/>
      <c r="CT8" s="868"/>
      <c r="CU8" s="868"/>
      <c r="CV8" s="869"/>
      <c r="CW8" s="867" t="s">
        <v>594</v>
      </c>
      <c r="CX8" s="868"/>
      <c r="CY8" s="868"/>
      <c r="CZ8" s="868"/>
      <c r="DA8" s="869"/>
      <c r="DB8" s="867" t="s">
        <v>594</v>
      </c>
      <c r="DC8" s="868"/>
      <c r="DD8" s="868"/>
      <c r="DE8" s="868"/>
      <c r="DF8" s="869"/>
      <c r="DG8" s="867" t="s">
        <v>594</v>
      </c>
      <c r="DH8" s="868"/>
      <c r="DI8" s="868"/>
      <c r="DJ8" s="868"/>
      <c r="DK8" s="869"/>
      <c r="DL8" s="867" t="s">
        <v>594</v>
      </c>
      <c r="DM8" s="868"/>
      <c r="DN8" s="868"/>
      <c r="DO8" s="868"/>
      <c r="DP8" s="869"/>
      <c r="DQ8" s="867" t="s">
        <v>594</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43719</v>
      </c>
      <c r="R23" s="880"/>
      <c r="S23" s="880"/>
      <c r="T23" s="880"/>
      <c r="U23" s="880"/>
      <c r="V23" s="880">
        <v>42272</v>
      </c>
      <c r="W23" s="880"/>
      <c r="X23" s="880"/>
      <c r="Y23" s="880"/>
      <c r="Z23" s="880"/>
      <c r="AA23" s="880">
        <v>1446</v>
      </c>
      <c r="AB23" s="880"/>
      <c r="AC23" s="880"/>
      <c r="AD23" s="880"/>
      <c r="AE23" s="881"/>
      <c r="AF23" s="882">
        <v>1183</v>
      </c>
      <c r="AG23" s="880"/>
      <c r="AH23" s="880"/>
      <c r="AI23" s="880"/>
      <c r="AJ23" s="883"/>
      <c r="AK23" s="884"/>
      <c r="AL23" s="885"/>
      <c r="AM23" s="885"/>
      <c r="AN23" s="885"/>
      <c r="AO23" s="885"/>
      <c r="AP23" s="880">
        <v>34696</v>
      </c>
      <c r="AQ23" s="880"/>
      <c r="AR23" s="880"/>
      <c r="AS23" s="880"/>
      <c r="AT23" s="880"/>
      <c r="AU23" s="886"/>
      <c r="AV23" s="886"/>
      <c r="AW23" s="886"/>
      <c r="AX23" s="886"/>
      <c r="AY23" s="887"/>
      <c r="AZ23" s="895" t="s">
        <v>134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8" t="s">
        <v>395</v>
      </c>
      <c r="AG26" s="899"/>
      <c r="AH26" s="899"/>
      <c r="AI26" s="899"/>
      <c r="AJ26" s="900"/>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400</v>
      </c>
      <c r="C28" s="818"/>
      <c r="D28" s="818"/>
      <c r="E28" s="818"/>
      <c r="F28" s="818"/>
      <c r="G28" s="818"/>
      <c r="H28" s="818"/>
      <c r="I28" s="818"/>
      <c r="J28" s="818"/>
      <c r="K28" s="818"/>
      <c r="L28" s="818"/>
      <c r="M28" s="818"/>
      <c r="N28" s="818"/>
      <c r="O28" s="818"/>
      <c r="P28" s="819"/>
      <c r="Q28" s="908">
        <v>7880</v>
      </c>
      <c r="R28" s="909"/>
      <c r="S28" s="909"/>
      <c r="T28" s="909"/>
      <c r="U28" s="909"/>
      <c r="V28" s="909">
        <v>7773</v>
      </c>
      <c r="W28" s="909"/>
      <c r="X28" s="909"/>
      <c r="Y28" s="909"/>
      <c r="Z28" s="909"/>
      <c r="AA28" s="909">
        <v>107</v>
      </c>
      <c r="AB28" s="909"/>
      <c r="AC28" s="909"/>
      <c r="AD28" s="909"/>
      <c r="AE28" s="910"/>
      <c r="AF28" s="911">
        <v>107</v>
      </c>
      <c r="AG28" s="909"/>
      <c r="AH28" s="909"/>
      <c r="AI28" s="909"/>
      <c r="AJ28" s="912"/>
      <c r="AK28" s="913">
        <v>660</v>
      </c>
      <c r="AL28" s="904"/>
      <c r="AM28" s="904"/>
      <c r="AN28" s="904"/>
      <c r="AO28" s="904"/>
      <c r="AP28" s="904" t="s">
        <v>581</v>
      </c>
      <c r="AQ28" s="904"/>
      <c r="AR28" s="904"/>
      <c r="AS28" s="904"/>
      <c r="AT28" s="904"/>
      <c r="AU28" s="904" t="s">
        <v>581</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401</v>
      </c>
      <c r="C29" s="842"/>
      <c r="D29" s="842"/>
      <c r="E29" s="842"/>
      <c r="F29" s="842"/>
      <c r="G29" s="842"/>
      <c r="H29" s="842"/>
      <c r="I29" s="842"/>
      <c r="J29" s="842"/>
      <c r="K29" s="842"/>
      <c r="L29" s="842"/>
      <c r="M29" s="842"/>
      <c r="N29" s="842"/>
      <c r="O29" s="842"/>
      <c r="P29" s="843"/>
      <c r="Q29" s="844">
        <v>154</v>
      </c>
      <c r="R29" s="845"/>
      <c r="S29" s="845"/>
      <c r="T29" s="845"/>
      <c r="U29" s="845"/>
      <c r="V29" s="845">
        <v>146</v>
      </c>
      <c r="W29" s="845"/>
      <c r="X29" s="845"/>
      <c r="Y29" s="845"/>
      <c r="Z29" s="845"/>
      <c r="AA29" s="845">
        <v>8</v>
      </c>
      <c r="AB29" s="845"/>
      <c r="AC29" s="845"/>
      <c r="AD29" s="845"/>
      <c r="AE29" s="846"/>
      <c r="AF29" s="847">
        <v>8</v>
      </c>
      <c r="AG29" s="848"/>
      <c r="AH29" s="848"/>
      <c r="AI29" s="848"/>
      <c r="AJ29" s="849"/>
      <c r="AK29" s="916">
        <v>35</v>
      </c>
      <c r="AL29" s="917"/>
      <c r="AM29" s="917"/>
      <c r="AN29" s="917"/>
      <c r="AO29" s="917"/>
      <c r="AP29" s="917">
        <v>100</v>
      </c>
      <c r="AQ29" s="917"/>
      <c r="AR29" s="917"/>
      <c r="AS29" s="917"/>
      <c r="AT29" s="917"/>
      <c r="AU29" s="917">
        <v>22</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402</v>
      </c>
      <c r="C30" s="842"/>
      <c r="D30" s="842"/>
      <c r="E30" s="842"/>
      <c r="F30" s="842"/>
      <c r="G30" s="842"/>
      <c r="H30" s="842"/>
      <c r="I30" s="842"/>
      <c r="J30" s="842"/>
      <c r="K30" s="842"/>
      <c r="L30" s="842"/>
      <c r="M30" s="842"/>
      <c r="N30" s="842"/>
      <c r="O30" s="842"/>
      <c r="P30" s="843"/>
      <c r="Q30" s="844">
        <v>1078</v>
      </c>
      <c r="R30" s="845"/>
      <c r="S30" s="845"/>
      <c r="T30" s="845"/>
      <c r="U30" s="845"/>
      <c r="V30" s="845">
        <v>1077</v>
      </c>
      <c r="W30" s="845"/>
      <c r="X30" s="845"/>
      <c r="Y30" s="845"/>
      <c r="Z30" s="845"/>
      <c r="AA30" s="845">
        <v>2</v>
      </c>
      <c r="AB30" s="845"/>
      <c r="AC30" s="845"/>
      <c r="AD30" s="845"/>
      <c r="AE30" s="846"/>
      <c r="AF30" s="847">
        <v>2</v>
      </c>
      <c r="AG30" s="848"/>
      <c r="AH30" s="848"/>
      <c r="AI30" s="848"/>
      <c r="AJ30" s="849"/>
      <c r="AK30" s="916">
        <v>272</v>
      </c>
      <c r="AL30" s="917"/>
      <c r="AM30" s="917"/>
      <c r="AN30" s="917"/>
      <c r="AO30" s="917"/>
      <c r="AP30" s="917" t="s">
        <v>581</v>
      </c>
      <c r="AQ30" s="917"/>
      <c r="AR30" s="917"/>
      <c r="AS30" s="917"/>
      <c r="AT30" s="917"/>
      <c r="AU30" s="917" t="s">
        <v>581</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403</v>
      </c>
      <c r="C31" s="842"/>
      <c r="D31" s="842"/>
      <c r="E31" s="842"/>
      <c r="F31" s="842"/>
      <c r="G31" s="842"/>
      <c r="H31" s="842"/>
      <c r="I31" s="842"/>
      <c r="J31" s="842"/>
      <c r="K31" s="842"/>
      <c r="L31" s="842"/>
      <c r="M31" s="842"/>
      <c r="N31" s="842"/>
      <c r="O31" s="842"/>
      <c r="P31" s="843"/>
      <c r="Q31" s="844">
        <v>7984</v>
      </c>
      <c r="R31" s="845"/>
      <c r="S31" s="845"/>
      <c r="T31" s="845"/>
      <c r="U31" s="845"/>
      <c r="V31" s="845">
        <v>7652</v>
      </c>
      <c r="W31" s="845"/>
      <c r="X31" s="845"/>
      <c r="Y31" s="845"/>
      <c r="Z31" s="845"/>
      <c r="AA31" s="845">
        <v>333</v>
      </c>
      <c r="AB31" s="845"/>
      <c r="AC31" s="845"/>
      <c r="AD31" s="845"/>
      <c r="AE31" s="846"/>
      <c r="AF31" s="847">
        <v>333</v>
      </c>
      <c r="AG31" s="848"/>
      <c r="AH31" s="848"/>
      <c r="AI31" s="848"/>
      <c r="AJ31" s="849"/>
      <c r="AK31" s="916">
        <v>1162</v>
      </c>
      <c r="AL31" s="917"/>
      <c r="AM31" s="917"/>
      <c r="AN31" s="917"/>
      <c r="AO31" s="917"/>
      <c r="AP31" s="917" t="s">
        <v>581</v>
      </c>
      <c r="AQ31" s="917"/>
      <c r="AR31" s="917"/>
      <c r="AS31" s="917"/>
      <c r="AT31" s="917"/>
      <c r="AU31" s="917" t="s">
        <v>581</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404</v>
      </c>
      <c r="C32" s="842"/>
      <c r="D32" s="842"/>
      <c r="E32" s="842"/>
      <c r="F32" s="842"/>
      <c r="G32" s="842"/>
      <c r="H32" s="842"/>
      <c r="I32" s="842"/>
      <c r="J32" s="842"/>
      <c r="K32" s="842"/>
      <c r="L32" s="842"/>
      <c r="M32" s="842"/>
      <c r="N32" s="842"/>
      <c r="O32" s="842"/>
      <c r="P32" s="843"/>
      <c r="Q32" s="844">
        <v>92</v>
      </c>
      <c r="R32" s="845"/>
      <c r="S32" s="845"/>
      <c r="T32" s="845"/>
      <c r="U32" s="845"/>
      <c r="V32" s="845">
        <v>92</v>
      </c>
      <c r="W32" s="845"/>
      <c r="X32" s="845"/>
      <c r="Y32" s="845"/>
      <c r="Z32" s="845"/>
      <c r="AA32" s="845" t="s">
        <v>581</v>
      </c>
      <c r="AB32" s="845"/>
      <c r="AC32" s="845"/>
      <c r="AD32" s="845"/>
      <c r="AE32" s="846"/>
      <c r="AF32" s="847" t="s">
        <v>405</v>
      </c>
      <c r="AG32" s="848"/>
      <c r="AH32" s="848"/>
      <c r="AI32" s="848"/>
      <c r="AJ32" s="849"/>
      <c r="AK32" s="916">
        <v>10</v>
      </c>
      <c r="AL32" s="917"/>
      <c r="AM32" s="917"/>
      <c r="AN32" s="917"/>
      <c r="AO32" s="917"/>
      <c r="AP32" s="917" t="s">
        <v>581</v>
      </c>
      <c r="AQ32" s="917"/>
      <c r="AR32" s="917"/>
      <c r="AS32" s="917"/>
      <c r="AT32" s="917"/>
      <c r="AU32" s="917" t="s">
        <v>581</v>
      </c>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406</v>
      </c>
      <c r="C33" s="842"/>
      <c r="D33" s="842"/>
      <c r="E33" s="842"/>
      <c r="F33" s="842"/>
      <c r="G33" s="842"/>
      <c r="H33" s="842"/>
      <c r="I33" s="842"/>
      <c r="J33" s="842"/>
      <c r="K33" s="842"/>
      <c r="L33" s="842"/>
      <c r="M33" s="842"/>
      <c r="N33" s="842"/>
      <c r="O33" s="842"/>
      <c r="P33" s="843"/>
      <c r="Q33" s="844">
        <v>1543</v>
      </c>
      <c r="R33" s="845"/>
      <c r="S33" s="845"/>
      <c r="T33" s="845"/>
      <c r="U33" s="845"/>
      <c r="V33" s="845">
        <v>1827</v>
      </c>
      <c r="W33" s="845"/>
      <c r="X33" s="845"/>
      <c r="Y33" s="845"/>
      <c r="Z33" s="845"/>
      <c r="AA33" s="845">
        <v>-284</v>
      </c>
      <c r="AB33" s="845"/>
      <c r="AC33" s="845"/>
      <c r="AD33" s="845"/>
      <c r="AE33" s="846"/>
      <c r="AF33" s="847">
        <v>735</v>
      </c>
      <c r="AG33" s="848"/>
      <c r="AH33" s="848"/>
      <c r="AI33" s="848"/>
      <c r="AJ33" s="849"/>
      <c r="AK33" s="916">
        <v>548</v>
      </c>
      <c r="AL33" s="917"/>
      <c r="AM33" s="917"/>
      <c r="AN33" s="917"/>
      <c r="AO33" s="917"/>
      <c r="AP33" s="917">
        <v>1280</v>
      </c>
      <c r="AQ33" s="917"/>
      <c r="AR33" s="917"/>
      <c r="AS33" s="917"/>
      <c r="AT33" s="917"/>
      <c r="AU33" s="917">
        <v>968</v>
      </c>
      <c r="AV33" s="917"/>
      <c r="AW33" s="917"/>
      <c r="AX33" s="917"/>
      <c r="AY33" s="917"/>
      <c r="AZ33" s="918" t="s">
        <v>581</v>
      </c>
      <c r="BA33" s="918"/>
      <c r="BB33" s="918"/>
      <c r="BC33" s="918"/>
      <c r="BD33" s="918"/>
      <c r="BE33" s="914" t="s">
        <v>407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408</v>
      </c>
      <c r="C34" s="842"/>
      <c r="D34" s="842"/>
      <c r="E34" s="842"/>
      <c r="F34" s="842"/>
      <c r="G34" s="842"/>
      <c r="H34" s="842"/>
      <c r="I34" s="842"/>
      <c r="J34" s="842"/>
      <c r="K34" s="842"/>
      <c r="L34" s="842"/>
      <c r="M34" s="842"/>
      <c r="N34" s="842"/>
      <c r="O34" s="842"/>
      <c r="P34" s="843"/>
      <c r="Q34" s="844">
        <v>164</v>
      </c>
      <c r="R34" s="845"/>
      <c r="S34" s="845"/>
      <c r="T34" s="845"/>
      <c r="U34" s="845"/>
      <c r="V34" s="845">
        <v>164</v>
      </c>
      <c r="W34" s="845"/>
      <c r="X34" s="845"/>
      <c r="Y34" s="845"/>
      <c r="Z34" s="845"/>
      <c r="AA34" s="845" t="s">
        <v>581</v>
      </c>
      <c r="AB34" s="845"/>
      <c r="AC34" s="845"/>
      <c r="AD34" s="845"/>
      <c r="AE34" s="846"/>
      <c r="AF34" s="847" t="s">
        <v>134</v>
      </c>
      <c r="AG34" s="848"/>
      <c r="AH34" s="848"/>
      <c r="AI34" s="848"/>
      <c r="AJ34" s="849"/>
      <c r="AK34" s="916">
        <v>122</v>
      </c>
      <c r="AL34" s="917"/>
      <c r="AM34" s="917"/>
      <c r="AN34" s="917"/>
      <c r="AO34" s="917"/>
      <c r="AP34" s="917">
        <v>495</v>
      </c>
      <c r="AQ34" s="917"/>
      <c r="AR34" s="917"/>
      <c r="AS34" s="917"/>
      <c r="AT34" s="917"/>
      <c r="AU34" s="917">
        <v>495</v>
      </c>
      <c r="AV34" s="917"/>
      <c r="AW34" s="917"/>
      <c r="AX34" s="917"/>
      <c r="AY34" s="917"/>
      <c r="AZ34" s="918" t="s">
        <v>581</v>
      </c>
      <c r="BA34" s="918"/>
      <c r="BB34" s="918"/>
      <c r="BC34" s="918"/>
      <c r="BD34" s="918"/>
      <c r="BE34" s="914" t="s">
        <v>409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410</v>
      </c>
      <c r="C35" s="842"/>
      <c r="D35" s="842"/>
      <c r="E35" s="842"/>
      <c r="F35" s="842"/>
      <c r="G35" s="842"/>
      <c r="H35" s="842"/>
      <c r="I35" s="842"/>
      <c r="J35" s="842"/>
      <c r="K35" s="842"/>
      <c r="L35" s="842"/>
      <c r="M35" s="842"/>
      <c r="N35" s="842"/>
      <c r="O35" s="842"/>
      <c r="P35" s="843"/>
      <c r="Q35" s="844">
        <v>227</v>
      </c>
      <c r="R35" s="845"/>
      <c r="S35" s="845"/>
      <c r="T35" s="845"/>
      <c r="U35" s="845"/>
      <c r="V35" s="845">
        <v>227</v>
      </c>
      <c r="W35" s="845"/>
      <c r="X35" s="845"/>
      <c r="Y35" s="845"/>
      <c r="Z35" s="845"/>
      <c r="AA35" s="845" t="s">
        <v>581</v>
      </c>
      <c r="AB35" s="845"/>
      <c r="AC35" s="845"/>
      <c r="AD35" s="845"/>
      <c r="AE35" s="846"/>
      <c r="AF35" s="847" t="s">
        <v>411</v>
      </c>
      <c r="AG35" s="848"/>
      <c r="AH35" s="848"/>
      <c r="AI35" s="848"/>
      <c r="AJ35" s="849"/>
      <c r="AK35" s="916">
        <v>117</v>
      </c>
      <c r="AL35" s="917"/>
      <c r="AM35" s="917"/>
      <c r="AN35" s="917"/>
      <c r="AO35" s="917"/>
      <c r="AP35" s="917">
        <v>607</v>
      </c>
      <c r="AQ35" s="917"/>
      <c r="AR35" s="917"/>
      <c r="AS35" s="917"/>
      <c r="AT35" s="917"/>
      <c r="AU35" s="917">
        <v>607</v>
      </c>
      <c r="AV35" s="917"/>
      <c r="AW35" s="917"/>
      <c r="AX35" s="917"/>
      <c r="AY35" s="917"/>
      <c r="AZ35" s="918" t="s">
        <v>581</v>
      </c>
      <c r="BA35" s="918"/>
      <c r="BB35" s="918"/>
      <c r="BC35" s="918"/>
      <c r="BD35" s="918"/>
      <c r="BE35" s="914" t="s">
        <v>412</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413</v>
      </c>
      <c r="C36" s="842"/>
      <c r="D36" s="842"/>
      <c r="E36" s="842"/>
      <c r="F36" s="842"/>
      <c r="G36" s="842"/>
      <c r="H36" s="842"/>
      <c r="I36" s="842"/>
      <c r="J36" s="842"/>
      <c r="K36" s="842"/>
      <c r="L36" s="842"/>
      <c r="M36" s="842"/>
      <c r="N36" s="842"/>
      <c r="O36" s="842"/>
      <c r="P36" s="843"/>
      <c r="Q36" s="844">
        <v>26</v>
      </c>
      <c r="R36" s="845"/>
      <c r="S36" s="845"/>
      <c r="T36" s="845"/>
      <c r="U36" s="845"/>
      <c r="V36" s="845">
        <v>25</v>
      </c>
      <c r="W36" s="845"/>
      <c r="X36" s="845"/>
      <c r="Y36" s="845"/>
      <c r="Z36" s="845"/>
      <c r="AA36" s="845">
        <v>1</v>
      </c>
      <c r="AB36" s="845"/>
      <c r="AC36" s="845"/>
      <c r="AD36" s="845"/>
      <c r="AE36" s="846"/>
      <c r="AF36" s="847">
        <v>1</v>
      </c>
      <c r="AG36" s="848"/>
      <c r="AH36" s="848"/>
      <c r="AI36" s="848"/>
      <c r="AJ36" s="849"/>
      <c r="AK36" s="916" t="s">
        <v>581</v>
      </c>
      <c r="AL36" s="917"/>
      <c r="AM36" s="917"/>
      <c r="AN36" s="917"/>
      <c r="AO36" s="917"/>
      <c r="AP36" s="917" t="s">
        <v>581</v>
      </c>
      <c r="AQ36" s="917"/>
      <c r="AR36" s="917"/>
      <c r="AS36" s="917"/>
      <c r="AT36" s="917"/>
      <c r="AU36" s="917" t="s">
        <v>581</v>
      </c>
      <c r="AV36" s="917"/>
      <c r="AW36" s="917"/>
      <c r="AX36" s="917"/>
      <c r="AY36" s="917"/>
      <c r="AZ36" s="918" t="s">
        <v>581</v>
      </c>
      <c r="BA36" s="918"/>
      <c r="BB36" s="918"/>
      <c r="BC36" s="918"/>
      <c r="BD36" s="918"/>
      <c r="BE36" s="914" t="s">
        <v>409</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1184</v>
      </c>
      <c r="AG63" s="928"/>
      <c r="AH63" s="928"/>
      <c r="AI63" s="928"/>
      <c r="AJ63" s="929"/>
      <c r="AK63" s="930"/>
      <c r="AL63" s="925"/>
      <c r="AM63" s="925"/>
      <c r="AN63" s="925"/>
      <c r="AO63" s="925"/>
      <c r="AP63" s="928">
        <v>2482</v>
      </c>
      <c r="AQ63" s="928"/>
      <c r="AR63" s="928"/>
      <c r="AS63" s="928"/>
      <c r="AT63" s="928"/>
      <c r="AU63" s="928">
        <v>2092</v>
      </c>
      <c r="AV63" s="928"/>
      <c r="AW63" s="928"/>
      <c r="AX63" s="928"/>
      <c r="AY63" s="928"/>
      <c r="AZ63" s="932"/>
      <c r="BA63" s="932"/>
      <c r="BB63" s="932"/>
      <c r="BC63" s="932"/>
      <c r="BD63" s="932"/>
      <c r="BE63" s="933"/>
      <c r="BF63" s="933"/>
      <c r="BG63" s="933"/>
      <c r="BH63" s="933"/>
      <c r="BI63" s="934"/>
      <c r="BJ63" s="935" t="s">
        <v>416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418</v>
      </c>
      <c r="B66" s="827"/>
      <c r="C66" s="827"/>
      <c r="D66" s="827"/>
      <c r="E66" s="827"/>
      <c r="F66" s="827"/>
      <c r="G66" s="827"/>
      <c r="H66" s="827"/>
      <c r="I66" s="827"/>
      <c r="J66" s="827"/>
      <c r="K66" s="827"/>
      <c r="L66" s="827"/>
      <c r="M66" s="827"/>
      <c r="N66" s="827"/>
      <c r="O66" s="827"/>
      <c r="P66" s="828"/>
      <c r="Q66" s="803" t="s">
        <v>392</v>
      </c>
      <c r="R66" s="804"/>
      <c r="S66" s="804"/>
      <c r="T66" s="804"/>
      <c r="U66" s="805"/>
      <c r="V66" s="803" t="s">
        <v>419</v>
      </c>
      <c r="W66" s="804"/>
      <c r="X66" s="804"/>
      <c r="Y66" s="804"/>
      <c r="Z66" s="805"/>
      <c r="AA66" s="803" t="s">
        <v>420</v>
      </c>
      <c r="AB66" s="804"/>
      <c r="AC66" s="804"/>
      <c r="AD66" s="804"/>
      <c r="AE66" s="805"/>
      <c r="AF66" s="938" t="s">
        <v>421</v>
      </c>
      <c r="AG66" s="899"/>
      <c r="AH66" s="899"/>
      <c r="AI66" s="899"/>
      <c r="AJ66" s="939"/>
      <c r="AK66" s="803" t="s">
        <v>396</v>
      </c>
      <c r="AL66" s="827"/>
      <c r="AM66" s="827"/>
      <c r="AN66" s="827"/>
      <c r="AO66" s="828"/>
      <c r="AP66" s="803" t="s">
        <v>397</v>
      </c>
      <c r="AQ66" s="804"/>
      <c r="AR66" s="804"/>
      <c r="AS66" s="804"/>
      <c r="AT66" s="805"/>
      <c r="AU66" s="803" t="s">
        <v>422</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582</v>
      </c>
      <c r="C68" s="956"/>
      <c r="D68" s="956"/>
      <c r="E68" s="956"/>
      <c r="F68" s="956"/>
      <c r="G68" s="956"/>
      <c r="H68" s="956"/>
      <c r="I68" s="956"/>
      <c r="J68" s="956"/>
      <c r="K68" s="956"/>
      <c r="L68" s="956"/>
      <c r="M68" s="956"/>
      <c r="N68" s="956"/>
      <c r="O68" s="956"/>
      <c r="P68" s="957"/>
      <c r="Q68" s="958">
        <v>2548</v>
      </c>
      <c r="R68" s="952"/>
      <c r="S68" s="952"/>
      <c r="T68" s="952"/>
      <c r="U68" s="952"/>
      <c r="V68" s="952">
        <v>2462</v>
      </c>
      <c r="W68" s="952"/>
      <c r="X68" s="952"/>
      <c r="Y68" s="952"/>
      <c r="Z68" s="952"/>
      <c r="AA68" s="952">
        <v>87</v>
      </c>
      <c r="AB68" s="952"/>
      <c r="AC68" s="952"/>
      <c r="AD68" s="952"/>
      <c r="AE68" s="952"/>
      <c r="AF68" s="952">
        <v>87</v>
      </c>
      <c r="AG68" s="952"/>
      <c r="AH68" s="952"/>
      <c r="AI68" s="952"/>
      <c r="AJ68" s="952"/>
      <c r="AK68" s="952">
        <v>49</v>
      </c>
      <c r="AL68" s="952"/>
      <c r="AM68" s="952"/>
      <c r="AN68" s="952"/>
      <c r="AO68" s="952"/>
      <c r="AP68" s="952">
        <v>2717</v>
      </c>
      <c r="AQ68" s="952"/>
      <c r="AR68" s="952"/>
      <c r="AS68" s="952"/>
      <c r="AT68" s="952"/>
      <c r="AU68" s="952">
        <v>1562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597</v>
      </c>
      <c r="C69" s="960"/>
      <c r="D69" s="960"/>
      <c r="E69" s="960"/>
      <c r="F69" s="960"/>
      <c r="G69" s="960"/>
      <c r="H69" s="960"/>
      <c r="I69" s="960"/>
      <c r="J69" s="960"/>
      <c r="K69" s="960"/>
      <c r="L69" s="960"/>
      <c r="M69" s="960"/>
      <c r="N69" s="960"/>
      <c r="O69" s="960"/>
      <c r="P69" s="961"/>
      <c r="Q69" s="962">
        <v>382</v>
      </c>
      <c r="R69" s="917"/>
      <c r="S69" s="917"/>
      <c r="T69" s="917"/>
      <c r="U69" s="917"/>
      <c r="V69" s="917">
        <v>356</v>
      </c>
      <c r="W69" s="917"/>
      <c r="X69" s="917"/>
      <c r="Y69" s="917"/>
      <c r="Z69" s="917"/>
      <c r="AA69" s="917">
        <v>26</v>
      </c>
      <c r="AB69" s="917"/>
      <c r="AC69" s="917"/>
      <c r="AD69" s="917"/>
      <c r="AE69" s="917"/>
      <c r="AF69" s="917">
        <v>26</v>
      </c>
      <c r="AG69" s="917"/>
      <c r="AH69" s="917"/>
      <c r="AI69" s="917"/>
      <c r="AJ69" s="917"/>
      <c r="AK69" s="917" t="s">
        <v>594</v>
      </c>
      <c r="AL69" s="917"/>
      <c r="AM69" s="917"/>
      <c r="AN69" s="917"/>
      <c r="AO69" s="917"/>
      <c r="AP69" s="917" t="s">
        <v>594</v>
      </c>
      <c r="AQ69" s="917"/>
      <c r="AR69" s="917"/>
      <c r="AS69" s="917"/>
      <c r="AT69" s="917"/>
      <c r="AU69" s="917" t="s">
        <v>594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583</v>
      </c>
      <c r="C70" s="960"/>
      <c r="D70" s="960"/>
      <c r="E70" s="960"/>
      <c r="F70" s="960"/>
      <c r="G70" s="960"/>
      <c r="H70" s="960"/>
      <c r="I70" s="960"/>
      <c r="J70" s="960"/>
      <c r="K70" s="960"/>
      <c r="L70" s="960"/>
      <c r="M70" s="960"/>
      <c r="N70" s="960"/>
      <c r="O70" s="960"/>
      <c r="P70" s="961"/>
      <c r="Q70" s="962">
        <v>12491</v>
      </c>
      <c r="R70" s="917"/>
      <c r="S70" s="917"/>
      <c r="T70" s="917"/>
      <c r="U70" s="917"/>
      <c r="V70" s="917">
        <v>11967</v>
      </c>
      <c r="W70" s="917"/>
      <c r="X70" s="917"/>
      <c r="Y70" s="917"/>
      <c r="Z70" s="917"/>
      <c r="AA70" s="917">
        <v>524</v>
      </c>
      <c r="AB70" s="917"/>
      <c r="AC70" s="917"/>
      <c r="AD70" s="917"/>
      <c r="AE70" s="917"/>
      <c r="AF70" s="917">
        <v>8167</v>
      </c>
      <c r="AG70" s="917"/>
      <c r="AH70" s="917"/>
      <c r="AI70" s="917"/>
      <c r="AJ70" s="917"/>
      <c r="AK70" s="917">
        <v>91</v>
      </c>
      <c r="AL70" s="917"/>
      <c r="AM70" s="917"/>
      <c r="AN70" s="917"/>
      <c r="AO70" s="917"/>
      <c r="AP70" s="917">
        <v>1855</v>
      </c>
      <c r="AQ70" s="917"/>
      <c r="AR70" s="917"/>
      <c r="AS70" s="917"/>
      <c r="AT70" s="917"/>
      <c r="AU70" s="917">
        <v>251</v>
      </c>
      <c r="AV70" s="917"/>
      <c r="AW70" s="917"/>
      <c r="AX70" s="917"/>
      <c r="AY70" s="917"/>
      <c r="AZ70" s="963" t="s">
        <v>591</v>
      </c>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584</v>
      </c>
      <c r="C71" s="960"/>
      <c r="D71" s="960"/>
      <c r="E71" s="960"/>
      <c r="F71" s="960"/>
      <c r="G71" s="960"/>
      <c r="H71" s="960"/>
      <c r="I71" s="960"/>
      <c r="J71" s="960"/>
      <c r="K71" s="960"/>
      <c r="L71" s="960"/>
      <c r="M71" s="960"/>
      <c r="N71" s="960"/>
      <c r="O71" s="960"/>
      <c r="P71" s="961"/>
      <c r="Q71" s="962">
        <v>256</v>
      </c>
      <c r="R71" s="917"/>
      <c r="S71" s="917"/>
      <c r="T71" s="917"/>
      <c r="U71" s="917"/>
      <c r="V71" s="917">
        <v>228</v>
      </c>
      <c r="W71" s="917"/>
      <c r="X71" s="917"/>
      <c r="Y71" s="917"/>
      <c r="Z71" s="917"/>
      <c r="AA71" s="917">
        <v>28</v>
      </c>
      <c r="AB71" s="917"/>
      <c r="AC71" s="917"/>
      <c r="AD71" s="917"/>
      <c r="AE71" s="917"/>
      <c r="AF71" s="917">
        <v>31</v>
      </c>
      <c r="AG71" s="917"/>
      <c r="AH71" s="917"/>
      <c r="AI71" s="917"/>
      <c r="AJ71" s="917"/>
      <c r="AK71" s="917">
        <v>12</v>
      </c>
      <c r="AL71" s="917"/>
      <c r="AM71" s="917"/>
      <c r="AN71" s="917"/>
      <c r="AO71" s="917"/>
      <c r="AP71" s="917" t="s">
        <v>594</v>
      </c>
      <c r="AQ71" s="917"/>
      <c r="AR71" s="917"/>
      <c r="AS71" s="917"/>
      <c r="AT71" s="917"/>
      <c r="AU71" s="917" t="s">
        <v>594</v>
      </c>
      <c r="AV71" s="917"/>
      <c r="AW71" s="917"/>
      <c r="AX71" s="917"/>
      <c r="AY71" s="917"/>
      <c r="AZ71" s="963" t="s">
        <v>591</v>
      </c>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585</v>
      </c>
      <c r="C72" s="960"/>
      <c r="D72" s="960"/>
      <c r="E72" s="960"/>
      <c r="F72" s="960"/>
      <c r="G72" s="960"/>
      <c r="H72" s="960"/>
      <c r="I72" s="960"/>
      <c r="J72" s="960"/>
      <c r="K72" s="960"/>
      <c r="L72" s="960"/>
      <c r="M72" s="960"/>
      <c r="N72" s="960"/>
      <c r="O72" s="960"/>
      <c r="P72" s="961"/>
      <c r="Q72" s="962">
        <v>452</v>
      </c>
      <c r="R72" s="917"/>
      <c r="S72" s="917"/>
      <c r="T72" s="917"/>
      <c r="U72" s="917"/>
      <c r="V72" s="917">
        <v>470</v>
      </c>
      <c r="W72" s="917"/>
      <c r="X72" s="917"/>
      <c r="Y72" s="917"/>
      <c r="Z72" s="917"/>
      <c r="AA72" s="917">
        <v>-18</v>
      </c>
      <c r="AB72" s="917"/>
      <c r="AC72" s="917"/>
      <c r="AD72" s="917"/>
      <c r="AE72" s="917"/>
      <c r="AF72" s="917">
        <v>455</v>
      </c>
      <c r="AG72" s="917"/>
      <c r="AH72" s="917"/>
      <c r="AI72" s="917"/>
      <c r="AJ72" s="917"/>
      <c r="AK72" s="917">
        <v>9</v>
      </c>
      <c r="AL72" s="917"/>
      <c r="AM72" s="917"/>
      <c r="AN72" s="917"/>
      <c r="AO72" s="917"/>
      <c r="AP72" s="917">
        <v>390</v>
      </c>
      <c r="AQ72" s="917"/>
      <c r="AR72" s="917"/>
      <c r="AS72" s="917"/>
      <c r="AT72" s="917"/>
      <c r="AU72" s="917">
        <v>52</v>
      </c>
      <c r="AV72" s="917"/>
      <c r="AW72" s="917"/>
      <c r="AX72" s="917"/>
      <c r="AY72" s="917"/>
      <c r="AZ72" s="963" t="s">
        <v>591</v>
      </c>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596</v>
      </c>
      <c r="C73" s="960"/>
      <c r="D73" s="960"/>
      <c r="E73" s="960"/>
      <c r="F73" s="960"/>
      <c r="G73" s="960"/>
      <c r="H73" s="960"/>
      <c r="I73" s="960"/>
      <c r="J73" s="960"/>
      <c r="K73" s="960"/>
      <c r="L73" s="960"/>
      <c r="M73" s="960"/>
      <c r="N73" s="960"/>
      <c r="O73" s="960"/>
      <c r="P73" s="961"/>
      <c r="Q73" s="962">
        <v>206</v>
      </c>
      <c r="R73" s="917"/>
      <c r="S73" s="917"/>
      <c r="T73" s="917"/>
      <c r="U73" s="917"/>
      <c r="V73" s="917">
        <v>203</v>
      </c>
      <c r="W73" s="917"/>
      <c r="X73" s="917"/>
      <c r="Y73" s="917"/>
      <c r="Z73" s="917"/>
      <c r="AA73" s="917">
        <v>3</v>
      </c>
      <c r="AB73" s="917"/>
      <c r="AC73" s="917"/>
      <c r="AD73" s="917"/>
      <c r="AE73" s="917"/>
      <c r="AF73" s="917">
        <v>3</v>
      </c>
      <c r="AG73" s="917"/>
      <c r="AH73" s="917"/>
      <c r="AI73" s="917"/>
      <c r="AJ73" s="917"/>
      <c r="AK73" s="917" t="s">
        <v>594</v>
      </c>
      <c r="AL73" s="917"/>
      <c r="AM73" s="917"/>
      <c r="AN73" s="917"/>
      <c r="AO73" s="917"/>
      <c r="AP73" s="917">
        <v>105</v>
      </c>
      <c r="AQ73" s="917"/>
      <c r="AR73" s="917"/>
      <c r="AS73" s="917"/>
      <c r="AT73" s="917"/>
      <c r="AU73" s="917">
        <v>51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586</v>
      </c>
      <c r="C74" s="960"/>
      <c r="D74" s="960"/>
      <c r="E74" s="960"/>
      <c r="F74" s="960"/>
      <c r="G74" s="960"/>
      <c r="H74" s="960"/>
      <c r="I74" s="960"/>
      <c r="J74" s="960"/>
      <c r="K74" s="960"/>
      <c r="L74" s="960"/>
      <c r="M74" s="960"/>
      <c r="N74" s="960"/>
      <c r="O74" s="960"/>
      <c r="P74" s="961"/>
      <c r="Q74" s="962">
        <v>15675</v>
      </c>
      <c r="R74" s="917"/>
      <c r="S74" s="917"/>
      <c r="T74" s="917"/>
      <c r="U74" s="917"/>
      <c r="V74" s="917">
        <v>15672</v>
      </c>
      <c r="W74" s="917"/>
      <c r="X74" s="917"/>
      <c r="Y74" s="917"/>
      <c r="Z74" s="917"/>
      <c r="AA74" s="917">
        <v>3</v>
      </c>
      <c r="AB74" s="917"/>
      <c r="AC74" s="917"/>
      <c r="AD74" s="917"/>
      <c r="AE74" s="917"/>
      <c r="AF74" s="917">
        <v>3</v>
      </c>
      <c r="AG74" s="917"/>
      <c r="AH74" s="917"/>
      <c r="AI74" s="917"/>
      <c r="AJ74" s="917"/>
      <c r="AK74" s="917" t="s">
        <v>605</v>
      </c>
      <c r="AL74" s="917"/>
      <c r="AM74" s="917"/>
      <c r="AN74" s="917"/>
      <c r="AO74" s="917"/>
      <c r="AP74" s="917" t="s">
        <v>594</v>
      </c>
      <c r="AQ74" s="917"/>
      <c r="AR74" s="917"/>
      <c r="AS74" s="917"/>
      <c r="AT74" s="917"/>
      <c r="AU74" s="917" t="s">
        <v>594</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587</v>
      </c>
      <c r="C75" s="960"/>
      <c r="D75" s="960"/>
      <c r="E75" s="960"/>
      <c r="F75" s="960"/>
      <c r="G75" s="960"/>
      <c r="H75" s="960"/>
      <c r="I75" s="960"/>
      <c r="J75" s="960"/>
      <c r="K75" s="960"/>
      <c r="L75" s="960"/>
      <c r="M75" s="960"/>
      <c r="N75" s="960"/>
      <c r="O75" s="960"/>
      <c r="P75" s="961"/>
      <c r="Q75" s="965">
        <v>3826</v>
      </c>
      <c r="R75" s="966"/>
      <c r="S75" s="966"/>
      <c r="T75" s="966"/>
      <c r="U75" s="916"/>
      <c r="V75" s="967">
        <v>3374</v>
      </c>
      <c r="W75" s="966"/>
      <c r="X75" s="966"/>
      <c r="Y75" s="966"/>
      <c r="Z75" s="916"/>
      <c r="AA75" s="967">
        <v>452</v>
      </c>
      <c r="AB75" s="966"/>
      <c r="AC75" s="966"/>
      <c r="AD75" s="966"/>
      <c r="AE75" s="916"/>
      <c r="AF75" s="967">
        <v>452</v>
      </c>
      <c r="AG75" s="966"/>
      <c r="AH75" s="966"/>
      <c r="AI75" s="966"/>
      <c r="AJ75" s="916"/>
      <c r="AK75" s="967" t="s">
        <v>594</v>
      </c>
      <c r="AL75" s="966"/>
      <c r="AM75" s="966"/>
      <c r="AN75" s="966"/>
      <c r="AO75" s="916"/>
      <c r="AP75" s="967" t="s">
        <v>594</v>
      </c>
      <c r="AQ75" s="966"/>
      <c r="AR75" s="966"/>
      <c r="AS75" s="966"/>
      <c r="AT75" s="916"/>
      <c r="AU75" s="967" t="s">
        <v>594</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588</v>
      </c>
      <c r="C76" s="960"/>
      <c r="D76" s="960"/>
      <c r="E76" s="960"/>
      <c r="F76" s="960"/>
      <c r="G76" s="960"/>
      <c r="H76" s="960"/>
      <c r="I76" s="960"/>
      <c r="J76" s="960"/>
      <c r="K76" s="960"/>
      <c r="L76" s="960"/>
      <c r="M76" s="960"/>
      <c r="N76" s="960"/>
      <c r="O76" s="960"/>
      <c r="P76" s="961"/>
      <c r="Q76" s="965">
        <v>623</v>
      </c>
      <c r="R76" s="966"/>
      <c r="S76" s="966"/>
      <c r="T76" s="966"/>
      <c r="U76" s="916"/>
      <c r="V76" s="967">
        <v>579</v>
      </c>
      <c r="W76" s="966"/>
      <c r="X76" s="966"/>
      <c r="Y76" s="966"/>
      <c r="Z76" s="916"/>
      <c r="AA76" s="967">
        <v>43</v>
      </c>
      <c r="AB76" s="966"/>
      <c r="AC76" s="966"/>
      <c r="AD76" s="966"/>
      <c r="AE76" s="916"/>
      <c r="AF76" s="967">
        <v>43</v>
      </c>
      <c r="AG76" s="966"/>
      <c r="AH76" s="966"/>
      <c r="AI76" s="966"/>
      <c r="AJ76" s="916"/>
      <c r="AK76" s="967">
        <v>79</v>
      </c>
      <c r="AL76" s="966"/>
      <c r="AM76" s="966"/>
      <c r="AN76" s="966"/>
      <c r="AO76" s="916"/>
      <c r="AP76" s="967" t="s">
        <v>594</v>
      </c>
      <c r="AQ76" s="966"/>
      <c r="AR76" s="966"/>
      <c r="AS76" s="966"/>
      <c r="AT76" s="916"/>
      <c r="AU76" s="967" t="s">
        <v>594</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589</v>
      </c>
      <c r="C77" s="960"/>
      <c r="D77" s="960"/>
      <c r="E77" s="960"/>
      <c r="F77" s="960"/>
      <c r="G77" s="960"/>
      <c r="H77" s="960"/>
      <c r="I77" s="960"/>
      <c r="J77" s="960"/>
      <c r="K77" s="960"/>
      <c r="L77" s="960"/>
      <c r="M77" s="960"/>
      <c r="N77" s="960"/>
      <c r="O77" s="960"/>
      <c r="P77" s="961"/>
      <c r="Q77" s="965">
        <v>146005</v>
      </c>
      <c r="R77" s="966"/>
      <c r="S77" s="966"/>
      <c r="T77" s="966"/>
      <c r="U77" s="916"/>
      <c r="V77" s="967">
        <v>140177</v>
      </c>
      <c r="W77" s="966"/>
      <c r="X77" s="966"/>
      <c r="Y77" s="966"/>
      <c r="Z77" s="916"/>
      <c r="AA77" s="967">
        <v>5828</v>
      </c>
      <c r="AB77" s="966"/>
      <c r="AC77" s="966"/>
      <c r="AD77" s="966"/>
      <c r="AE77" s="916"/>
      <c r="AF77" s="967">
        <v>5828</v>
      </c>
      <c r="AG77" s="966"/>
      <c r="AH77" s="966"/>
      <c r="AI77" s="966"/>
      <c r="AJ77" s="916"/>
      <c r="AK77" s="967">
        <v>1637</v>
      </c>
      <c r="AL77" s="966"/>
      <c r="AM77" s="966"/>
      <c r="AN77" s="966"/>
      <c r="AO77" s="916"/>
      <c r="AP77" s="967" t="s">
        <v>594</v>
      </c>
      <c r="AQ77" s="966"/>
      <c r="AR77" s="966"/>
      <c r="AS77" s="966"/>
      <c r="AT77" s="916"/>
      <c r="AU77" s="967" t="s">
        <v>594</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590</v>
      </c>
      <c r="C78" s="960"/>
      <c r="D78" s="960"/>
      <c r="E78" s="960"/>
      <c r="F78" s="960"/>
      <c r="G78" s="960"/>
      <c r="H78" s="960"/>
      <c r="I78" s="960"/>
      <c r="J78" s="960"/>
      <c r="K78" s="960"/>
      <c r="L78" s="960"/>
      <c r="M78" s="960"/>
      <c r="N78" s="960"/>
      <c r="O78" s="960"/>
      <c r="P78" s="961"/>
      <c r="Q78" s="962">
        <v>22424</v>
      </c>
      <c r="R78" s="917"/>
      <c r="S78" s="917"/>
      <c r="T78" s="917"/>
      <c r="U78" s="917"/>
      <c r="V78" s="917">
        <v>20206</v>
      </c>
      <c r="W78" s="917"/>
      <c r="X78" s="917"/>
      <c r="Y78" s="917"/>
      <c r="Z78" s="917"/>
      <c r="AA78" s="917">
        <v>2218</v>
      </c>
      <c r="AB78" s="917"/>
      <c r="AC78" s="917"/>
      <c r="AD78" s="917"/>
      <c r="AE78" s="917"/>
      <c r="AF78" s="917">
        <v>31774</v>
      </c>
      <c r="AG78" s="917"/>
      <c r="AH78" s="917"/>
      <c r="AI78" s="917"/>
      <c r="AJ78" s="917"/>
      <c r="AK78" s="917" t="s">
        <v>594</v>
      </c>
      <c r="AL78" s="917"/>
      <c r="AM78" s="917"/>
      <c r="AN78" s="917"/>
      <c r="AO78" s="917"/>
      <c r="AP78" s="917">
        <v>54229</v>
      </c>
      <c r="AQ78" s="917"/>
      <c r="AR78" s="917"/>
      <c r="AS78" s="917"/>
      <c r="AT78" s="917"/>
      <c r="AU78" s="917">
        <v>163</v>
      </c>
      <c r="AV78" s="917"/>
      <c r="AW78" s="917"/>
      <c r="AX78" s="917"/>
      <c r="AY78" s="917"/>
      <c r="AZ78" s="963" t="s">
        <v>591</v>
      </c>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598</v>
      </c>
      <c r="C79" s="960"/>
      <c r="D79" s="960"/>
      <c r="E79" s="960"/>
      <c r="F79" s="960"/>
      <c r="G79" s="960"/>
      <c r="H79" s="960"/>
      <c r="I79" s="960"/>
      <c r="J79" s="960"/>
      <c r="K79" s="960"/>
      <c r="L79" s="960"/>
      <c r="M79" s="960"/>
      <c r="N79" s="960"/>
      <c r="O79" s="960"/>
      <c r="P79" s="961"/>
      <c r="Q79" s="962">
        <v>763</v>
      </c>
      <c r="R79" s="917"/>
      <c r="S79" s="917"/>
      <c r="T79" s="917"/>
      <c r="U79" s="917"/>
      <c r="V79" s="917">
        <v>624</v>
      </c>
      <c r="W79" s="917"/>
      <c r="X79" s="917"/>
      <c r="Y79" s="917"/>
      <c r="Z79" s="917"/>
      <c r="AA79" s="917">
        <v>138</v>
      </c>
      <c r="AB79" s="917"/>
      <c r="AC79" s="917"/>
      <c r="AD79" s="917"/>
      <c r="AE79" s="917"/>
      <c r="AF79" s="917">
        <v>1779</v>
      </c>
      <c r="AG79" s="917"/>
      <c r="AH79" s="917"/>
      <c r="AI79" s="917"/>
      <c r="AJ79" s="917"/>
      <c r="AK79" s="917" t="s">
        <v>599</v>
      </c>
      <c r="AL79" s="917"/>
      <c r="AM79" s="917"/>
      <c r="AN79" s="917"/>
      <c r="AO79" s="917"/>
      <c r="AP79" s="917">
        <v>1199</v>
      </c>
      <c r="AQ79" s="917"/>
      <c r="AR79" s="917"/>
      <c r="AS79" s="917"/>
      <c r="AT79" s="917"/>
      <c r="AU79" s="917" t="s">
        <v>599</v>
      </c>
      <c r="AV79" s="917"/>
      <c r="AW79" s="917"/>
      <c r="AX79" s="917"/>
      <c r="AY79" s="917"/>
      <c r="AZ79" s="963" t="s">
        <v>591</v>
      </c>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48648</v>
      </c>
      <c r="AG88" s="928"/>
      <c r="AH88" s="928"/>
      <c r="AI88" s="928"/>
      <c r="AJ88" s="928"/>
      <c r="AK88" s="925"/>
      <c r="AL88" s="925"/>
      <c r="AM88" s="925"/>
      <c r="AN88" s="925"/>
      <c r="AO88" s="925"/>
      <c r="AP88" s="928">
        <v>60495</v>
      </c>
      <c r="AQ88" s="928"/>
      <c r="AR88" s="928"/>
      <c r="AS88" s="928"/>
      <c r="AT88" s="928"/>
      <c r="AU88" s="928">
        <v>2078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11</v>
      </c>
      <c r="CS102" s="936"/>
      <c r="CT102" s="936"/>
      <c r="CU102" s="936"/>
      <c r="CV102" s="979"/>
      <c r="CW102" s="978" t="s">
        <v>599</v>
      </c>
      <c r="CX102" s="936"/>
      <c r="CY102" s="936"/>
      <c r="CZ102" s="936"/>
      <c r="DA102" s="979"/>
      <c r="DB102" s="978">
        <v>997</v>
      </c>
      <c r="DC102" s="936"/>
      <c r="DD102" s="936"/>
      <c r="DE102" s="936"/>
      <c r="DF102" s="979"/>
      <c r="DG102" s="978">
        <v>18</v>
      </c>
      <c r="DH102" s="936"/>
      <c r="DI102" s="936"/>
      <c r="DJ102" s="936"/>
      <c r="DK102" s="979"/>
      <c r="DL102" s="978" t="s">
        <v>599</v>
      </c>
      <c r="DM102" s="936"/>
      <c r="DN102" s="936"/>
      <c r="DO102" s="936"/>
      <c r="DP102" s="979"/>
      <c r="DQ102" s="978" t="s">
        <v>599</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304</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304</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304</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2931340</v>
      </c>
      <c r="AB110" s="988"/>
      <c r="AC110" s="988"/>
      <c r="AD110" s="988"/>
      <c r="AE110" s="989"/>
      <c r="AF110" s="990">
        <v>3567648</v>
      </c>
      <c r="AG110" s="988"/>
      <c r="AH110" s="988"/>
      <c r="AI110" s="988"/>
      <c r="AJ110" s="989"/>
      <c r="AK110" s="990">
        <v>3994004</v>
      </c>
      <c r="AL110" s="988"/>
      <c r="AM110" s="988"/>
      <c r="AN110" s="988"/>
      <c r="AO110" s="989"/>
      <c r="AP110" s="991">
        <v>22.7</v>
      </c>
      <c r="AQ110" s="992"/>
      <c r="AR110" s="992"/>
      <c r="AS110" s="992"/>
      <c r="AT110" s="993"/>
      <c r="AU110" s="994" t="s">
        <v>72</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35306268</v>
      </c>
      <c r="BR110" s="1023"/>
      <c r="BS110" s="1023"/>
      <c r="BT110" s="1023"/>
      <c r="BU110" s="1023"/>
      <c r="BV110" s="1023">
        <v>34997843</v>
      </c>
      <c r="BW110" s="1023"/>
      <c r="BX110" s="1023"/>
      <c r="BY110" s="1023"/>
      <c r="BZ110" s="1023"/>
      <c r="CA110" s="1023">
        <v>34696153</v>
      </c>
      <c r="CB110" s="1023"/>
      <c r="CC110" s="1023"/>
      <c r="CD110" s="1023"/>
      <c r="CE110" s="1023"/>
      <c r="CF110" s="1037">
        <v>197.5</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134</v>
      </c>
      <c r="DH110" s="1023"/>
      <c r="DI110" s="1023"/>
      <c r="DJ110" s="1023"/>
      <c r="DK110" s="1023"/>
      <c r="DL110" s="1023" t="s">
        <v>440</v>
      </c>
      <c r="DM110" s="1023"/>
      <c r="DN110" s="1023"/>
      <c r="DO110" s="1023"/>
      <c r="DP110" s="1023"/>
      <c r="DQ110" s="1023" t="s">
        <v>441</v>
      </c>
      <c r="DR110" s="1023"/>
      <c r="DS110" s="1023"/>
      <c r="DT110" s="1023"/>
      <c r="DU110" s="1023"/>
      <c r="DV110" s="1024" t="s">
        <v>441</v>
      </c>
      <c r="DW110" s="1024"/>
      <c r="DX110" s="1024"/>
      <c r="DY110" s="1024"/>
      <c r="DZ110" s="1025"/>
    </row>
    <row r="111" spans="1:131" s="248" customFormat="1" ht="26.25" customHeight="1" x14ac:dyDescent="0.15">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134</v>
      </c>
      <c r="AB111" s="1030"/>
      <c r="AC111" s="1030"/>
      <c r="AD111" s="1030"/>
      <c r="AE111" s="1031"/>
      <c r="AF111" s="1032" t="s">
        <v>134</v>
      </c>
      <c r="AG111" s="1030"/>
      <c r="AH111" s="1030"/>
      <c r="AI111" s="1030"/>
      <c r="AJ111" s="1031"/>
      <c r="AK111" s="1032" t="s">
        <v>134</v>
      </c>
      <c r="AL111" s="1030"/>
      <c r="AM111" s="1030"/>
      <c r="AN111" s="1030"/>
      <c r="AO111" s="1031"/>
      <c r="AP111" s="1033" t="s">
        <v>134</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v>36687</v>
      </c>
      <c r="BR111" s="1016"/>
      <c r="BS111" s="1016"/>
      <c r="BT111" s="1016"/>
      <c r="BU111" s="1016"/>
      <c r="BV111" s="1016">
        <v>41083</v>
      </c>
      <c r="BW111" s="1016"/>
      <c r="BX111" s="1016"/>
      <c r="BY111" s="1016"/>
      <c r="BZ111" s="1016"/>
      <c r="CA111" s="1016">
        <v>14635</v>
      </c>
      <c r="CB111" s="1016"/>
      <c r="CC111" s="1016"/>
      <c r="CD111" s="1016"/>
      <c r="CE111" s="1016"/>
      <c r="CF111" s="1010">
        <v>0.1</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134</v>
      </c>
      <c r="DH111" s="1016"/>
      <c r="DI111" s="1016"/>
      <c r="DJ111" s="1016"/>
      <c r="DK111" s="1016"/>
      <c r="DL111" s="1016" t="s">
        <v>440</v>
      </c>
      <c r="DM111" s="1016"/>
      <c r="DN111" s="1016"/>
      <c r="DO111" s="1016"/>
      <c r="DP111" s="1016"/>
      <c r="DQ111" s="1016" t="s">
        <v>440</v>
      </c>
      <c r="DR111" s="1016"/>
      <c r="DS111" s="1016"/>
      <c r="DT111" s="1016"/>
      <c r="DU111" s="1016"/>
      <c r="DV111" s="1017" t="s">
        <v>440</v>
      </c>
      <c r="DW111" s="1017"/>
      <c r="DX111" s="1017"/>
      <c r="DY111" s="1017"/>
      <c r="DZ111" s="1018"/>
    </row>
    <row r="112" spans="1:131" s="248" customFormat="1" ht="26.25" customHeight="1" x14ac:dyDescent="0.15">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134</v>
      </c>
      <c r="AB112" s="1055"/>
      <c r="AC112" s="1055"/>
      <c r="AD112" s="1055"/>
      <c r="AE112" s="1056"/>
      <c r="AF112" s="1057" t="s">
        <v>134</v>
      </c>
      <c r="AG112" s="1055"/>
      <c r="AH112" s="1055"/>
      <c r="AI112" s="1055"/>
      <c r="AJ112" s="1056"/>
      <c r="AK112" s="1057" t="s">
        <v>440</v>
      </c>
      <c r="AL112" s="1055"/>
      <c r="AM112" s="1055"/>
      <c r="AN112" s="1055"/>
      <c r="AO112" s="1056"/>
      <c r="AP112" s="1058" t="s">
        <v>134</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1817312</v>
      </c>
      <c r="BR112" s="1016"/>
      <c r="BS112" s="1016"/>
      <c r="BT112" s="1016"/>
      <c r="BU112" s="1016"/>
      <c r="BV112" s="1016">
        <v>1876655</v>
      </c>
      <c r="BW112" s="1016"/>
      <c r="BX112" s="1016"/>
      <c r="BY112" s="1016"/>
      <c r="BZ112" s="1016"/>
      <c r="CA112" s="1016">
        <v>2091545</v>
      </c>
      <c r="CB112" s="1016"/>
      <c r="CC112" s="1016"/>
      <c r="CD112" s="1016"/>
      <c r="CE112" s="1016"/>
      <c r="CF112" s="1010">
        <v>11.9</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134</v>
      </c>
      <c r="DH112" s="1016"/>
      <c r="DI112" s="1016"/>
      <c r="DJ112" s="1016"/>
      <c r="DK112" s="1016"/>
      <c r="DL112" s="1016" t="s">
        <v>441</v>
      </c>
      <c r="DM112" s="1016"/>
      <c r="DN112" s="1016"/>
      <c r="DO112" s="1016"/>
      <c r="DP112" s="1016"/>
      <c r="DQ112" s="1016" t="s">
        <v>440</v>
      </c>
      <c r="DR112" s="1016"/>
      <c r="DS112" s="1016"/>
      <c r="DT112" s="1016"/>
      <c r="DU112" s="1016"/>
      <c r="DV112" s="1017" t="s">
        <v>134</v>
      </c>
      <c r="DW112" s="1017"/>
      <c r="DX112" s="1017"/>
      <c r="DY112" s="1017"/>
      <c r="DZ112" s="1018"/>
    </row>
    <row r="113" spans="1:130" s="248" customFormat="1" ht="26.25" customHeight="1" x14ac:dyDescent="0.15">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197345</v>
      </c>
      <c r="AB113" s="1030"/>
      <c r="AC113" s="1030"/>
      <c r="AD113" s="1030"/>
      <c r="AE113" s="1031"/>
      <c r="AF113" s="1032">
        <v>207373</v>
      </c>
      <c r="AG113" s="1030"/>
      <c r="AH113" s="1030"/>
      <c r="AI113" s="1030"/>
      <c r="AJ113" s="1031"/>
      <c r="AK113" s="1032">
        <v>189988</v>
      </c>
      <c r="AL113" s="1030"/>
      <c r="AM113" s="1030"/>
      <c r="AN113" s="1030"/>
      <c r="AO113" s="1031"/>
      <c r="AP113" s="1033">
        <v>1.1000000000000001</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v>2278290</v>
      </c>
      <c r="BR113" s="1016"/>
      <c r="BS113" s="1016"/>
      <c r="BT113" s="1016"/>
      <c r="BU113" s="1016"/>
      <c r="BV113" s="1016">
        <v>2090066</v>
      </c>
      <c r="BW113" s="1016"/>
      <c r="BX113" s="1016"/>
      <c r="BY113" s="1016"/>
      <c r="BZ113" s="1016"/>
      <c r="CA113" s="1016">
        <v>2078428</v>
      </c>
      <c r="CB113" s="1016"/>
      <c r="CC113" s="1016"/>
      <c r="CD113" s="1016"/>
      <c r="CE113" s="1016"/>
      <c r="CF113" s="1010">
        <v>11.8</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22984</v>
      </c>
      <c r="DH113" s="1055"/>
      <c r="DI113" s="1055"/>
      <c r="DJ113" s="1055"/>
      <c r="DK113" s="1056"/>
      <c r="DL113" s="1057">
        <v>17378</v>
      </c>
      <c r="DM113" s="1055"/>
      <c r="DN113" s="1055"/>
      <c r="DO113" s="1055"/>
      <c r="DP113" s="1056"/>
      <c r="DQ113" s="1057">
        <v>11680</v>
      </c>
      <c r="DR113" s="1055"/>
      <c r="DS113" s="1055"/>
      <c r="DT113" s="1055"/>
      <c r="DU113" s="1056"/>
      <c r="DV113" s="1058">
        <v>0.1</v>
      </c>
      <c r="DW113" s="1059"/>
      <c r="DX113" s="1059"/>
      <c r="DY113" s="1059"/>
      <c r="DZ113" s="1060"/>
    </row>
    <row r="114" spans="1:130" s="248" customFormat="1" ht="26.25" customHeight="1" x14ac:dyDescent="0.15">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185446</v>
      </c>
      <c r="AB114" s="1055"/>
      <c r="AC114" s="1055"/>
      <c r="AD114" s="1055"/>
      <c r="AE114" s="1056"/>
      <c r="AF114" s="1057">
        <v>226686</v>
      </c>
      <c r="AG114" s="1055"/>
      <c r="AH114" s="1055"/>
      <c r="AI114" s="1055"/>
      <c r="AJ114" s="1056"/>
      <c r="AK114" s="1057">
        <v>233130</v>
      </c>
      <c r="AL114" s="1055"/>
      <c r="AM114" s="1055"/>
      <c r="AN114" s="1055"/>
      <c r="AO114" s="1056"/>
      <c r="AP114" s="1058">
        <v>1.3</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4845950</v>
      </c>
      <c r="BR114" s="1016"/>
      <c r="BS114" s="1016"/>
      <c r="BT114" s="1016"/>
      <c r="BU114" s="1016"/>
      <c r="BV114" s="1016">
        <v>4721847</v>
      </c>
      <c r="BW114" s="1016"/>
      <c r="BX114" s="1016"/>
      <c r="BY114" s="1016"/>
      <c r="BZ114" s="1016"/>
      <c r="CA114" s="1016">
        <v>4653080</v>
      </c>
      <c r="CB114" s="1016"/>
      <c r="CC114" s="1016"/>
      <c r="CD114" s="1016"/>
      <c r="CE114" s="1016"/>
      <c r="CF114" s="1010">
        <v>26.5</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440</v>
      </c>
      <c r="DH114" s="1055"/>
      <c r="DI114" s="1055"/>
      <c r="DJ114" s="1055"/>
      <c r="DK114" s="1056"/>
      <c r="DL114" s="1057" t="s">
        <v>134</v>
      </c>
      <c r="DM114" s="1055"/>
      <c r="DN114" s="1055"/>
      <c r="DO114" s="1055"/>
      <c r="DP114" s="1056"/>
      <c r="DQ114" s="1057" t="s">
        <v>134</v>
      </c>
      <c r="DR114" s="1055"/>
      <c r="DS114" s="1055"/>
      <c r="DT114" s="1055"/>
      <c r="DU114" s="1056"/>
      <c r="DV114" s="1058" t="s">
        <v>441</v>
      </c>
      <c r="DW114" s="1059"/>
      <c r="DX114" s="1059"/>
      <c r="DY114" s="1059"/>
      <c r="DZ114" s="1060"/>
    </row>
    <row r="115" spans="1:130" s="248" customFormat="1" ht="26.25" customHeight="1" x14ac:dyDescent="0.15">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16755</v>
      </c>
      <c r="AB115" s="1030"/>
      <c r="AC115" s="1030"/>
      <c r="AD115" s="1030"/>
      <c r="AE115" s="1031"/>
      <c r="AF115" s="1032">
        <v>19110</v>
      </c>
      <c r="AG115" s="1030"/>
      <c r="AH115" s="1030"/>
      <c r="AI115" s="1030"/>
      <c r="AJ115" s="1031"/>
      <c r="AK115" s="1032">
        <v>11532</v>
      </c>
      <c r="AL115" s="1030"/>
      <c r="AM115" s="1030"/>
      <c r="AN115" s="1030"/>
      <c r="AO115" s="1031"/>
      <c r="AP115" s="1033">
        <v>0.1</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t="s">
        <v>134</v>
      </c>
      <c r="BR115" s="1016"/>
      <c r="BS115" s="1016"/>
      <c r="BT115" s="1016"/>
      <c r="BU115" s="1016"/>
      <c r="BV115" s="1016" t="s">
        <v>134</v>
      </c>
      <c r="BW115" s="1016"/>
      <c r="BX115" s="1016"/>
      <c r="BY115" s="1016"/>
      <c r="BZ115" s="1016"/>
      <c r="CA115" s="1016" t="s">
        <v>134</v>
      </c>
      <c r="CB115" s="1016"/>
      <c r="CC115" s="1016"/>
      <c r="CD115" s="1016"/>
      <c r="CE115" s="1016"/>
      <c r="CF115" s="1010" t="s">
        <v>440</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134</v>
      </c>
      <c r="DH115" s="1055"/>
      <c r="DI115" s="1055"/>
      <c r="DJ115" s="1055"/>
      <c r="DK115" s="1056"/>
      <c r="DL115" s="1057" t="s">
        <v>134</v>
      </c>
      <c r="DM115" s="1055"/>
      <c r="DN115" s="1055"/>
      <c r="DO115" s="1055"/>
      <c r="DP115" s="1056"/>
      <c r="DQ115" s="1057" t="s">
        <v>134</v>
      </c>
      <c r="DR115" s="1055"/>
      <c r="DS115" s="1055"/>
      <c r="DT115" s="1055"/>
      <c r="DU115" s="1056"/>
      <c r="DV115" s="1058" t="s">
        <v>134</v>
      </c>
      <c r="DW115" s="1059"/>
      <c r="DX115" s="1059"/>
      <c r="DY115" s="1059"/>
      <c r="DZ115" s="1060"/>
    </row>
    <row r="116" spans="1:130" s="248" customFormat="1" ht="26.25" customHeight="1" x14ac:dyDescent="0.15">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119</v>
      </c>
      <c r="AB116" s="1055"/>
      <c r="AC116" s="1055"/>
      <c r="AD116" s="1055"/>
      <c r="AE116" s="1056"/>
      <c r="AF116" s="1057" t="s">
        <v>134</v>
      </c>
      <c r="AG116" s="1055"/>
      <c r="AH116" s="1055"/>
      <c r="AI116" s="1055"/>
      <c r="AJ116" s="1056"/>
      <c r="AK116" s="1057" t="s">
        <v>134</v>
      </c>
      <c r="AL116" s="1055"/>
      <c r="AM116" s="1055"/>
      <c r="AN116" s="1055"/>
      <c r="AO116" s="1056"/>
      <c r="AP116" s="1058" t="s">
        <v>134</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440</v>
      </c>
      <c r="BR116" s="1016"/>
      <c r="BS116" s="1016"/>
      <c r="BT116" s="1016"/>
      <c r="BU116" s="1016"/>
      <c r="BV116" s="1016" t="s">
        <v>134</v>
      </c>
      <c r="BW116" s="1016"/>
      <c r="BX116" s="1016"/>
      <c r="BY116" s="1016"/>
      <c r="BZ116" s="1016"/>
      <c r="CA116" s="1016" t="s">
        <v>134</v>
      </c>
      <c r="CB116" s="1016"/>
      <c r="CC116" s="1016"/>
      <c r="CD116" s="1016"/>
      <c r="CE116" s="1016"/>
      <c r="CF116" s="1010" t="s">
        <v>440</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12500</v>
      </c>
      <c r="DH116" s="1055"/>
      <c r="DI116" s="1055"/>
      <c r="DJ116" s="1055"/>
      <c r="DK116" s="1056"/>
      <c r="DL116" s="1057">
        <v>7500</v>
      </c>
      <c r="DM116" s="1055"/>
      <c r="DN116" s="1055"/>
      <c r="DO116" s="1055"/>
      <c r="DP116" s="1056"/>
      <c r="DQ116" s="1057">
        <v>2500</v>
      </c>
      <c r="DR116" s="1055"/>
      <c r="DS116" s="1055"/>
      <c r="DT116" s="1055"/>
      <c r="DU116" s="1056"/>
      <c r="DV116" s="1058">
        <v>0</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3331005</v>
      </c>
      <c r="AB117" s="1073"/>
      <c r="AC117" s="1073"/>
      <c r="AD117" s="1073"/>
      <c r="AE117" s="1074"/>
      <c r="AF117" s="1075">
        <v>4020817</v>
      </c>
      <c r="AG117" s="1073"/>
      <c r="AH117" s="1073"/>
      <c r="AI117" s="1073"/>
      <c r="AJ117" s="1074"/>
      <c r="AK117" s="1075">
        <v>4428654</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134</v>
      </c>
      <c r="BR117" s="1016"/>
      <c r="BS117" s="1016"/>
      <c r="BT117" s="1016"/>
      <c r="BU117" s="1016"/>
      <c r="BV117" s="1016" t="s">
        <v>134</v>
      </c>
      <c r="BW117" s="1016"/>
      <c r="BX117" s="1016"/>
      <c r="BY117" s="1016"/>
      <c r="BZ117" s="1016"/>
      <c r="CA117" s="1016" t="s">
        <v>134</v>
      </c>
      <c r="CB117" s="1016"/>
      <c r="CC117" s="1016"/>
      <c r="CD117" s="1016"/>
      <c r="CE117" s="1016"/>
      <c r="CF117" s="1010" t="s">
        <v>134</v>
      </c>
      <c r="CG117" s="1011"/>
      <c r="CH117" s="1011"/>
      <c r="CI117" s="1011"/>
      <c r="CJ117" s="1011"/>
      <c r="CK117" s="1041"/>
      <c r="CL117" s="1042"/>
      <c r="CM117" s="1012" t="s">
        <v>463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134</v>
      </c>
      <c r="DH117" s="1055"/>
      <c r="DI117" s="1055"/>
      <c r="DJ117" s="1055"/>
      <c r="DK117" s="1056"/>
      <c r="DL117" s="1057" t="s">
        <v>134</v>
      </c>
      <c r="DM117" s="1055"/>
      <c r="DN117" s="1055"/>
      <c r="DO117" s="1055"/>
      <c r="DP117" s="1056"/>
      <c r="DQ117" s="1057" t="s">
        <v>134</v>
      </c>
      <c r="DR117" s="1055"/>
      <c r="DS117" s="1055"/>
      <c r="DT117" s="1055"/>
      <c r="DU117" s="1056"/>
      <c r="DV117" s="1058" t="s">
        <v>134</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304</v>
      </c>
      <c r="AL118" s="981"/>
      <c r="AM118" s="981"/>
      <c r="AN118" s="981"/>
      <c r="AO118" s="982"/>
      <c r="AP118" s="1067" t="s">
        <v>434</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441</v>
      </c>
      <c r="BR118" s="1094"/>
      <c r="BS118" s="1094"/>
      <c r="BT118" s="1094"/>
      <c r="BU118" s="1094"/>
      <c r="BV118" s="1094" t="s">
        <v>441</v>
      </c>
      <c r="BW118" s="1094"/>
      <c r="BX118" s="1094"/>
      <c r="BY118" s="1094"/>
      <c r="BZ118" s="1094"/>
      <c r="CA118" s="1094" t="s">
        <v>441</v>
      </c>
      <c r="CB118" s="1094"/>
      <c r="CC118" s="1094"/>
      <c r="CD118" s="1094"/>
      <c r="CE118" s="1094"/>
      <c r="CF118" s="1010" t="s">
        <v>134</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441</v>
      </c>
      <c r="DH118" s="1055"/>
      <c r="DI118" s="1055"/>
      <c r="DJ118" s="1055"/>
      <c r="DK118" s="1056"/>
      <c r="DL118" s="1057" t="s">
        <v>134</v>
      </c>
      <c r="DM118" s="1055"/>
      <c r="DN118" s="1055"/>
      <c r="DO118" s="1055"/>
      <c r="DP118" s="1056"/>
      <c r="DQ118" s="1057" t="s">
        <v>134</v>
      </c>
      <c r="DR118" s="1055"/>
      <c r="DS118" s="1055"/>
      <c r="DT118" s="1055"/>
      <c r="DU118" s="1056"/>
      <c r="DV118" s="1058" t="s">
        <v>134</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134</v>
      </c>
      <c r="AB119" s="988"/>
      <c r="AC119" s="988"/>
      <c r="AD119" s="988"/>
      <c r="AE119" s="989"/>
      <c r="AF119" s="990" t="s">
        <v>441</v>
      </c>
      <c r="AG119" s="988"/>
      <c r="AH119" s="988"/>
      <c r="AI119" s="988"/>
      <c r="AJ119" s="989"/>
      <c r="AK119" s="990" t="s">
        <v>134</v>
      </c>
      <c r="AL119" s="988"/>
      <c r="AM119" s="988"/>
      <c r="AN119" s="988"/>
      <c r="AO119" s="989"/>
      <c r="AP119" s="991" t="s">
        <v>134</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466</v>
      </c>
      <c r="BP119" s="1102"/>
      <c r="BQ119" s="1093">
        <v>44284507</v>
      </c>
      <c r="BR119" s="1094"/>
      <c r="BS119" s="1094"/>
      <c r="BT119" s="1094"/>
      <c r="BU119" s="1094"/>
      <c r="BV119" s="1094">
        <v>43727494</v>
      </c>
      <c r="BW119" s="1094"/>
      <c r="BX119" s="1094"/>
      <c r="BY119" s="1094"/>
      <c r="BZ119" s="1094"/>
      <c r="CA119" s="1094">
        <v>43533841</v>
      </c>
      <c r="CB119" s="1094"/>
      <c r="CC119" s="1094"/>
      <c r="CD119" s="1094"/>
      <c r="CE119" s="1094"/>
      <c r="CF119" s="1095"/>
      <c r="CG119" s="1096"/>
      <c r="CH119" s="1096"/>
      <c r="CI119" s="1096"/>
      <c r="CJ119" s="1097"/>
      <c r="CK119" s="1043"/>
      <c r="CL119" s="1044"/>
      <c r="CM119" s="1098" t="s">
        <v>467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1203</v>
      </c>
      <c r="DH119" s="1080"/>
      <c r="DI119" s="1080"/>
      <c r="DJ119" s="1080"/>
      <c r="DK119" s="1081"/>
      <c r="DL119" s="1079">
        <v>16205</v>
      </c>
      <c r="DM119" s="1080"/>
      <c r="DN119" s="1080"/>
      <c r="DO119" s="1080"/>
      <c r="DP119" s="1081"/>
      <c r="DQ119" s="1079">
        <v>455</v>
      </c>
      <c r="DR119" s="1080"/>
      <c r="DS119" s="1080"/>
      <c r="DT119" s="1080"/>
      <c r="DU119" s="1081"/>
      <c r="DV119" s="1082">
        <v>0</v>
      </c>
      <c r="DW119" s="1083"/>
      <c r="DX119" s="1083"/>
      <c r="DY119" s="1083"/>
      <c r="DZ119" s="1084"/>
    </row>
    <row r="120" spans="1:130" s="248" customFormat="1" ht="26.25" customHeight="1" x14ac:dyDescent="0.15">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134</v>
      </c>
      <c r="AB120" s="1055"/>
      <c r="AC120" s="1055"/>
      <c r="AD120" s="1055"/>
      <c r="AE120" s="1056"/>
      <c r="AF120" s="1057" t="s">
        <v>441</v>
      </c>
      <c r="AG120" s="1055"/>
      <c r="AH120" s="1055"/>
      <c r="AI120" s="1055"/>
      <c r="AJ120" s="1056"/>
      <c r="AK120" s="1057" t="s">
        <v>441</v>
      </c>
      <c r="AL120" s="1055"/>
      <c r="AM120" s="1055"/>
      <c r="AN120" s="1055"/>
      <c r="AO120" s="1056"/>
      <c r="AP120" s="1058" t="s">
        <v>134</v>
      </c>
      <c r="AQ120" s="1059"/>
      <c r="AR120" s="1059"/>
      <c r="AS120" s="1059"/>
      <c r="AT120" s="1060"/>
      <c r="AU120" s="1085" t="s">
        <v>468</v>
      </c>
      <c r="AV120" s="1086"/>
      <c r="AW120" s="1086"/>
      <c r="AX120" s="1086"/>
      <c r="AY120" s="1087"/>
      <c r="AZ120" s="1036" t="s">
        <v>469</v>
      </c>
      <c r="BA120" s="985"/>
      <c r="BB120" s="985"/>
      <c r="BC120" s="985"/>
      <c r="BD120" s="985"/>
      <c r="BE120" s="985"/>
      <c r="BF120" s="985"/>
      <c r="BG120" s="985"/>
      <c r="BH120" s="985"/>
      <c r="BI120" s="985"/>
      <c r="BJ120" s="985"/>
      <c r="BK120" s="985"/>
      <c r="BL120" s="985"/>
      <c r="BM120" s="985"/>
      <c r="BN120" s="985"/>
      <c r="BO120" s="985"/>
      <c r="BP120" s="986"/>
      <c r="BQ120" s="1022">
        <v>17427891</v>
      </c>
      <c r="BR120" s="1023"/>
      <c r="BS120" s="1023"/>
      <c r="BT120" s="1023"/>
      <c r="BU120" s="1023"/>
      <c r="BV120" s="1023">
        <v>15984041</v>
      </c>
      <c r="BW120" s="1023"/>
      <c r="BX120" s="1023"/>
      <c r="BY120" s="1023"/>
      <c r="BZ120" s="1023"/>
      <c r="CA120" s="1023">
        <v>15901234</v>
      </c>
      <c r="CB120" s="1023"/>
      <c r="CC120" s="1023"/>
      <c r="CD120" s="1023"/>
      <c r="CE120" s="1023"/>
      <c r="CF120" s="1037">
        <v>90.5</v>
      </c>
      <c r="CG120" s="1038"/>
      <c r="CH120" s="1038"/>
      <c r="CI120" s="1038"/>
      <c r="CJ120" s="1038"/>
      <c r="CK120" s="1103" t="s">
        <v>470</v>
      </c>
      <c r="CL120" s="1104"/>
      <c r="CM120" s="1104"/>
      <c r="CN120" s="1104"/>
      <c r="CO120" s="1105"/>
      <c r="CP120" s="1111" t="s">
        <v>471</v>
      </c>
      <c r="CQ120" s="1112"/>
      <c r="CR120" s="1112"/>
      <c r="CS120" s="1112"/>
      <c r="CT120" s="1112"/>
      <c r="CU120" s="1112"/>
      <c r="CV120" s="1112"/>
      <c r="CW120" s="1112"/>
      <c r="CX120" s="1112"/>
      <c r="CY120" s="1112"/>
      <c r="CZ120" s="1112"/>
      <c r="DA120" s="1112"/>
      <c r="DB120" s="1112"/>
      <c r="DC120" s="1112"/>
      <c r="DD120" s="1112"/>
      <c r="DE120" s="1112"/>
      <c r="DF120" s="1113"/>
      <c r="DG120" s="1022">
        <v>457767</v>
      </c>
      <c r="DH120" s="1023"/>
      <c r="DI120" s="1023"/>
      <c r="DJ120" s="1023"/>
      <c r="DK120" s="1023"/>
      <c r="DL120" s="1023">
        <v>635582</v>
      </c>
      <c r="DM120" s="1023"/>
      <c r="DN120" s="1023"/>
      <c r="DO120" s="1023"/>
      <c r="DP120" s="1023"/>
      <c r="DQ120" s="1023">
        <v>967530</v>
      </c>
      <c r="DR120" s="1023"/>
      <c r="DS120" s="1023"/>
      <c r="DT120" s="1023"/>
      <c r="DU120" s="1023"/>
      <c r="DV120" s="1024">
        <v>5.5</v>
      </c>
      <c r="DW120" s="1024"/>
      <c r="DX120" s="1024"/>
      <c r="DY120" s="1024"/>
      <c r="DZ120" s="1025"/>
    </row>
    <row r="121" spans="1:130" s="248" customFormat="1" ht="26.25" customHeight="1" x14ac:dyDescent="0.15">
      <c r="A121" s="1155"/>
      <c r="B121" s="1042"/>
      <c r="C121" s="1063" t="s">
        <v>472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5985</v>
      </c>
      <c r="AB121" s="1055"/>
      <c r="AC121" s="1055"/>
      <c r="AD121" s="1055"/>
      <c r="AE121" s="1056"/>
      <c r="AF121" s="1057">
        <v>5985</v>
      </c>
      <c r="AG121" s="1055"/>
      <c r="AH121" s="1055"/>
      <c r="AI121" s="1055"/>
      <c r="AJ121" s="1056"/>
      <c r="AK121" s="1057">
        <v>5985</v>
      </c>
      <c r="AL121" s="1055"/>
      <c r="AM121" s="1055"/>
      <c r="AN121" s="1055"/>
      <c r="AO121" s="1056"/>
      <c r="AP121" s="1058">
        <v>0</v>
      </c>
      <c r="AQ121" s="1059"/>
      <c r="AR121" s="1059"/>
      <c r="AS121" s="1059"/>
      <c r="AT121" s="1060"/>
      <c r="AU121" s="1088"/>
      <c r="AV121" s="1089"/>
      <c r="AW121" s="1089"/>
      <c r="AX121" s="1089"/>
      <c r="AY121" s="1090"/>
      <c r="AZ121" s="1045" t="s">
        <v>473</v>
      </c>
      <c r="BA121" s="1046"/>
      <c r="BB121" s="1046"/>
      <c r="BC121" s="1046"/>
      <c r="BD121" s="1046"/>
      <c r="BE121" s="1046"/>
      <c r="BF121" s="1046"/>
      <c r="BG121" s="1046"/>
      <c r="BH121" s="1046"/>
      <c r="BI121" s="1046"/>
      <c r="BJ121" s="1046"/>
      <c r="BK121" s="1046"/>
      <c r="BL121" s="1046"/>
      <c r="BM121" s="1046"/>
      <c r="BN121" s="1046"/>
      <c r="BO121" s="1046"/>
      <c r="BP121" s="1047"/>
      <c r="BQ121" s="1015">
        <v>16676</v>
      </c>
      <c r="BR121" s="1016"/>
      <c r="BS121" s="1016"/>
      <c r="BT121" s="1016"/>
      <c r="BU121" s="1016"/>
      <c r="BV121" s="1016" t="s">
        <v>441</v>
      </c>
      <c r="BW121" s="1016"/>
      <c r="BX121" s="1016"/>
      <c r="BY121" s="1016"/>
      <c r="BZ121" s="1016"/>
      <c r="CA121" s="1016" t="s">
        <v>134</v>
      </c>
      <c r="CB121" s="1016"/>
      <c r="CC121" s="1016"/>
      <c r="CD121" s="1016"/>
      <c r="CE121" s="1016"/>
      <c r="CF121" s="1010" t="s">
        <v>441</v>
      </c>
      <c r="CG121" s="1011"/>
      <c r="CH121" s="1011"/>
      <c r="CI121" s="1011"/>
      <c r="CJ121" s="1011"/>
      <c r="CK121" s="1106"/>
      <c r="CL121" s="1107"/>
      <c r="CM121" s="1107"/>
      <c r="CN121" s="1107"/>
      <c r="CO121" s="1108"/>
      <c r="CP121" s="1116" t="s">
        <v>474</v>
      </c>
      <c r="CQ121" s="1117"/>
      <c r="CR121" s="1117"/>
      <c r="CS121" s="1117"/>
      <c r="CT121" s="1117"/>
      <c r="CU121" s="1117"/>
      <c r="CV121" s="1117"/>
      <c r="CW121" s="1117"/>
      <c r="CX121" s="1117"/>
      <c r="CY121" s="1117"/>
      <c r="CZ121" s="1117"/>
      <c r="DA121" s="1117"/>
      <c r="DB121" s="1117"/>
      <c r="DC121" s="1117"/>
      <c r="DD121" s="1117"/>
      <c r="DE121" s="1117"/>
      <c r="DF121" s="1118"/>
      <c r="DG121" s="1015">
        <v>714174</v>
      </c>
      <c r="DH121" s="1016"/>
      <c r="DI121" s="1016"/>
      <c r="DJ121" s="1016"/>
      <c r="DK121" s="1016"/>
      <c r="DL121" s="1016">
        <v>660910</v>
      </c>
      <c r="DM121" s="1016"/>
      <c r="DN121" s="1016"/>
      <c r="DO121" s="1016"/>
      <c r="DP121" s="1016"/>
      <c r="DQ121" s="1016">
        <v>606568</v>
      </c>
      <c r="DR121" s="1016"/>
      <c r="DS121" s="1016"/>
      <c r="DT121" s="1016"/>
      <c r="DU121" s="1016"/>
      <c r="DV121" s="1017">
        <v>3.5</v>
      </c>
      <c r="DW121" s="1017"/>
      <c r="DX121" s="1017"/>
      <c r="DY121" s="1017"/>
      <c r="DZ121" s="1018"/>
    </row>
    <row r="122" spans="1:130" s="248" customFormat="1" ht="26.25" customHeight="1" x14ac:dyDescent="0.15">
      <c r="A122" s="1155"/>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134</v>
      </c>
      <c r="AB122" s="1055"/>
      <c r="AC122" s="1055"/>
      <c r="AD122" s="1055"/>
      <c r="AE122" s="1056"/>
      <c r="AF122" s="1057" t="s">
        <v>441</v>
      </c>
      <c r="AG122" s="1055"/>
      <c r="AH122" s="1055"/>
      <c r="AI122" s="1055"/>
      <c r="AJ122" s="1056"/>
      <c r="AK122" s="1057" t="s">
        <v>441</v>
      </c>
      <c r="AL122" s="1055"/>
      <c r="AM122" s="1055"/>
      <c r="AN122" s="1055"/>
      <c r="AO122" s="1056"/>
      <c r="AP122" s="1058" t="s">
        <v>134</v>
      </c>
      <c r="AQ122" s="1059"/>
      <c r="AR122" s="1059"/>
      <c r="AS122" s="1059"/>
      <c r="AT122" s="1060"/>
      <c r="AU122" s="1088"/>
      <c r="AV122" s="1089"/>
      <c r="AW122" s="1089"/>
      <c r="AX122" s="1089"/>
      <c r="AY122" s="1090"/>
      <c r="AZ122" s="1070" t="s">
        <v>475</v>
      </c>
      <c r="BA122" s="1061"/>
      <c r="BB122" s="1061"/>
      <c r="BC122" s="1061"/>
      <c r="BD122" s="1061"/>
      <c r="BE122" s="1061"/>
      <c r="BF122" s="1061"/>
      <c r="BG122" s="1061"/>
      <c r="BH122" s="1061"/>
      <c r="BI122" s="1061"/>
      <c r="BJ122" s="1061"/>
      <c r="BK122" s="1061"/>
      <c r="BL122" s="1061"/>
      <c r="BM122" s="1061"/>
      <c r="BN122" s="1061"/>
      <c r="BO122" s="1061"/>
      <c r="BP122" s="1062"/>
      <c r="BQ122" s="1093">
        <v>32026647</v>
      </c>
      <c r="BR122" s="1094"/>
      <c r="BS122" s="1094"/>
      <c r="BT122" s="1094"/>
      <c r="BU122" s="1094"/>
      <c r="BV122" s="1094">
        <v>31770073</v>
      </c>
      <c r="BW122" s="1094"/>
      <c r="BX122" s="1094"/>
      <c r="BY122" s="1094"/>
      <c r="BZ122" s="1094"/>
      <c r="CA122" s="1094">
        <v>31846607</v>
      </c>
      <c r="CB122" s="1094"/>
      <c r="CC122" s="1094"/>
      <c r="CD122" s="1094"/>
      <c r="CE122" s="1094"/>
      <c r="CF122" s="1114">
        <v>181.3</v>
      </c>
      <c r="CG122" s="1115"/>
      <c r="CH122" s="1115"/>
      <c r="CI122" s="1115"/>
      <c r="CJ122" s="1115"/>
      <c r="CK122" s="1106"/>
      <c r="CL122" s="1107"/>
      <c r="CM122" s="1107"/>
      <c r="CN122" s="1107"/>
      <c r="CO122" s="1108"/>
      <c r="CP122" s="1116" t="s">
        <v>476</v>
      </c>
      <c r="CQ122" s="1117"/>
      <c r="CR122" s="1117"/>
      <c r="CS122" s="1117"/>
      <c r="CT122" s="1117"/>
      <c r="CU122" s="1117"/>
      <c r="CV122" s="1117"/>
      <c r="CW122" s="1117"/>
      <c r="CX122" s="1117"/>
      <c r="CY122" s="1117"/>
      <c r="CZ122" s="1117"/>
      <c r="DA122" s="1117"/>
      <c r="DB122" s="1117"/>
      <c r="DC122" s="1117"/>
      <c r="DD122" s="1117"/>
      <c r="DE122" s="1117"/>
      <c r="DF122" s="1118"/>
      <c r="DG122" s="1015">
        <v>617326</v>
      </c>
      <c r="DH122" s="1016"/>
      <c r="DI122" s="1016"/>
      <c r="DJ122" s="1016"/>
      <c r="DK122" s="1016"/>
      <c r="DL122" s="1016">
        <v>555653</v>
      </c>
      <c r="DM122" s="1016"/>
      <c r="DN122" s="1016"/>
      <c r="DO122" s="1016"/>
      <c r="DP122" s="1016"/>
      <c r="DQ122" s="1016">
        <v>495218</v>
      </c>
      <c r="DR122" s="1016"/>
      <c r="DS122" s="1016"/>
      <c r="DT122" s="1016"/>
      <c r="DU122" s="1016"/>
      <c r="DV122" s="1017">
        <v>2.8</v>
      </c>
      <c r="DW122" s="1017"/>
      <c r="DX122" s="1017"/>
      <c r="DY122" s="1017"/>
      <c r="DZ122" s="1018"/>
    </row>
    <row r="123" spans="1:130" s="248" customFormat="1" ht="26.25" customHeight="1" x14ac:dyDescent="0.15">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134</v>
      </c>
      <c r="AB123" s="1055"/>
      <c r="AC123" s="1055"/>
      <c r="AD123" s="1055"/>
      <c r="AE123" s="1056"/>
      <c r="AF123" s="1057" t="s">
        <v>134</v>
      </c>
      <c r="AG123" s="1055"/>
      <c r="AH123" s="1055"/>
      <c r="AI123" s="1055"/>
      <c r="AJ123" s="1056"/>
      <c r="AK123" s="1057" t="s">
        <v>134</v>
      </c>
      <c r="AL123" s="1055"/>
      <c r="AM123" s="1055"/>
      <c r="AN123" s="1055"/>
      <c r="AO123" s="1056"/>
      <c r="AP123" s="1058" t="s">
        <v>134</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477</v>
      </c>
      <c r="BP123" s="1102"/>
      <c r="BQ123" s="1161">
        <v>49471214</v>
      </c>
      <c r="BR123" s="1162"/>
      <c r="BS123" s="1162"/>
      <c r="BT123" s="1162"/>
      <c r="BU123" s="1162"/>
      <c r="BV123" s="1162">
        <v>47754114</v>
      </c>
      <c r="BW123" s="1162"/>
      <c r="BX123" s="1162"/>
      <c r="BY123" s="1162"/>
      <c r="BZ123" s="1162"/>
      <c r="CA123" s="1162">
        <v>47747841</v>
      </c>
      <c r="CB123" s="1162"/>
      <c r="CC123" s="1162"/>
      <c r="CD123" s="1162"/>
      <c r="CE123" s="1162"/>
      <c r="CF123" s="1095"/>
      <c r="CG123" s="1096"/>
      <c r="CH123" s="1096"/>
      <c r="CI123" s="1096"/>
      <c r="CJ123" s="1097"/>
      <c r="CK123" s="1106"/>
      <c r="CL123" s="1107"/>
      <c r="CM123" s="1107"/>
      <c r="CN123" s="1107"/>
      <c r="CO123" s="1108"/>
      <c r="CP123" s="1116" t="s">
        <v>478</v>
      </c>
      <c r="CQ123" s="1117"/>
      <c r="CR123" s="1117"/>
      <c r="CS123" s="1117"/>
      <c r="CT123" s="1117"/>
      <c r="CU123" s="1117"/>
      <c r="CV123" s="1117"/>
      <c r="CW123" s="1117"/>
      <c r="CX123" s="1117"/>
      <c r="CY123" s="1117"/>
      <c r="CZ123" s="1117"/>
      <c r="DA123" s="1117"/>
      <c r="DB123" s="1117"/>
      <c r="DC123" s="1117"/>
      <c r="DD123" s="1117"/>
      <c r="DE123" s="1117"/>
      <c r="DF123" s="1118"/>
      <c r="DG123" s="1054">
        <v>28045</v>
      </c>
      <c r="DH123" s="1055"/>
      <c r="DI123" s="1055"/>
      <c r="DJ123" s="1055"/>
      <c r="DK123" s="1056"/>
      <c r="DL123" s="1057">
        <v>24510</v>
      </c>
      <c r="DM123" s="1055"/>
      <c r="DN123" s="1055"/>
      <c r="DO123" s="1055"/>
      <c r="DP123" s="1056"/>
      <c r="DQ123" s="1057">
        <v>22229</v>
      </c>
      <c r="DR123" s="1055"/>
      <c r="DS123" s="1055"/>
      <c r="DT123" s="1055"/>
      <c r="DU123" s="1056"/>
      <c r="DV123" s="1058">
        <v>0.1</v>
      </c>
      <c r="DW123" s="1059"/>
      <c r="DX123" s="1059"/>
      <c r="DY123" s="1059"/>
      <c r="DZ123" s="1060"/>
    </row>
    <row r="124" spans="1:130" s="248" customFormat="1" ht="26.25" customHeight="1" thickBot="1" x14ac:dyDescent="0.2">
      <c r="A124" s="1155"/>
      <c r="B124" s="1042"/>
      <c r="C124" s="1012" t="s">
        <v>463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441</v>
      </c>
      <c r="AB124" s="1055"/>
      <c r="AC124" s="1055"/>
      <c r="AD124" s="1055"/>
      <c r="AE124" s="1056"/>
      <c r="AF124" s="1057" t="s">
        <v>134</v>
      </c>
      <c r="AG124" s="1055"/>
      <c r="AH124" s="1055"/>
      <c r="AI124" s="1055"/>
      <c r="AJ124" s="1056"/>
      <c r="AK124" s="1057" t="s">
        <v>134</v>
      </c>
      <c r="AL124" s="1055"/>
      <c r="AM124" s="1055"/>
      <c r="AN124" s="1055"/>
      <c r="AO124" s="1056"/>
      <c r="AP124" s="1058" t="s">
        <v>441</v>
      </c>
      <c r="AQ124" s="1059"/>
      <c r="AR124" s="1059"/>
      <c r="AS124" s="1059"/>
      <c r="AT124" s="1060"/>
      <c r="AU124" s="1157" t="s">
        <v>479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441</v>
      </c>
      <c r="BR124" s="1124"/>
      <c r="BS124" s="1124"/>
      <c r="BT124" s="1124"/>
      <c r="BU124" s="1124"/>
      <c r="BV124" s="1124" t="s">
        <v>134</v>
      </c>
      <c r="BW124" s="1124"/>
      <c r="BX124" s="1124"/>
      <c r="BY124" s="1124"/>
      <c r="BZ124" s="1124"/>
      <c r="CA124" s="1124" t="s">
        <v>134</v>
      </c>
      <c r="CB124" s="1124"/>
      <c r="CC124" s="1124"/>
      <c r="CD124" s="1124"/>
      <c r="CE124" s="1124"/>
      <c r="CF124" s="1125"/>
      <c r="CG124" s="1126"/>
      <c r="CH124" s="1126"/>
      <c r="CI124" s="1126"/>
      <c r="CJ124" s="1127"/>
      <c r="CK124" s="1109"/>
      <c r="CL124" s="1109"/>
      <c r="CM124" s="1109"/>
      <c r="CN124" s="1109"/>
      <c r="CO124" s="1110"/>
      <c r="CP124" s="1116" t="s">
        <v>480</v>
      </c>
      <c r="CQ124" s="1117"/>
      <c r="CR124" s="1117"/>
      <c r="CS124" s="1117"/>
      <c r="CT124" s="1117"/>
      <c r="CU124" s="1117"/>
      <c r="CV124" s="1117"/>
      <c r="CW124" s="1117"/>
      <c r="CX124" s="1117"/>
      <c r="CY124" s="1117"/>
      <c r="CZ124" s="1117"/>
      <c r="DA124" s="1117"/>
      <c r="DB124" s="1117"/>
      <c r="DC124" s="1117"/>
      <c r="DD124" s="1117"/>
      <c r="DE124" s="1117"/>
      <c r="DF124" s="1118"/>
      <c r="DG124" s="1101" t="s">
        <v>134</v>
      </c>
      <c r="DH124" s="1080"/>
      <c r="DI124" s="1080"/>
      <c r="DJ124" s="1080"/>
      <c r="DK124" s="1081"/>
      <c r="DL124" s="1079" t="s">
        <v>134</v>
      </c>
      <c r="DM124" s="1080"/>
      <c r="DN124" s="1080"/>
      <c r="DO124" s="1080"/>
      <c r="DP124" s="1081"/>
      <c r="DQ124" s="1079" t="s">
        <v>134</v>
      </c>
      <c r="DR124" s="1080"/>
      <c r="DS124" s="1080"/>
      <c r="DT124" s="1080"/>
      <c r="DU124" s="1081"/>
      <c r="DV124" s="1082" t="s">
        <v>441</v>
      </c>
      <c r="DW124" s="1083"/>
      <c r="DX124" s="1083"/>
      <c r="DY124" s="1083"/>
      <c r="DZ124" s="1084"/>
    </row>
    <row r="125" spans="1:130" s="248" customFormat="1" ht="26.25" customHeight="1" x14ac:dyDescent="0.15">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441</v>
      </c>
      <c r="AB125" s="1055"/>
      <c r="AC125" s="1055"/>
      <c r="AD125" s="1055"/>
      <c r="AE125" s="1056"/>
      <c r="AF125" s="1057" t="s">
        <v>441</v>
      </c>
      <c r="AG125" s="1055"/>
      <c r="AH125" s="1055"/>
      <c r="AI125" s="1055"/>
      <c r="AJ125" s="1056"/>
      <c r="AK125" s="1057" t="s">
        <v>134</v>
      </c>
      <c r="AL125" s="1055"/>
      <c r="AM125" s="1055"/>
      <c r="AN125" s="1055"/>
      <c r="AO125" s="1056"/>
      <c r="AP125" s="1058" t="s">
        <v>441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481</v>
      </c>
      <c r="CL125" s="1104"/>
      <c r="CM125" s="1104"/>
      <c r="CN125" s="1104"/>
      <c r="CO125" s="1105"/>
      <c r="CP125" s="1036" t="s">
        <v>482</v>
      </c>
      <c r="CQ125" s="985"/>
      <c r="CR125" s="985"/>
      <c r="CS125" s="985"/>
      <c r="CT125" s="985"/>
      <c r="CU125" s="985"/>
      <c r="CV125" s="985"/>
      <c r="CW125" s="985"/>
      <c r="CX125" s="985"/>
      <c r="CY125" s="985"/>
      <c r="CZ125" s="985"/>
      <c r="DA125" s="985"/>
      <c r="DB125" s="985"/>
      <c r="DC125" s="985"/>
      <c r="DD125" s="985"/>
      <c r="DE125" s="985"/>
      <c r="DF125" s="986"/>
      <c r="DG125" s="1022" t="s">
        <v>134</v>
      </c>
      <c r="DH125" s="1023"/>
      <c r="DI125" s="1023"/>
      <c r="DJ125" s="1023"/>
      <c r="DK125" s="1023"/>
      <c r="DL125" s="1023" t="s">
        <v>441</v>
      </c>
      <c r="DM125" s="1023"/>
      <c r="DN125" s="1023"/>
      <c r="DO125" s="1023"/>
      <c r="DP125" s="1023"/>
      <c r="DQ125" s="1023" t="s">
        <v>441</v>
      </c>
      <c r="DR125" s="1023"/>
      <c r="DS125" s="1023"/>
      <c r="DT125" s="1023"/>
      <c r="DU125" s="1023"/>
      <c r="DV125" s="1024" t="s">
        <v>441</v>
      </c>
      <c r="DW125" s="1024"/>
      <c r="DX125" s="1024"/>
      <c r="DY125" s="1024"/>
      <c r="DZ125" s="1025"/>
    </row>
    <row r="126" spans="1:130" s="248" customFormat="1" ht="26.25" customHeight="1" thickBot="1" x14ac:dyDescent="0.2">
      <c r="A126" s="1155"/>
      <c r="B126" s="1042"/>
      <c r="C126" s="1012" t="s">
        <v>467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10316</v>
      </c>
      <c r="AB126" s="1055"/>
      <c r="AC126" s="1055"/>
      <c r="AD126" s="1055"/>
      <c r="AE126" s="1056"/>
      <c r="AF126" s="1057">
        <v>12844</v>
      </c>
      <c r="AG126" s="1055"/>
      <c r="AH126" s="1055"/>
      <c r="AI126" s="1055"/>
      <c r="AJ126" s="1056"/>
      <c r="AK126" s="1057">
        <v>5379</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483</v>
      </c>
      <c r="CQ126" s="1046"/>
      <c r="CR126" s="1046"/>
      <c r="CS126" s="1046"/>
      <c r="CT126" s="1046"/>
      <c r="CU126" s="1046"/>
      <c r="CV126" s="1046"/>
      <c r="CW126" s="1046"/>
      <c r="CX126" s="1046"/>
      <c r="CY126" s="1046"/>
      <c r="CZ126" s="1046"/>
      <c r="DA126" s="1046"/>
      <c r="DB126" s="1046"/>
      <c r="DC126" s="1046"/>
      <c r="DD126" s="1046"/>
      <c r="DE126" s="1046"/>
      <c r="DF126" s="1047"/>
      <c r="DG126" s="1015" t="s">
        <v>134</v>
      </c>
      <c r="DH126" s="1016"/>
      <c r="DI126" s="1016"/>
      <c r="DJ126" s="1016"/>
      <c r="DK126" s="1016"/>
      <c r="DL126" s="1016" t="s">
        <v>441</v>
      </c>
      <c r="DM126" s="1016"/>
      <c r="DN126" s="1016"/>
      <c r="DO126" s="1016"/>
      <c r="DP126" s="1016"/>
      <c r="DQ126" s="1016" t="s">
        <v>441</v>
      </c>
      <c r="DR126" s="1016"/>
      <c r="DS126" s="1016"/>
      <c r="DT126" s="1016"/>
      <c r="DU126" s="1016"/>
      <c r="DV126" s="1017" t="s">
        <v>134</v>
      </c>
      <c r="DW126" s="1017"/>
      <c r="DX126" s="1017"/>
      <c r="DY126" s="1017"/>
      <c r="DZ126" s="1018"/>
    </row>
    <row r="127" spans="1:130" s="248" customFormat="1" ht="26.25" customHeight="1" x14ac:dyDescent="0.15">
      <c r="A127" s="1156"/>
      <c r="B127" s="1044"/>
      <c r="C127" s="1098" t="s">
        <v>484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454</v>
      </c>
      <c r="AB127" s="1055"/>
      <c r="AC127" s="1055"/>
      <c r="AD127" s="1055"/>
      <c r="AE127" s="1056"/>
      <c r="AF127" s="1057">
        <v>281</v>
      </c>
      <c r="AG127" s="1055"/>
      <c r="AH127" s="1055"/>
      <c r="AI127" s="1055"/>
      <c r="AJ127" s="1056"/>
      <c r="AK127" s="1057">
        <v>168</v>
      </c>
      <c r="AL127" s="1055"/>
      <c r="AM127" s="1055"/>
      <c r="AN127" s="1055"/>
      <c r="AO127" s="1056"/>
      <c r="AP127" s="1058">
        <v>0</v>
      </c>
      <c r="AQ127" s="1059"/>
      <c r="AR127" s="1059"/>
      <c r="AS127" s="1059"/>
      <c r="AT127" s="1060"/>
      <c r="AU127" s="284"/>
      <c r="AV127" s="284"/>
      <c r="AW127" s="284"/>
      <c r="AX127" s="1128" t="s">
        <v>485</v>
      </c>
      <c r="AY127" s="1129"/>
      <c r="AZ127" s="1129"/>
      <c r="BA127" s="1129"/>
      <c r="BB127" s="1129"/>
      <c r="BC127" s="1129"/>
      <c r="BD127" s="1129"/>
      <c r="BE127" s="1130"/>
      <c r="BF127" s="1131" t="s">
        <v>486</v>
      </c>
      <c r="BG127" s="1129"/>
      <c r="BH127" s="1129"/>
      <c r="BI127" s="1129"/>
      <c r="BJ127" s="1129"/>
      <c r="BK127" s="1129"/>
      <c r="BL127" s="1130"/>
      <c r="BM127" s="1131" t="s">
        <v>487</v>
      </c>
      <c r="BN127" s="1129"/>
      <c r="BO127" s="1129"/>
      <c r="BP127" s="1129"/>
      <c r="BQ127" s="1129"/>
      <c r="BR127" s="1129"/>
      <c r="BS127" s="1130"/>
      <c r="BT127" s="1131" t="s">
        <v>488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489</v>
      </c>
      <c r="CQ127" s="1046"/>
      <c r="CR127" s="1046"/>
      <c r="CS127" s="1046"/>
      <c r="CT127" s="1046"/>
      <c r="CU127" s="1046"/>
      <c r="CV127" s="1046"/>
      <c r="CW127" s="1046"/>
      <c r="CX127" s="1046"/>
      <c r="CY127" s="1046"/>
      <c r="CZ127" s="1046"/>
      <c r="DA127" s="1046"/>
      <c r="DB127" s="1046"/>
      <c r="DC127" s="1046"/>
      <c r="DD127" s="1046"/>
      <c r="DE127" s="1046"/>
      <c r="DF127" s="1047"/>
      <c r="DG127" s="1015" t="s">
        <v>441</v>
      </c>
      <c r="DH127" s="1016"/>
      <c r="DI127" s="1016"/>
      <c r="DJ127" s="1016"/>
      <c r="DK127" s="1016"/>
      <c r="DL127" s="1016" t="s">
        <v>134</v>
      </c>
      <c r="DM127" s="1016"/>
      <c r="DN127" s="1016"/>
      <c r="DO127" s="1016"/>
      <c r="DP127" s="1016"/>
      <c r="DQ127" s="1016" t="s">
        <v>441</v>
      </c>
      <c r="DR127" s="1016"/>
      <c r="DS127" s="1016"/>
      <c r="DT127" s="1016"/>
      <c r="DU127" s="1016"/>
      <c r="DV127" s="1017" t="s">
        <v>441</v>
      </c>
      <c r="DW127" s="1017"/>
      <c r="DX127" s="1017"/>
      <c r="DY127" s="1017"/>
      <c r="DZ127" s="1018"/>
    </row>
    <row r="128" spans="1:130" s="248" customFormat="1" ht="26.25" customHeight="1" thickBot="1" x14ac:dyDescent="0.2">
      <c r="A128" s="1139" t="s">
        <v>490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491</v>
      </c>
      <c r="X128" s="1141"/>
      <c r="Y128" s="1141"/>
      <c r="Z128" s="1142"/>
      <c r="AA128" s="1143">
        <v>108527</v>
      </c>
      <c r="AB128" s="1144"/>
      <c r="AC128" s="1144"/>
      <c r="AD128" s="1144"/>
      <c r="AE128" s="1145"/>
      <c r="AF128" s="1146">
        <v>17112</v>
      </c>
      <c r="AG128" s="1144"/>
      <c r="AH128" s="1144"/>
      <c r="AI128" s="1144"/>
      <c r="AJ128" s="1145"/>
      <c r="AK128" s="1146">
        <v>482</v>
      </c>
      <c r="AL128" s="1144"/>
      <c r="AM128" s="1144"/>
      <c r="AN128" s="1144"/>
      <c r="AO128" s="1145"/>
      <c r="AP128" s="1147"/>
      <c r="AQ128" s="1148"/>
      <c r="AR128" s="1148"/>
      <c r="AS128" s="1148"/>
      <c r="AT128" s="1149"/>
      <c r="AU128" s="284"/>
      <c r="AV128" s="284"/>
      <c r="AW128" s="284"/>
      <c r="AX128" s="984" t="s">
        <v>492</v>
      </c>
      <c r="AY128" s="985"/>
      <c r="AZ128" s="985"/>
      <c r="BA128" s="985"/>
      <c r="BB128" s="985"/>
      <c r="BC128" s="985"/>
      <c r="BD128" s="985"/>
      <c r="BE128" s="986"/>
      <c r="BF128" s="1150" t="s">
        <v>441</v>
      </c>
      <c r="BG128" s="1151"/>
      <c r="BH128" s="1151"/>
      <c r="BI128" s="1151"/>
      <c r="BJ128" s="1151"/>
      <c r="BK128" s="1151"/>
      <c r="BL128" s="1152"/>
      <c r="BM128" s="1150">
        <v>12.43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493</v>
      </c>
      <c r="CQ128" s="1133"/>
      <c r="CR128" s="1133"/>
      <c r="CS128" s="1133"/>
      <c r="CT128" s="1133"/>
      <c r="CU128" s="1133"/>
      <c r="CV128" s="1133"/>
      <c r="CW128" s="1133"/>
      <c r="CX128" s="1133"/>
      <c r="CY128" s="1133"/>
      <c r="CZ128" s="1133"/>
      <c r="DA128" s="1133"/>
      <c r="DB128" s="1133"/>
      <c r="DC128" s="1133"/>
      <c r="DD128" s="1133"/>
      <c r="DE128" s="1133"/>
      <c r="DF128" s="1134"/>
      <c r="DG128" s="1135" t="s">
        <v>441</v>
      </c>
      <c r="DH128" s="1136"/>
      <c r="DI128" s="1136"/>
      <c r="DJ128" s="1136"/>
      <c r="DK128" s="1136"/>
      <c r="DL128" s="1136" t="s">
        <v>441</v>
      </c>
      <c r="DM128" s="1136"/>
      <c r="DN128" s="1136"/>
      <c r="DO128" s="1136"/>
      <c r="DP128" s="1136"/>
      <c r="DQ128" s="1136" t="s">
        <v>441</v>
      </c>
      <c r="DR128" s="1136"/>
      <c r="DS128" s="1136"/>
      <c r="DT128" s="1136"/>
      <c r="DU128" s="1136"/>
      <c r="DV128" s="1137" t="s">
        <v>441</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494</v>
      </c>
      <c r="X129" s="1170"/>
      <c r="Y129" s="1170"/>
      <c r="Z129" s="1171"/>
      <c r="AA129" s="1054">
        <v>20285641</v>
      </c>
      <c r="AB129" s="1055"/>
      <c r="AC129" s="1055"/>
      <c r="AD129" s="1055"/>
      <c r="AE129" s="1056"/>
      <c r="AF129" s="1057">
        <v>20097037</v>
      </c>
      <c r="AG129" s="1055"/>
      <c r="AH129" s="1055"/>
      <c r="AI129" s="1055"/>
      <c r="AJ129" s="1056"/>
      <c r="AK129" s="1057">
        <v>20691305</v>
      </c>
      <c r="AL129" s="1055"/>
      <c r="AM129" s="1055"/>
      <c r="AN129" s="1055"/>
      <c r="AO129" s="1056"/>
      <c r="AP129" s="1172"/>
      <c r="AQ129" s="1173"/>
      <c r="AR129" s="1173"/>
      <c r="AS129" s="1173"/>
      <c r="AT129" s="1174"/>
      <c r="AU129" s="286"/>
      <c r="AV129" s="286"/>
      <c r="AW129" s="286"/>
      <c r="AX129" s="1163" t="s">
        <v>495</v>
      </c>
      <c r="AY129" s="1046"/>
      <c r="AZ129" s="1046"/>
      <c r="BA129" s="1046"/>
      <c r="BB129" s="1046"/>
      <c r="BC129" s="1046"/>
      <c r="BD129" s="1046"/>
      <c r="BE129" s="1047"/>
      <c r="BF129" s="1164" t="s">
        <v>134</v>
      </c>
      <c r="BG129" s="1165"/>
      <c r="BH129" s="1165"/>
      <c r="BI129" s="1165"/>
      <c r="BJ129" s="1165"/>
      <c r="BK129" s="1165"/>
      <c r="BL129" s="1166"/>
      <c r="BM129" s="1164">
        <v>17.43</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497</v>
      </c>
      <c r="X130" s="1170"/>
      <c r="Y130" s="1170"/>
      <c r="Z130" s="1171"/>
      <c r="AA130" s="1054">
        <v>2446914</v>
      </c>
      <c r="AB130" s="1055"/>
      <c r="AC130" s="1055"/>
      <c r="AD130" s="1055"/>
      <c r="AE130" s="1056"/>
      <c r="AF130" s="1057">
        <v>2934623</v>
      </c>
      <c r="AG130" s="1055"/>
      <c r="AH130" s="1055"/>
      <c r="AI130" s="1055"/>
      <c r="AJ130" s="1056"/>
      <c r="AK130" s="1057">
        <v>3126845</v>
      </c>
      <c r="AL130" s="1055"/>
      <c r="AM130" s="1055"/>
      <c r="AN130" s="1055"/>
      <c r="AO130" s="1056"/>
      <c r="AP130" s="1172"/>
      <c r="AQ130" s="1173"/>
      <c r="AR130" s="1173"/>
      <c r="AS130" s="1173"/>
      <c r="AT130" s="1174"/>
      <c r="AU130" s="286"/>
      <c r="AV130" s="286"/>
      <c r="AW130" s="286"/>
      <c r="AX130" s="1163" t="s">
        <v>498</v>
      </c>
      <c r="AY130" s="1046"/>
      <c r="AZ130" s="1046"/>
      <c r="BA130" s="1046"/>
      <c r="BB130" s="1046"/>
      <c r="BC130" s="1046"/>
      <c r="BD130" s="1046"/>
      <c r="BE130" s="1047"/>
      <c r="BF130" s="1200">
        <v>5.9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499</v>
      </c>
      <c r="X131" s="1208"/>
      <c r="Y131" s="1208"/>
      <c r="Z131" s="1209"/>
      <c r="AA131" s="1101">
        <v>17838727</v>
      </c>
      <c r="AB131" s="1080"/>
      <c r="AC131" s="1080"/>
      <c r="AD131" s="1080"/>
      <c r="AE131" s="1081"/>
      <c r="AF131" s="1079">
        <v>17162414</v>
      </c>
      <c r="AG131" s="1080"/>
      <c r="AH131" s="1080"/>
      <c r="AI131" s="1080"/>
      <c r="AJ131" s="1081"/>
      <c r="AK131" s="1079">
        <v>17564460</v>
      </c>
      <c r="AL131" s="1080"/>
      <c r="AM131" s="1080"/>
      <c r="AN131" s="1080"/>
      <c r="AO131" s="1081"/>
      <c r="AP131" s="1210"/>
      <c r="AQ131" s="1211"/>
      <c r="AR131" s="1211"/>
      <c r="AS131" s="1211"/>
      <c r="AT131" s="1212"/>
      <c r="AU131" s="286"/>
      <c r="AV131" s="286"/>
      <c r="AW131" s="286"/>
      <c r="AX131" s="1182" t="s">
        <v>500</v>
      </c>
      <c r="AY131" s="1133"/>
      <c r="AZ131" s="1133"/>
      <c r="BA131" s="1133"/>
      <c r="BB131" s="1133"/>
      <c r="BC131" s="1133"/>
      <c r="BD131" s="1133"/>
      <c r="BE131" s="1134"/>
      <c r="BF131" s="1183" t="s">
        <v>441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502</v>
      </c>
      <c r="W132" s="1193"/>
      <c r="X132" s="1193"/>
      <c r="Y132" s="1193"/>
      <c r="Z132" s="1194"/>
      <c r="AA132" s="1195">
        <v>4.3476420710000001</v>
      </c>
      <c r="AB132" s="1196"/>
      <c r="AC132" s="1196"/>
      <c r="AD132" s="1196"/>
      <c r="AE132" s="1197"/>
      <c r="AF132" s="1198">
        <v>6.2292052849999999</v>
      </c>
      <c r="AG132" s="1196"/>
      <c r="AH132" s="1196"/>
      <c r="AI132" s="1196"/>
      <c r="AJ132" s="1197"/>
      <c r="AK132" s="1198">
        <v>7.4088642629999999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503</v>
      </c>
      <c r="W133" s="1176"/>
      <c r="X133" s="1176"/>
      <c r="Y133" s="1176"/>
      <c r="Z133" s="1177"/>
      <c r="AA133" s="1178">
        <v>3.8</v>
      </c>
      <c r="AB133" s="1179"/>
      <c r="AC133" s="1179"/>
      <c r="AD133" s="1179"/>
      <c r="AE133" s="1180"/>
      <c r="AF133" s="1178">
        <v>4.7</v>
      </c>
      <c r="AG133" s="1179"/>
      <c r="AH133" s="1179"/>
      <c r="AI133" s="1179"/>
      <c r="AJ133" s="1180"/>
      <c r="AK133" s="1178">
        <v>5.9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QdMO/jWQqhJl1ZtuC7hXuYUgg+vKBmU4oyq7EfArcNgPEqMohDVU8v8sBNijr0qW2jrjMzJ2DCf2a0askGZhA==" saltValue="c62aJ6kLgm/DSs2XR/+6b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ozX0o6w6oVNEazHoORtzTYnRoAvqWq7R6dl8Oo2vwA0Xe3LPZggg7BQ6QWWCVaIliTOmmZXyfT6BQAktcdWQ==" saltValue="5nlLcw1bvoEykC76OeRd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yrWmZtHQnfWDtuFWrWHK2us2s5Frpjhr7Nu2k/B/K2DUOHXGwXJ87976C2XkjX9zbHeyofkQh3iy3T8eUdXTQ==" saltValue="FMhoe4YhGzqCE9eU9wETj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512</v>
      </c>
      <c r="AL9" s="1216"/>
      <c r="AM9" s="1216"/>
      <c r="AN9" s="1217"/>
      <c r="AO9" s="314">
        <v>6347053</v>
      </c>
      <c r="AP9" s="314">
        <v>98721</v>
      </c>
      <c r="AQ9" s="315">
        <v>75076</v>
      </c>
      <c r="AR9" s="316">
        <v>31.5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513</v>
      </c>
      <c r="AL10" s="1216"/>
      <c r="AM10" s="1216"/>
      <c r="AN10" s="1217"/>
      <c r="AO10" s="317">
        <v>842345</v>
      </c>
      <c r="AP10" s="317">
        <v>13102</v>
      </c>
      <c r="AQ10" s="318">
        <v>12085</v>
      </c>
      <c r="AR10" s="319">
        <v>8.4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514</v>
      </c>
      <c r="AL11" s="1216"/>
      <c r="AM11" s="1216"/>
      <c r="AN11" s="1217"/>
      <c r="AO11" s="317">
        <v>54522</v>
      </c>
      <c r="AP11" s="317">
        <v>848</v>
      </c>
      <c r="AQ11" s="318">
        <v>844</v>
      </c>
      <c r="AR11" s="319">
        <v>0.5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515</v>
      </c>
      <c r="AL12" s="1216"/>
      <c r="AM12" s="1216"/>
      <c r="AN12" s="1217"/>
      <c r="AO12" s="317" t="s">
        <v>516</v>
      </c>
      <c r="AP12" s="317" t="s">
        <v>516</v>
      </c>
      <c r="AQ12" s="318" t="s">
        <v>516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517</v>
      </c>
      <c r="AL13" s="1216"/>
      <c r="AM13" s="1216"/>
      <c r="AN13" s="1217"/>
      <c r="AO13" s="317">
        <v>193865</v>
      </c>
      <c r="AP13" s="317">
        <v>3015</v>
      </c>
      <c r="AQ13" s="318">
        <v>2760</v>
      </c>
      <c r="AR13" s="319">
        <v>9.1999999999999993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518</v>
      </c>
      <c r="AL14" s="1216"/>
      <c r="AM14" s="1216"/>
      <c r="AN14" s="1217"/>
      <c r="AO14" s="317" t="s">
        <v>516</v>
      </c>
      <c r="AP14" s="317" t="s">
        <v>516</v>
      </c>
      <c r="AQ14" s="318">
        <v>1530</v>
      </c>
      <c r="AR14" s="319" t="s">
        <v>516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519</v>
      </c>
      <c r="AL15" s="1222"/>
      <c r="AM15" s="1222"/>
      <c r="AN15" s="1223"/>
      <c r="AO15" s="317">
        <v>-547755</v>
      </c>
      <c r="AP15" s="317">
        <v>-8520</v>
      </c>
      <c r="AQ15" s="318">
        <v>-5396</v>
      </c>
      <c r="AR15" s="319">
        <v>57.9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6890030</v>
      </c>
      <c r="AP16" s="317">
        <v>107166</v>
      </c>
      <c r="AQ16" s="318">
        <v>86899</v>
      </c>
      <c r="AR16" s="319">
        <v>23.3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524</v>
      </c>
      <c r="AL21" s="1225"/>
      <c r="AM21" s="1225"/>
      <c r="AN21" s="1226"/>
      <c r="AO21" s="330">
        <v>9.01</v>
      </c>
      <c r="AP21" s="331">
        <v>7.73</v>
      </c>
      <c r="AQ21" s="332">
        <v>1.28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525</v>
      </c>
      <c r="AL22" s="1225"/>
      <c r="AM22" s="1225"/>
      <c r="AN22" s="1226"/>
      <c r="AO22" s="335">
        <v>98.7</v>
      </c>
      <c r="AP22" s="336">
        <v>98.3</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529</v>
      </c>
      <c r="AL32" s="1219"/>
      <c r="AM32" s="1219"/>
      <c r="AN32" s="1220"/>
      <c r="AO32" s="345">
        <v>3994004</v>
      </c>
      <c r="AP32" s="345">
        <v>62122</v>
      </c>
      <c r="AQ32" s="346">
        <v>43385</v>
      </c>
      <c r="AR32" s="347">
        <v>43.2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530</v>
      </c>
      <c r="AL33" s="1219"/>
      <c r="AM33" s="1219"/>
      <c r="AN33" s="1220"/>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531</v>
      </c>
      <c r="AL34" s="1219"/>
      <c r="AM34" s="1219"/>
      <c r="AN34" s="1220"/>
      <c r="AO34" s="345" t="s">
        <v>516</v>
      </c>
      <c r="AP34" s="345" t="s">
        <v>516</v>
      </c>
      <c r="AQ34" s="346">
        <v>187</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532</v>
      </c>
      <c r="AL35" s="1219"/>
      <c r="AM35" s="1219"/>
      <c r="AN35" s="1220"/>
      <c r="AO35" s="345">
        <v>189988</v>
      </c>
      <c r="AP35" s="345">
        <v>2955</v>
      </c>
      <c r="AQ35" s="346">
        <v>9764</v>
      </c>
      <c r="AR35" s="347">
        <v>-69.7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533</v>
      </c>
      <c r="AL36" s="1219"/>
      <c r="AM36" s="1219"/>
      <c r="AN36" s="1220"/>
      <c r="AO36" s="345">
        <v>233130</v>
      </c>
      <c r="AP36" s="345">
        <v>3626</v>
      </c>
      <c r="AQ36" s="346">
        <v>2539</v>
      </c>
      <c r="AR36" s="347">
        <v>42.8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534</v>
      </c>
      <c r="AL37" s="1219"/>
      <c r="AM37" s="1219"/>
      <c r="AN37" s="1220"/>
      <c r="AO37" s="345">
        <v>11532</v>
      </c>
      <c r="AP37" s="345">
        <v>179</v>
      </c>
      <c r="AQ37" s="346">
        <v>1682</v>
      </c>
      <c r="AR37" s="347">
        <v>-89.4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535</v>
      </c>
      <c r="AL38" s="1228"/>
      <c r="AM38" s="1228"/>
      <c r="AN38" s="1229"/>
      <c r="AO38" s="348" t="s">
        <v>516</v>
      </c>
      <c r="AP38" s="348" t="s">
        <v>516</v>
      </c>
      <c r="AQ38" s="349">
        <v>1</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536</v>
      </c>
      <c r="AL39" s="1228"/>
      <c r="AM39" s="1228"/>
      <c r="AN39" s="1229"/>
      <c r="AO39" s="345">
        <v>-482</v>
      </c>
      <c r="AP39" s="345">
        <v>-7</v>
      </c>
      <c r="AQ39" s="346">
        <v>-3093</v>
      </c>
      <c r="AR39" s="347">
        <v>-99.8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537</v>
      </c>
      <c r="AL40" s="1219"/>
      <c r="AM40" s="1219"/>
      <c r="AN40" s="1220"/>
      <c r="AO40" s="345">
        <v>-3126845</v>
      </c>
      <c r="AP40" s="345">
        <v>-48634</v>
      </c>
      <c r="AQ40" s="346">
        <v>-39498</v>
      </c>
      <c r="AR40" s="347">
        <v>23.1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1301327</v>
      </c>
      <c r="AP41" s="345">
        <v>20241</v>
      </c>
      <c r="AQ41" s="346">
        <v>14967</v>
      </c>
      <c r="AR41" s="347">
        <v>35.200000000000003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507</v>
      </c>
      <c r="AN49" s="1235" t="s">
        <v>541</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4429885</v>
      </c>
      <c r="AN51" s="367">
        <v>65645</v>
      </c>
      <c r="AO51" s="368">
        <v>-64.8</v>
      </c>
      <c r="AP51" s="369">
        <v>86564</v>
      </c>
      <c r="AQ51" s="370">
        <v>11.7</v>
      </c>
      <c r="AR51" s="371">
        <v>-76.5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3435593</v>
      </c>
      <c r="AN52" s="375">
        <v>50911</v>
      </c>
      <c r="AO52" s="376">
        <v>-63.3</v>
      </c>
      <c r="AP52" s="377">
        <v>44869</v>
      </c>
      <c r="AQ52" s="378">
        <v>4.9000000000000004</v>
      </c>
      <c r="AR52" s="379">
        <v>-68.2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4559186</v>
      </c>
      <c r="AN53" s="367">
        <v>68413</v>
      </c>
      <c r="AO53" s="368">
        <v>4.2</v>
      </c>
      <c r="AP53" s="369">
        <v>62698</v>
      </c>
      <c r="AQ53" s="370">
        <v>-27.6</v>
      </c>
      <c r="AR53" s="371">
        <v>31.8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3562707</v>
      </c>
      <c r="AN54" s="375">
        <v>53460</v>
      </c>
      <c r="AO54" s="376">
        <v>5</v>
      </c>
      <c r="AP54" s="377">
        <v>31973</v>
      </c>
      <c r="AQ54" s="378">
        <v>-28.7</v>
      </c>
      <c r="AR54" s="379">
        <v>33.700000000000003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6578863</v>
      </c>
      <c r="AN55" s="367">
        <v>99742</v>
      </c>
      <c r="AO55" s="368">
        <v>45.8</v>
      </c>
      <c r="AP55" s="369">
        <v>79245</v>
      </c>
      <c r="AQ55" s="370">
        <v>26.4</v>
      </c>
      <c r="AR55" s="371">
        <v>19.399999999999999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5395747</v>
      </c>
      <c r="AN56" s="375">
        <v>81805</v>
      </c>
      <c r="AO56" s="376">
        <v>53</v>
      </c>
      <c r="AP56" s="377">
        <v>40378</v>
      </c>
      <c r="AQ56" s="378">
        <v>26.3</v>
      </c>
      <c r="AR56" s="379">
        <v>26.7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5141185</v>
      </c>
      <c r="AN57" s="367">
        <v>78805</v>
      </c>
      <c r="AO57" s="368">
        <v>-21</v>
      </c>
      <c r="AP57" s="369">
        <v>71604</v>
      </c>
      <c r="AQ57" s="370">
        <v>-9.6</v>
      </c>
      <c r="AR57" s="371">
        <v>-11.4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3544925</v>
      </c>
      <c r="AN58" s="375">
        <v>54338</v>
      </c>
      <c r="AO58" s="376">
        <v>-33.6</v>
      </c>
      <c r="AP58" s="377">
        <v>45121</v>
      </c>
      <c r="AQ58" s="378">
        <v>11.7</v>
      </c>
      <c r="AR58" s="379">
        <v>-45.3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4655999</v>
      </c>
      <c r="AN59" s="367">
        <v>72418</v>
      </c>
      <c r="AO59" s="368">
        <v>-8.1</v>
      </c>
      <c r="AP59" s="369">
        <v>67009</v>
      </c>
      <c r="AQ59" s="370">
        <v>-6.4</v>
      </c>
      <c r="AR59" s="371">
        <v>-1.7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3120869</v>
      </c>
      <c r="AN60" s="375">
        <v>48541</v>
      </c>
      <c r="AO60" s="376">
        <v>-10.7</v>
      </c>
      <c r="AP60" s="377">
        <v>43028</v>
      </c>
      <c r="AQ60" s="378">
        <v>-4.5999999999999996</v>
      </c>
      <c r="AR60" s="379">
        <v>-6.1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5073024</v>
      </c>
      <c r="AN61" s="382">
        <v>77005</v>
      </c>
      <c r="AO61" s="383">
        <v>-8.8000000000000007</v>
      </c>
      <c r="AP61" s="384">
        <v>73424</v>
      </c>
      <c r="AQ61" s="385">
        <v>-1.1000000000000001</v>
      </c>
      <c r="AR61" s="371">
        <v>-7.7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3811968</v>
      </c>
      <c r="AN62" s="375">
        <v>57811</v>
      </c>
      <c r="AO62" s="376">
        <v>-9.9</v>
      </c>
      <c r="AP62" s="377">
        <v>41074</v>
      </c>
      <c r="AQ62" s="378">
        <v>1.9</v>
      </c>
      <c r="AR62" s="379">
        <v>-11.8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hROti+kt1Ih+AOx6KRsh8ht4CW22ca6gTrwckVrUzxisopnXM2q7tUjd63+ORn1Vi1tYs7Tc5JlnYdJ7vgO8w==" saltValue="BS32CxgmZRLByAUYPyF1J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k+r9airbBl4wbIN/Qr+5PNaij0bZxtqqe37HLpOosm4JyYTn8yaRslhTjNIG/9hrx0Ezi0HJxreEUXBaT2W+dg==" saltValue="uIThu8mjPeSft8AzEsQA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epu1VlwyKIeP9sBdfHo0T07OTMoTBDRHqUAMbQ+4LbKnu4SLlnReF71k7MqQ35SbLJk86PIZ+Sr1Wbo1zEsghQ==" saltValue="zYqYn6iDWWVWELWBBe6J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8" t="s">
        <v>3</v>
      </c>
      <c r="D47" s="1238"/>
      <c r="E47" s="1239"/>
      <c r="F47" s="11">
        <v>49.05</v>
      </c>
      <c r="G47" s="12">
        <v>51.05</v>
      </c>
      <c r="H47" s="12">
        <v>45.63</v>
      </c>
      <c r="I47" s="12">
        <v>39.82</v>
      </c>
      <c r="J47" s="13">
        <v>36.25</v>
      </c>
    </row>
    <row r="48" spans="2:10" ht="57.75" customHeight="1" x14ac:dyDescent="0.15">
      <c r="B48" s="14"/>
      <c r="C48" s="1240" t="s">
        <v>4</v>
      </c>
      <c r="D48" s="1240"/>
      <c r="E48" s="1241"/>
      <c r="F48" s="15">
        <v>5.5</v>
      </c>
      <c r="G48" s="16">
        <v>5.37</v>
      </c>
      <c r="H48" s="16">
        <v>5.16</v>
      </c>
      <c r="I48" s="16">
        <v>7.98</v>
      </c>
      <c r="J48" s="17">
        <v>5.72</v>
      </c>
    </row>
    <row r="49" spans="2:10" ht="57.75" customHeight="1" thickBot="1" x14ac:dyDescent="0.2">
      <c r="B49" s="18"/>
      <c r="C49" s="1242" t="s">
        <v>5</v>
      </c>
      <c r="D49" s="1242"/>
      <c r="E49" s="1243"/>
      <c r="F49" s="19">
        <v>2.31</v>
      </c>
      <c r="G49" s="20">
        <v>1.04</v>
      </c>
      <c r="H49" s="20" t="s">
        <v>562</v>
      </c>
      <c r="I49" s="20" t="s">
        <v>563</v>
      </c>
      <c r="J49" s="21" t="s">
        <v>564</v>
      </c>
    </row>
    <row r="50" spans="2:10" ht="13.5" customHeight="1" x14ac:dyDescent="0.15"/>
  </sheetData>
  <sheetProtection algorithmName="SHA-512" hashValue="cpG58V1t5gpE+IqJ+qYKjqPFmtaP65W/XnAyAFRSkefmnY5kfDZEpu63EL1a5YhOwpspuzOpZxQRQNHZR3hKbQ==" saltValue="d/qqpftO59OrOYUI+K7T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2022-03-23T01:57:09Z</cp:lastPrinted>
  <dcterms:created xsi:type="dcterms:W3CDTF">2022-02-02T06:43:51Z</dcterms:created>
  <dcterms:modified xsi:type="dcterms:W3CDTF">2022-09-29T00:12:26Z</dcterms:modified>
  <cp:category/>
</cp:coreProperties>
</file>