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W38" i="10"/>
  <c r="BW39" i="10" s="1"/>
  <c r="BE38" i="10"/>
  <c r="AM38" i="10"/>
  <c r="U38" i="10"/>
  <c r="C38" i="10"/>
  <c r="CO37" i="10"/>
  <c r="BW37" i="10"/>
  <c r="BE37" i="10"/>
  <c r="AM37" i="10"/>
  <c r="C37" i="10"/>
  <c r="BW36" i="10"/>
  <c r="BE36" i="10"/>
  <c r="AM36" i="10"/>
  <c r="C36" i="10"/>
  <c r="U34" i="10" s="1"/>
  <c r="U35" i="10" s="1"/>
  <c r="U36" i="10" s="1"/>
  <c r="U37" i="10" s="1"/>
  <c r="BW35" i="10"/>
  <c r="AM35" i="10"/>
  <c r="C35" i="10"/>
  <c r="BE34" i="10" s="1"/>
  <c r="BE35" i="10" s="1"/>
  <c r="BW34" i="10"/>
  <c r="AM34" i="10"/>
  <c r="C34" i="10"/>
  <c r="BW40" i="10" l="1"/>
  <c r="BW41" i="10" s="1"/>
  <c r="CO34" i="10"/>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<sst xmlns="http://schemas.openxmlformats.org/spreadsheetml/2006/main" count="1160" uniqueCount="603">
  <si>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</si>
  <si>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</si>
  <si>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</si>
  <si>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</si>
  <si>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</si>
  <si>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</si>
  <si>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</si>
  <si>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</si>
  <si>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</si>
  <si>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</si>
  <si>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</si>
  <si>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</si>
  <si>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</si>
  <si>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</si>
  <si>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</si>
  <si>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</si>
  <si>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</si>
  <si>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</si>
  <si>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</si>
  <si>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</si>
  <si>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</si>
  <si>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</si>
  <si>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</si>
  <si>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</si>
  <si>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</si>
  <si>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</si>
  <si>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</si>
  <si>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</si>
  <si>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</si>
  <si>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</si>
  <si>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</si>
  <si>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</si>
  <si>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</si>
  <si>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</si>
  <si>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</si>
  <si>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</si>
  <si>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</si>
  <si>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</si>
  <si>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</si>
  <si>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</si>
  <si>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</si>
  <si>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</si>
  <si>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</si>
  <si>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</si>
  <si>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</si>
  <si>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</si>
  <si>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</si>
  <si>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</si>
  <si>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</si>
  <si>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</si>
  <si>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</si>
  <si>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</si>
  <si>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</si>
  <si>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</si>
  <si>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</si>
  <si>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</si>
  <si>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</si>
  <si>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</si>
  <si>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</si>
  <si>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</si>
  <si>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</si>
  <si>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</si>
  <si>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</si>
  <si>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</si>
  <si>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</si>
  <si>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</si>
  <si>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</si>
  <si>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</si>
  <si>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</si>
  <si>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</si>
  <si>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</si>
  <si>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</si>
  <si>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</si>
  <si>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</si>
  <si>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</si>
  <si>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</si>
  <si>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</si>
  <si>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</si>
  <si>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</si>
  <si>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</si>
  <si>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</si>
  <si>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</si>
  <si>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</si>
  <si>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</si>
  <si>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</si>
  <si>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</si>
  <si>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</si>
  <si>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</si>
  <si>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</si>
  <si>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</si>
  <si>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</si>
  <si>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</si>
  <si>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</si>
  <si>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</si>
  <si>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</si>
  <si>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</si>
  <si>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</si>
  <si>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</si>
  <si>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</si>
  <si>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</si>
  <si>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</si>
  <si>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</si>
  <si>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</si>
  <si>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</si>
  <si>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</si>
  <si>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</si>
  <si>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</si>
  <si>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</si>
  <si>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</si>
  <si>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</si>
  <si>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</si>
  <si>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</si>
  <si>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</si>
  <si>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</si>
  <si>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</si>
  <si>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</si>
  <si>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</si>
  <si>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</si>
  <si>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</si>
  <si>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</si>
  <si>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</si>
  <si>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</si>
  <si>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</si>
  <si>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</si>
  <si>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</si>
  <si>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</si>
  <si>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</si>
  <si>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</si>
  <si>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</si>
  <si>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</si>
  <si>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</si>
  <si>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</si>
  <si>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</si>
  <si>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</si>
  <si>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</si>
  <si>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</si>
  <si>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</si>
  <si>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</si>
  <si>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</si>
  <si>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</si>
  <si>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</si>
  <si>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</si>
  <si>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</si>
  <si>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</si>
  <si>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</si>
  <si>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</si>
  <si>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</si>
  <si>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</si>
  <si>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</si>
  <si>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</si>
  <si>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</si>
  <si>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</si>
  <si>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</si>
  <si>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</si>
  <si>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</si>
  <si>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</si>
  <si>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</si>
  <si>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</si>
  <si>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</si>
  <si>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</si>
  <si>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</si>
  <si>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</si>
  <si>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</si>
  <si>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</si>
  <si>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</si>
  <si>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</si>
  <si>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</si>
  <si>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</si>
  <si>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</si>
  <si>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</si>
  <si>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</si>
  <si>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</si>
  <si>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</si>
  <si>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</si>
  <si>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</si>
  <si>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</si>
  <si>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</si>
  <si>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</si>
  <si>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</si>
  <si>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</si>
  <si>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</si>
  <si>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</si>
  <si>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</si>
  <si>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</si>
  <si>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</si>
  <si>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</si>
  <si>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</si>
  <si>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</si>
  <si>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</si>
  <si>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</si>
  <si>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</si>
  <si>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</si>
  <si>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</si>
  <si>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</si>
  <si>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</si>
  <si>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</si>
  <si>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</si>
  <si>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</si>
  <si>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</si>
  <si>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</si>
  <si>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</si>
  <si>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</si>
  <si>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</si>
  <si>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</si>
  <si>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</si>
  <si>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</si>
  <si>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</si>
  <si>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</si>
  <si>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</si>
  <si>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</si>
  <si>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香川県三木町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</si>
  <si>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</si>
  <si>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</si>
  <si>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</si>
  <si>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</si>
  <si>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</si>
  <si>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</si>
  <si>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</si>
  <si>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</si>
  <si>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</si>
  <si>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</si>
  <si>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</si>
  <si>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</si>
  <si>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</si>
  <si>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</si>
  <si>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</si>
  <si>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</si>
  <si>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</si>
  <si>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</si>
  <si>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</si>
  <si>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</si>
  <si>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</si>
  <si>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</si>
  <si>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</si>
  <si>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</si>
  <si>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</si>
  <si>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</si>
  <si>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</si>
  <si>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</si>
  <si>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</si>
  <si>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</si>
  <si>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</si>
  <si>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</si>
  <si>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</si>
  <si>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</si>
  <si>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</si>
  <si>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</si>
  <si>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</si>
  <si>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</si>
  <si>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</si>
  <si>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</si>
  <si>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</si>
  <si>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</si>
  <si>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</si>
  <si>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</si>
  <si>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</si>
  <si>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</si>
  <si>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</si>
  <si>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</si>
  <si>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</si>
  <si>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</si>
  <si>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</si>
  <si>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</si>
  <si>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</si>
  <si>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</si>
  <si>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</si>
  <si>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</si>
  <si>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</si>
  <si>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</si>
  <si>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</si>
  <si>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</si>
  <si>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</si>
  <si>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</si>
  <si>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</si>
  <si>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</si>
  <si>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</si>
  <si>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</si>
  <si>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</si>
  <si>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</si>
  <si>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</si>
  <si>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</si>
  <si>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</si>
  <si>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</si>
  <si>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</si>
  <si>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</si>
  <si>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</si>
  <si>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</si>
  <si>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</si>
  <si>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</si>
  <si>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</si>
  <si>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</si>
  <si>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</si>
  <si>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</si>
  <si>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</si>
  <si>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</si>
  <si>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</si>
  <si>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</si>
  <si>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</si>
  <si>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</si>
  <si>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</si>
  <si>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</si>
  <si>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</si>
  <si>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</si>
  <si>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</si>
  <si>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</si>
  <si>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</si>
  <si>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</si>
  <si>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</si>
  <si>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</si>
  <si>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</si>
  <si>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</si>
  <si>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</si>
  <si>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</si>
  <si>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</si>
  <si>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</si>
  <si>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</si>
  <si>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</si>
  <si>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</si>
  <si>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</si>
  <si>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</si>
  <si>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</si>
  <si>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</si>
  <si>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</si>
  <si>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</si>
  <si>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</si>
  <si>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</si>
  <si>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</si>
  <si>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</si>
  <si>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</si>
  <si>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</si>
  <si>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</si>
  <si>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</si>
  <si>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</si>
  <si>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</si>
  <si>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</si>
  <si>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</si>
  <si>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</si>
  <si>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</si>
  <si>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</si>
  <si>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</si>
  <si>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</si>
  <si>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</si>
  <si>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</si>
  <si>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</si>
  <si>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</si>
  <si>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</si>
  <si>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</si>
  <si>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</si>
  <si>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</si>
  <si>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</si>
  <si>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</si>
  <si>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</si>
  <si>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</si>
  <si>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</si>
  <si>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</si>
  <si>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</si>
  <si>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</si>
  <si>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</si>
  <si>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</si>
  <si>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</si>
  <si>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</si>
  <si>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</si>
  <si>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</si>
  <si>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</si>
  <si>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</si>
  <si>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</si>
  <si>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香川県三木町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</si>
  <si>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</si>
  <si>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</si>
  <si>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</si>
  <si>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</si>
  <si>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</si>
  <si>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</si>
  <si>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</si>
  <si>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</si>
  <si>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</si>
  <si>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</si>
  <si>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</si>
  <si>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</si>
  <si>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</si>
  <si>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</si>
  <si>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</si>
  <si>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</si>
  <si>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</si>
  <si>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</si>
  <si>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</si>
  <si>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</si>
  <si>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</si>
  <si>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</si>
  <si>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</si>
  <si>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</si>
  <si>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</si>
  <si>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</si>
  <si>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</si>
  <si>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</si>
  <si>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</si>
  <si>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</si>
  <si>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</si>
  <si>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</si>
  <si>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</si>
  <si>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</si>
  <si>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</si>
  <si>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</si>
  <si>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介護予防サービス事業特別会計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</si>
  <si>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</si>
  <si>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</si>
  <si>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</si>
  <si>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</si>
  <si>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</si>
  <si>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</si>
  <si>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</si>
  <si>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</si>
  <si>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</si>
  <si>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</si>
  <si>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</si>
  <si>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</si>
  <si>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</si>
  <si>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</si>
  <si>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</si>
  <si>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</si>
  <si>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</si>
  <si>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</si>
  <si>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</si>
  <si>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</si>
  <si>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</si>
  <si>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</si>
  <si>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</si>
  <si>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</si>
  <si>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</si>
  <si>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</si>
  <si>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</si>
  <si>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</si>
  <si>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</si>
  <si>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</si>
  <si>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</si>
  <si>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</si>
  <si>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</si>
  <si>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</si>
  <si>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</si>
  <si>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</si>
  <si>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</si>
  <si>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</si>
  <si>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</si>
  <si>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</si>
  <si>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</si>
  <si>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</si>
  <si>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</si>
  <si>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</si>
  <si>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</si>
  <si>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</si>
  <si>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</si>
  <si>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</si>
  <si>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</si>
  <si>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</si>
  <si>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</si>
  <si>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</si>
  <si>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</si>
  <si>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</si>
  <si>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</si>
  <si>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</si>
  <si>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</si>
  <si>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</si>
  <si>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</si>
  <si>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</si>
  <si>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</si>
  <si>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介護予防サービス事業特別会計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</si>
  <si>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</si>
  <si>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</si>
  <si>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</si>
  <si>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</si>
  <si>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</si>
  <si>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</si>
  <si>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</si>
  <si>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</si>
  <si>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</si>
  <si>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</si>
  <si>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</si>
  <si>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</si>
  <si>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</si>
  <si>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</si>
  <si>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</si>
  <si>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</si>
  <si>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</si>
  <si>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</si>
  <si>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</si>
  <si>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</si>
  <si>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</si>
  <si>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</si>
  <si>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</si>
  <si>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</si>
  <si>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</si>
  <si>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</si>
  <si>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</si>
  <si>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</si>
  <si>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</si>
  <si>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</si>
  <si>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</si>
  <si>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</si>
  <si>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</si>
  <si>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</si>
  <si>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</si>
  <si>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</si>
  <si>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</si>
  <si>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</si>
  <si>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</si>
  <si>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</si>
  <si>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</si>
  <si>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</si>
  <si>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</si>
  <si>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</si>
  <si>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</si>
  <si>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</si>
  <si>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</si>
  <si>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</si>
  <si>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</si>
  <si>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</si>
  <si>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</si>
  <si>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</si>
  <si>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</si>
  <si>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</si>
  <si>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</si>
  <si>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</si>
  <si>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</si>
  <si>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</si>
  <si>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</si>
  <si>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</si>
  <si>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</si>
  <si>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</si>
  <si>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</si>
  <si>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</si>
  <si>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</si>
  <si>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</si>
  <si>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</si>
  <si>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</si>
  <si>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</si>
  <si>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</si>
  <si>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</si>
  <si>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</si>
  <si>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</si>
  <si>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</si>
  <si>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</si>
  <si>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</si>
  <si>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</si>
  <si>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</si>
  <si>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</si>
  <si>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</si>
  <si>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</si>
  <si>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</si>
  <si>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</si>
  <si>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4.34</t>
  </si>
  <si>
    <t>▲ 2.81</t>
  </si>
  <si>
    <t>▲ 7.17</t>
  </si>
  <si>
    <t>▲ 2.33</t>
  </si>
  <si>
    <t>一般会計</t>
  </si>
  <si>
    <t>介護保険事業特別会計</t>
  </si>
  <si>
    <t>国民健康保険事業特別会計</t>
  </si>
  <si>
    <t>農業集落排水事業特別会計</t>
  </si>
  <si>
    <t>公共下水道事業特別会計</t>
  </si>
  <si>
    <t>後期高齢者医療事業特別会計</t>
  </si>
  <si>
    <t>介護予防サービス事業特別会計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</si>
  <si>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</si>
  <si>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</si>
  <si>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</si>
  <si>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</si>
  <si>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</si>
  <si>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</si>
  <si>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</si>
  <si>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</si>
  <si>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ふれあいふるさと基金</t>
    <rPh sb="8" eb="10">
      <t>キキン</t>
    </rPh>
    <phoneticPr fontId="5"/>
  </si>
  <si>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</si>
  <si>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</si>
  <si>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消防機材整備基金</t>
    <rPh sb="0" eb="2">
      <t>ショウボウ</t>
    </rPh>
    <rPh sb="2" eb="4">
      <t>キザイ</t>
    </rPh>
    <rPh sb="4" eb="6">
      <t>セイビ</t>
    </rPh>
    <rPh sb="6" eb="8">
      <t>キキン</t>
    </rPh>
    <phoneticPr fontId="5"/>
  </si>
  <si>
    <t>健康生きがい中核施設大規模修繕等基金</t>
    <rPh sb="0" eb="2">
      <t>ケンコウ</t>
    </rPh>
    <rPh sb="2" eb="3">
      <t>イ</t>
    </rPh>
    <rPh sb="6" eb="8">
      <t>チュウカク</t>
    </rPh>
    <rPh sb="8" eb="10">
      <t>シセツ</t>
    </rPh>
    <rPh sb="10" eb="13">
      <t>ダイキボ</t>
    </rPh>
    <rPh sb="13" eb="15">
      <t>シュウゼン</t>
    </rPh>
    <rPh sb="15" eb="16">
      <t>トウ</t>
    </rPh>
    <rPh sb="16" eb="18">
      <t>キキン</t>
    </rPh>
    <phoneticPr fontId="2"/>
  </si>
  <si>
    <t>-</t>
    <phoneticPr fontId="2"/>
  </si>
  <si>
    <t>さぬき市・三木町山林組合</t>
    <rPh sb="3" eb="4">
      <t>シ</t>
    </rPh>
    <rPh sb="5" eb="8">
      <t>ミキチョウ</t>
    </rPh>
    <rPh sb="8" eb="10">
      <t>サンリン</t>
    </rPh>
    <rPh sb="10" eb="12">
      <t>クミアイ</t>
    </rPh>
    <phoneticPr fontId="2"/>
  </si>
  <si>
    <t>東かがわ市外一市一町組合</t>
    <rPh sb="0" eb="1">
      <t>ヒガシ</t>
    </rPh>
    <rPh sb="4" eb="5">
      <t>シ</t>
    </rPh>
    <rPh sb="5" eb="6">
      <t>ホカ</t>
    </rPh>
    <rPh sb="6" eb="7">
      <t>１</t>
    </rPh>
    <rPh sb="7" eb="8">
      <t>シ</t>
    </rPh>
    <rPh sb="8" eb="10">
      <t>１チョウ</t>
    </rPh>
    <rPh sb="10" eb="12">
      <t>クミアイ</t>
    </rPh>
    <phoneticPr fontId="2"/>
  </si>
  <si>
    <t>香川県東部清掃施設組合</t>
    <rPh sb="0" eb="3">
      <t>カガワケン</t>
    </rPh>
    <rPh sb="3" eb="5">
      <t>トウブ</t>
    </rPh>
    <rPh sb="5" eb="7">
      <t>セイソウ</t>
    </rPh>
    <rPh sb="7" eb="9">
      <t>シセツ</t>
    </rPh>
    <rPh sb="9" eb="11">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</si>
  <si>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</si>
  <si>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</si>
  <si>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香川県後期高齢者医療広域連合（特別会計）</t>
    <rPh sb="0" eb="3">
      <t>カガワケン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</si>
  <si>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</si>
  <si>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法適用企業</t>
    <rPh sb="0" eb="1">
      <t>ホウ</t>
    </rPh>
    <rPh sb="1" eb="3">
      <t>テキヨウ</t>
    </rPh>
    <rPh sb="3" eb="5">
      <t>キギョウ</t>
    </rPh>
    <phoneticPr fontId="2"/>
  </si>
  <si>
    <t>(公財)三木町文化振興財団</t>
    <rPh sb="1" eb="2">
      <t>コウ</t>
    </rPh>
    <rPh sb="4" eb="7">
      <t>ミキチョウ</t>
    </rPh>
    <rPh sb="7" eb="9">
      <t>ブンカ</t>
    </rPh>
    <rPh sb="9" eb="11">
      <t>シンコウ</t>
    </rPh>
    <rPh sb="11" eb="13">
      <t>ザイダン</t>
    </rPh>
    <phoneticPr fontId="2"/>
  </si>
  <si>
    <t>(公財)三木町健康生きがい財団</t>
    <rPh sb="1" eb="3">
      <t>コウザイ</t>
    </rPh>
    <rPh sb="4" eb="7">
      <t>ミキチョウ</t>
    </rPh>
    <rPh sb="7" eb="9">
      <t>ケンコウ</t>
    </rPh>
    <rPh sb="9" eb="10">
      <t>イ</t>
    </rPh>
    <rPh sb="13" eb="15">
      <t>ザイダン</t>
    </rPh>
    <phoneticPr fontId="2"/>
  </si>
  <si>
    <t>三木町土地開発公社</t>
    <rPh sb="0" eb="3">
      <t>ミキチョウ</t>
    </rPh>
    <rPh sb="3" eb="5">
      <t>トチ</t>
    </rPh>
    <rPh sb="5" eb="7">
      <t>カイハツ</t>
    </rPh>
    <rPh sb="7" eb="9">
      <t>コウシャ</t>
    </rPh>
    <phoneticPr fontId="2"/>
  </si>
  <si>
    <t>三木・長尾葬斎組合</t>
    <rPh sb="0" eb="2">
      <t>ミキ</t>
    </rPh>
    <rPh sb="3" eb="5">
      <t>ナガオ</t>
    </rPh>
    <rPh sb="5" eb="6">
      <t>ソウ</t>
    </rPh>
    <rPh sb="6" eb="7">
      <t>サイ</t>
    </rPh>
    <rPh sb="7" eb="9">
      <t>クミアイ</t>
    </rPh>
    <phoneticPr fontId="2"/>
  </si>
  <si>
    <t>-</t>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</si>
  <si>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</si>
  <si>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3">
      <t>コウギョウ</t>
    </rPh>
    <rPh sb="13" eb="14">
      <t>ヨウ</t>
    </rPh>
    <rPh sb="14" eb="16">
      <t>スイドウ</t>
    </rPh>
    <rPh sb="16" eb="18">
      <t>ジギョウ</t>
    </rPh>
    <rPh sb="18" eb="20">
      <t>カイケイ</t>
    </rPh>
    <phoneticPr fontId="2"/>
  </si>
  <si>
    <t>〇</t>
    <phoneticPr fontId="2"/>
  </si>
  <si>
    <t>▲0</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</si>
  <si>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</si>
  <si>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</si>
  <si>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</si>
  <si>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</si>
  <si>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</si>
  <si>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町の将来負担比率及び実質公債費比率については、類似団体平均及び早期健全化基準を下回っており、健全財政を維持している。しかしながら、今後の大型建設事業に伴う起債の元金償還本格化に伴い、フロー指標である実質公債費比率の逓増が予測される。またストック指標である将来負担比率についても、今後、給食センターの建設や老朽化に伴う施設改修に関する建設事業が実施見込みであり、地方債現在高の増加が見込まれるため、指標に影響が出ると想定される。今後の財政運営として、交付税算入のある有利な地方債の発行を徹底していくことはもとより、個別施設計画を活用し、適切な施設の予算配分を行っていくことで、歳出を可能な限り抑制し、基金積立を増加させる。</t>
    <rPh sb="1" eb="3">
      <t>ホンチョウ</t>
    </rPh>
    <rPh sb="4" eb="6">
      <t>ショウライ</t>
    </rPh>
    <rPh sb="6" eb="8">
      <t>フタン</t>
    </rPh>
    <rPh sb="8" eb="10">
      <t>ヒリツ</t>
    </rPh>
    <rPh sb="10" eb="11">
      <t>オヨ</t>
    </rPh>
    <rPh sb="12" eb="14">
      <t>ジッシツ</t>
    </rPh>
    <rPh sb="14" eb="17">
      <t>コウサイヒ</t>
    </rPh>
    <rPh sb="17" eb="19">
      <t>ヒリツ</t>
    </rPh>
    <rPh sb="25" eb="27">
      <t>ルイジ</t>
    </rPh>
    <rPh sb="27" eb="29">
      <t>ダンタイ</t>
    </rPh>
    <rPh sb="29" eb="31">
      <t>ヘイキン</t>
    </rPh>
    <rPh sb="31" eb="32">
      <t>オヨ</t>
    </rPh>
    <rPh sb="33" eb="35">
      <t>ソウキ</t>
    </rPh>
    <rPh sb="35" eb="38">
      <t>ケンゼンカ</t>
    </rPh>
    <rPh sb="38" eb="40">
      <t>キジュン</t>
    </rPh>
    <rPh sb="41" eb="43">
      <t>シタマワ</t>
    </rPh>
    <rPh sb="48" eb="50">
      <t>ケンゼン</t>
    </rPh>
    <rPh sb="50" eb="52">
      <t>ザイセイ</t>
    </rPh>
    <rPh sb="53" eb="55">
      <t>イジ</t>
    </rPh>
    <rPh sb="67" eb="69">
      <t>コンゴ</t>
    </rPh>
    <rPh sb="70" eb="72">
      <t>オオガタ</t>
    </rPh>
    <rPh sb="72" eb="74">
      <t>ケンセツ</t>
    </rPh>
    <rPh sb="74" eb="76">
      <t>ジギョウ</t>
    </rPh>
    <rPh sb="77" eb="78">
      <t>トモナ</t>
    </rPh>
    <rPh sb="79" eb="81">
      <t>キサイ</t>
    </rPh>
    <rPh sb="82" eb="84">
      <t>ガンキン</t>
    </rPh>
    <rPh sb="84" eb="86">
      <t>ショウカン</t>
    </rPh>
    <rPh sb="86" eb="89">
      <t>ホンカクカ</t>
    </rPh>
    <rPh sb="90" eb="91">
      <t>トモナ</t>
    </rPh>
    <rPh sb="96" eb="98">
      <t>シヒョウ</t>
    </rPh>
    <rPh sb="101" eb="103">
      <t>ジッシツ</t>
    </rPh>
    <rPh sb="103" eb="106">
      <t>コウサイヒ</t>
    </rPh>
    <rPh sb="106" eb="108">
      <t>ヒリツ</t>
    </rPh>
    <rPh sb="109" eb="111">
      <t>テイゾウ</t>
    </rPh>
    <rPh sb="112" eb="114">
      <t>ヨソク</t>
    </rPh>
    <rPh sb="124" eb="126">
      <t>シヒョウ</t>
    </rPh>
    <rPh sb="129" eb="131">
      <t>ショウライ</t>
    </rPh>
    <rPh sb="131" eb="133">
      <t>フタン</t>
    </rPh>
    <rPh sb="133" eb="135">
      <t>ヒリツ</t>
    </rPh>
    <rPh sb="141" eb="143">
      <t>コンゴ</t>
    </rPh>
    <rPh sb="144" eb="146">
      <t>キュウショク</t>
    </rPh>
    <rPh sb="151" eb="153">
      <t>ケンセツ</t>
    </rPh>
    <rPh sb="154" eb="157">
      <t>ロウキュウカ</t>
    </rPh>
    <rPh sb="158" eb="159">
      <t>トモナ</t>
    </rPh>
    <rPh sb="160" eb="162">
      <t>シセツ</t>
    </rPh>
    <rPh sb="162" eb="164">
      <t>カイシュウ</t>
    </rPh>
    <rPh sb="165" eb="166">
      <t>カン</t>
    </rPh>
    <rPh sb="168" eb="170">
      <t>ケンセツ</t>
    </rPh>
    <rPh sb="170" eb="172">
      <t>ジギョウ</t>
    </rPh>
    <rPh sb="173" eb="175">
      <t>ジッシ</t>
    </rPh>
    <rPh sb="175" eb="177">
      <t>ミコ</t>
    </rPh>
    <rPh sb="182" eb="184">
      <t>チホウ</t>
    </rPh>
    <rPh sb="184" eb="185">
      <t>サイ</t>
    </rPh>
    <rPh sb="185" eb="187">
      <t>ゲンザイ</t>
    </rPh>
    <rPh sb="187" eb="188">
      <t>ダカ</t>
    </rPh>
    <rPh sb="189" eb="191">
      <t>ゾウカ</t>
    </rPh>
    <rPh sb="192" eb="194">
      <t>ミコ</t>
    </rPh>
    <rPh sb="200" eb="202">
      <t>シヒョウ</t>
    </rPh>
    <rPh sb="203" eb="205">
      <t>エイキョウ</t>
    </rPh>
    <rPh sb="206" eb="207">
      <t>デ</t>
    </rPh>
    <rPh sb="209" eb="211">
      <t>ソウテイ</t>
    </rPh>
    <rPh sb="215" eb="217">
      <t>コンゴ</t>
    </rPh>
    <rPh sb="218" eb="220">
      <t>ザイセイ</t>
    </rPh>
    <rPh sb="220" eb="222">
      <t>ウンエイ</t>
    </rPh>
    <rPh sb="226" eb="229">
      <t>コウフゼイ</t>
    </rPh>
    <rPh sb="229" eb="231">
      <t>サンニュウ</t>
    </rPh>
    <rPh sb="234" eb="236">
      <t>ユウリ</t>
    </rPh>
    <rPh sb="237" eb="239">
      <t>チホウ</t>
    </rPh>
    <rPh sb="239" eb="240">
      <t>サイ</t>
    </rPh>
    <rPh sb="241" eb="243">
      <t>ハッコウ</t>
    </rPh>
    <rPh sb="244" eb="246">
      <t>テッテイ</t>
    </rPh>
    <rPh sb="258" eb="260">
      <t>コベツ</t>
    </rPh>
    <rPh sb="260" eb="262">
      <t>シセツ</t>
    </rPh>
    <rPh sb="262" eb="264">
      <t>ケイカク</t>
    </rPh>
    <rPh sb="265" eb="267">
      <t>カツヨウ</t>
    </rPh>
    <rPh sb="269" eb="271">
      <t>テキセツ</t>
    </rPh>
    <rPh sb="272" eb="274">
      <t>シセツ</t>
    </rPh>
    <rPh sb="275" eb="277">
      <t>ヨサン</t>
    </rPh>
    <rPh sb="277" eb="279">
      <t>ハイブン</t>
    </rPh>
    <rPh sb="280" eb="281">
      <t>オコナ</t>
    </rPh>
    <rPh sb="289" eb="291">
      <t>サイシュツ</t>
    </rPh>
    <rPh sb="292" eb="294">
      <t>カノウ</t>
    </rPh>
    <rPh sb="295" eb="296">
      <t>カギ</t>
    </rPh>
    <rPh sb="297" eb="299">
      <t>ヨクセイ</t>
    </rPh>
    <rPh sb="301" eb="303">
      <t>キキン</t>
    </rPh>
    <rPh sb="303" eb="304">
      <t>ツ</t>
    </rPh>
    <rPh sb="304" eb="305">
      <t>タ</t>
    </rPh>
    <rPh sb="306" eb="308">
      <t>ゾウカ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</si>
  <si>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</si>
  <si>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</si>
  <si>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</si>
  <si>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一般会計において、ふるさと納税の需要の増加、コロナ禍における一般財源事業費の減少に伴い、充当可能財源が増加したことで、将来負担比率は、前年度比2.6ポイント減少している。有形固定資産減価償却率については、前年度比3.0ポイント増加している。今後も建物老朽化に伴う施設改修経費は増加していくことが懸念される。そのため普通交付税算入率の高い有利な地方債発行に努め、財政の健全性を堅持しつつ、将来負担にならないよう今後の施設改修を実施していく。</t>
    <rPh sb="1" eb="3">
      <t>イッパン</t>
    </rPh>
    <rPh sb="3" eb="5">
      <t>カイケイ</t>
    </rPh>
    <rPh sb="14" eb="16">
      <t>ノウゼイ</t>
    </rPh>
    <rPh sb="17" eb="19">
      <t>ジュヨウ</t>
    </rPh>
    <rPh sb="20" eb="22">
      <t>ゾウカ</t>
    </rPh>
    <rPh sb="26" eb="27">
      <t>カ</t>
    </rPh>
    <rPh sb="31" eb="33">
      <t>イッパン</t>
    </rPh>
    <rPh sb="33" eb="35">
      <t>ザイゲン</t>
    </rPh>
    <rPh sb="35" eb="38">
      <t>ジギョウヒ</t>
    </rPh>
    <rPh sb="39" eb="41">
      <t>ゲンショウ</t>
    </rPh>
    <rPh sb="42" eb="43">
      <t>トモナ</t>
    </rPh>
    <rPh sb="45" eb="47">
      <t>ジュウトウ</t>
    </rPh>
    <rPh sb="47" eb="49">
      <t>カノウ</t>
    </rPh>
    <rPh sb="49" eb="51">
      <t>ザイゲン</t>
    </rPh>
    <rPh sb="52" eb="54">
      <t>ゾウカ</t>
    </rPh>
    <rPh sb="60" eb="62">
      <t>ショウライ</t>
    </rPh>
    <rPh sb="62" eb="64">
      <t>フタン</t>
    </rPh>
    <rPh sb="64" eb="66">
      <t>ヒリツ</t>
    </rPh>
    <rPh sb="68" eb="71">
      <t>ゼンネンド</t>
    </rPh>
    <rPh sb="71" eb="72">
      <t>ヒ</t>
    </rPh>
    <rPh sb="79" eb="81">
      <t>ゲンショウ</t>
    </rPh>
    <rPh sb="86" eb="88">
      <t>ユウケイ</t>
    </rPh>
    <rPh sb="88" eb="90">
      <t>コテイ</t>
    </rPh>
    <rPh sb="90" eb="92">
      <t>シサン</t>
    </rPh>
    <rPh sb="92" eb="94">
      <t>ゲンカ</t>
    </rPh>
    <rPh sb="94" eb="96">
      <t>ショウキャク</t>
    </rPh>
    <rPh sb="96" eb="97">
      <t>リツ</t>
    </rPh>
    <rPh sb="103" eb="106">
      <t>ゼンネンド</t>
    </rPh>
    <rPh sb="106" eb="107">
      <t>ヒ</t>
    </rPh>
    <rPh sb="114" eb="116">
      <t>ゾウカ</t>
    </rPh>
    <rPh sb="121" eb="123">
      <t>コンゴ</t>
    </rPh>
    <rPh sb="124" eb="126">
      <t>タテモノ</t>
    </rPh>
    <rPh sb="126" eb="129">
      <t>ロウキュウカ</t>
    </rPh>
    <rPh sb="130" eb="131">
      <t>トモナ</t>
    </rPh>
    <rPh sb="132" eb="134">
      <t>シセツ</t>
    </rPh>
    <rPh sb="134" eb="136">
      <t>カイシュウ</t>
    </rPh>
    <rPh sb="136" eb="138">
      <t>ケイヒ</t>
    </rPh>
    <rPh sb="139" eb="141">
      <t>ゾウカ</t>
    </rPh>
    <rPh sb="148" eb="150">
      <t>ケネン</t>
    </rPh>
    <rPh sb="158" eb="160">
      <t>フツウ</t>
    </rPh>
    <rPh sb="160" eb="163">
      <t>コウフゼイ</t>
    </rPh>
    <rPh sb="163" eb="165">
      <t>サンニュウ</t>
    </rPh>
    <rPh sb="165" eb="166">
      <t>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</si>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</sst>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5E8B-4641-BCC6-B6B55EDC0F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18688</c:v>
                </c:pt>
                <c:pt idx="1">
                  <c:v>54696</c:v>
                </c:pt>
                <c:pt idx="2">
                  <c:v>25340</c:v>
                </c:pt>
                <c:pt idx="3">
                  <c:v>20458</c:v>
                </c:pt>
                <c:pt idx="4">
                  <c:v>47097</c:v>
                </c:pt>
              </c:numCache>
            </c:numRef>
          </c:val>
          <c:smooth val="0"/>
          <c:extLst>
            <c:ext xmlns:c16="http://schemas.microsoft.com/office/drawing/2014/chart" uri="{C3380CC4-5D6E-409C-BE32-E72D297353CC}">
              <c16:uniqueId val="{00000001-5E8B-4641-BCC6-B6B55EDC0F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12.05</c:v>
                </c:pt>
                <c:pt idx="1">
                  <c:v>12.03</c:v>
                </c:pt>
                <c:pt idx="2">
                  <c:v>7.52</c:v>
                </c:pt>
                <c:pt idx="3">
                  <c:v>8.0500000000000007</c:v>
                </c:pt>
                <c:pt idx="4">
                  <c:v>9.02</c:v>
                </c:pt>
              </c:numCache>
            </c:numRef>
          </c:val>
          <c:extLst>
            <c:ext xmlns:c16="http://schemas.microsoft.com/office/drawing/2014/chart" uri="{C3380CC4-5D6E-409C-BE32-E72D297353CC}">
              <c16:uniqueId val="{00000000-7415-4DA7-AF8E-23EDE60E05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41.47</c:v>
                </c:pt>
                <c:pt idx="1">
                  <c:v>38.15</c:v>
                </c:pt>
                <c:pt idx="2">
                  <c:v>35.270000000000003</c:v>
                </c:pt>
                <c:pt idx="3">
                  <c:v>32.43</c:v>
                </c:pt>
                <c:pt idx="4">
                  <c:v>32.619999999999997</c:v>
                </c:pt>
              </c:numCache>
            </c:numRef>
          </c:val>
          <c:extLst>
            <c:ext xmlns:c16="http://schemas.microsoft.com/office/drawing/2014/chart" uri="{C3380CC4-5D6E-409C-BE32-E72D297353CC}">
              <c16:uniqueId val="{00000001-7415-4DA7-AF8E-23EDE60E05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-4.34</c:v>
                </c:pt>
                <c:pt idx="1">
                  <c:v>-2.81</c:v>
                </c:pt>
                <c:pt idx="2">
                  <c:v>-7.17</c:v>
                </c:pt>
                <c:pt idx="3">
                  <c:v>-2.33</c:v>
                </c:pt>
                <c:pt idx="4">
                  <c:v>3.19</c:v>
                </c:pt>
              </c:numCache>
            </c:numRef>
          </c:val>
          <c:smooth val="0"/>
          <c:extLst>
            <c:ext xmlns:c16="http://schemas.microsoft.com/office/drawing/2014/chart" uri="{C3380CC4-5D6E-409C-BE32-E72D297353CC}">
              <c16:uniqueId val="{00000002-7415-4DA7-AF8E-23EDE60E05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13.16</c:v>
                </c:pt>
                <c:pt idx="2">
                  <c:v>#N/A</c:v>
                </c:pt>
                <c:pt idx="3">
                  <c:v>13.33</c:v>
                </c:pt>
                <c:pt idx="4">
                  <c:v>0</c:v>
                </c:pt>
                <c:pt idx="5">
                  <c:v>0</c:v>
                </c:pt>
                <c:pt idx="6">
                  <c:v>0</c:v>
                </c:pt>
                <c:pt idx="7">
                  <c:v>0</c:v>
                </c:pt>
                <c:pt idx="8">
                  <c:v>0</c:v>
                </c:pt>
                <c:pt idx="9">
                  <c:v>0</c:v>
                </c:pt>
              </c:numCache>
            </c:numRef>
          </c:val>
          <c:extLst>
            <c:ext xmlns:c16="http://schemas.microsoft.com/office/drawing/2014/chart" uri="{C3380CC4-5D6E-409C-BE32-E72D297353CC}">
              <c16:uniqueId val="{00000000-CAE5-421E-A426-3E1087EC20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E5-421E-A426-3E1087EC20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E5-421E-A426-3E1087EC2068}"/>
            </c:ext>
          </c:extLst>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CAE5-421E-A426-3E1087EC206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0.06</c:v>
                </c:pt>
                <c:pt idx="4">
                  <c:v>#N/A</c:v>
                </c:pt>
                <c:pt idx="5">
                  <c:v>7.0000000000000007E-2</c:v>
                </c:pt>
                <c:pt idx="6">
                  <c:v>#N/A</c:v>
                </c:pt>
                <c:pt idx="7">
                  <c:v>0.05</c:v>
                </c:pt>
                <c:pt idx="8">
                  <c:v>#N/A</c:v>
                </c:pt>
                <c:pt idx="9">
                  <c:v>0.05</c:v>
                </c:pt>
              </c:numCache>
            </c:numRef>
          </c:val>
          <c:extLst>
            <c:ext xmlns:c16="http://schemas.microsoft.com/office/drawing/2014/chart" uri="{C3380CC4-5D6E-409C-BE32-E72D297353CC}">
              <c16:uniqueId val="{00000004-CAE5-421E-A426-3E1087EC206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0.42</c:v>
                </c:pt>
                <c:pt idx="2">
                  <c:v>#N/A</c:v>
                </c:pt>
                <c:pt idx="3">
                  <c:v>0.72</c:v>
                </c:pt>
                <c:pt idx="4">
                  <c:v>#N/A</c:v>
                </c:pt>
                <c:pt idx="5">
                  <c:v>0.78</c:v>
                </c:pt>
                <c:pt idx="6">
                  <c:v>#N/A</c:v>
                </c:pt>
                <c:pt idx="7">
                  <c:v>0.83</c:v>
                </c:pt>
                <c:pt idx="8">
                  <c:v>#N/A</c:v>
                </c:pt>
                <c:pt idx="9">
                  <c:v>0.36</c:v>
                </c:pt>
              </c:numCache>
            </c:numRef>
          </c:val>
          <c:extLst>
            <c:ext xmlns:c16="http://schemas.microsoft.com/office/drawing/2014/chart" uri="{C3380CC4-5D6E-409C-BE32-E72D297353CC}">
              <c16:uniqueId val="{00000005-CAE5-421E-A426-3E1087EC2068}"/>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0.87</c:v>
                </c:pt>
                <c:pt idx="2">
                  <c:v>#N/A</c:v>
                </c:pt>
                <c:pt idx="3">
                  <c:v>0.19</c:v>
                </c:pt>
                <c:pt idx="4">
                  <c:v>#N/A</c:v>
                </c:pt>
                <c:pt idx="5">
                  <c:v>0.27</c:v>
                </c:pt>
                <c:pt idx="6">
                  <c:v>#N/A</c:v>
                </c:pt>
                <c:pt idx="7">
                  <c:v>0.4</c:v>
                </c:pt>
                <c:pt idx="8">
                  <c:v>#N/A</c:v>
                </c:pt>
                <c:pt idx="9">
                  <c:v>0.43</c:v>
                </c:pt>
              </c:numCache>
            </c:numRef>
          </c:val>
          <c:extLst>
            <c:ext xmlns:c16="http://schemas.microsoft.com/office/drawing/2014/chart" uri="{C3380CC4-5D6E-409C-BE32-E72D297353CC}">
              <c16:uniqueId val="{00000006-CAE5-421E-A426-3E1087EC206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2.56</c:v>
                </c:pt>
                <c:pt idx="2">
                  <c:v>#N/A</c:v>
                </c:pt>
                <c:pt idx="3">
                  <c:v>2.72</c:v>
                </c:pt>
                <c:pt idx="4">
                  <c:v>#N/A</c:v>
                </c:pt>
                <c:pt idx="5">
                  <c:v>0.77</c:v>
                </c:pt>
                <c:pt idx="6">
                  <c:v>#N/A</c:v>
                </c:pt>
                <c:pt idx="7">
                  <c:v>3.56</c:v>
                </c:pt>
                <c:pt idx="8">
                  <c:v>#N/A</c:v>
                </c:pt>
                <c:pt idx="9">
                  <c:v>1.01</c:v>
                </c:pt>
              </c:numCache>
            </c:numRef>
          </c:val>
          <c:extLst>
            <c:ext xmlns:c16="http://schemas.microsoft.com/office/drawing/2014/chart" uri="{C3380CC4-5D6E-409C-BE32-E72D297353CC}">
              <c16:uniqueId val="{00000007-CAE5-421E-A426-3E1087EC206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2.2799999999999998</c:v>
                </c:pt>
                <c:pt idx="2">
                  <c:v>#N/A</c:v>
                </c:pt>
                <c:pt idx="3">
                  <c:v>1.71</c:v>
                </c:pt>
                <c:pt idx="4">
                  <c:v>#N/A</c:v>
                </c:pt>
                <c:pt idx="5">
                  <c:v>2.35</c:v>
                </c:pt>
                <c:pt idx="6">
                  <c:v>#N/A</c:v>
                </c:pt>
                <c:pt idx="7">
                  <c:v>1.19</c:v>
                </c:pt>
                <c:pt idx="8">
                  <c:v>#N/A</c:v>
                </c:pt>
                <c:pt idx="9">
                  <c:v>2.7</c:v>
                </c:pt>
              </c:numCache>
            </c:numRef>
          </c:val>
          <c:extLst>
            <c:ext xmlns:c16="http://schemas.microsoft.com/office/drawing/2014/chart" uri="{C3380CC4-5D6E-409C-BE32-E72D297353CC}">
              <c16:uniqueId val="{00000008-CAE5-421E-A426-3E1087EC20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12.04</c:v>
                </c:pt>
                <c:pt idx="2">
                  <c:v>#N/A</c:v>
                </c:pt>
                <c:pt idx="3">
                  <c:v>12.03</c:v>
                </c:pt>
                <c:pt idx="4">
                  <c:v>#N/A</c:v>
                </c:pt>
                <c:pt idx="5">
                  <c:v>7.52</c:v>
                </c:pt>
                <c:pt idx="6">
                  <c:v>#N/A</c:v>
                </c:pt>
                <c:pt idx="7">
                  <c:v>8.0500000000000007</c:v>
                </c:pt>
                <c:pt idx="8">
                  <c:v>#N/A</c:v>
                </c:pt>
                <c:pt idx="9">
                  <c:v>9.02</c:v>
                </c:pt>
              </c:numCache>
            </c:numRef>
          </c:val>
          <c:extLst>
            <c:ext xmlns:c16="http://schemas.microsoft.com/office/drawing/2014/chart" uri="{C3380CC4-5D6E-409C-BE32-E72D297353CC}">
              <c16:uniqueId val="{00000009-CAE5-421E-A426-3E1087EC20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533</c:v>
                </c:pt>
                <c:pt idx="5">
                  <c:v>535</c:v>
                </c:pt>
                <c:pt idx="8">
                  <c:v>541</c:v>
                </c:pt>
                <c:pt idx="11">
                  <c:v>536</c:v>
                </c:pt>
                <c:pt idx="14">
                  <c:v>542</c:v>
                </c:pt>
              </c:numCache>
            </c:numRef>
          </c:val>
          <c:extLst>
            <c:ext xmlns:c16="http://schemas.microsoft.com/office/drawing/2014/chart" uri="{C3380CC4-5D6E-409C-BE32-E72D297353CC}">
              <c16:uniqueId val="{00000000-990C-4BF3-AACB-4A8E38E2D2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0C-4BF3-AACB-4A8E38E2D2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0C-4BF3-AACB-4A8E38E2D2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c:v>
                </c:pt>
                <c:pt idx="3">
                  <c:v>18</c:v>
                </c:pt>
                <c:pt idx="6">
                  <c:v>26</c:v>
                </c:pt>
                <c:pt idx="9">
                  <c:v>10</c:v>
                </c:pt>
                <c:pt idx="12">
                  <c:v>23</c:v>
                </c:pt>
              </c:numCache>
            </c:numRef>
          </c:val>
          <c:extLst>
            <c:ext xmlns:c16="http://schemas.microsoft.com/office/drawing/2014/chart" uri="{C3380CC4-5D6E-409C-BE32-E72D297353CC}">
              <c16:uniqueId val="{00000003-990C-4BF3-AACB-4A8E38E2D2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85</c:v>
                </c:pt>
                <c:pt idx="3">
                  <c:v>115</c:v>
                </c:pt>
                <c:pt idx="6">
                  <c:v>108</c:v>
                </c:pt>
                <c:pt idx="9">
                  <c:v>110</c:v>
                </c:pt>
                <c:pt idx="12">
                  <c:v>125</c:v>
                </c:pt>
              </c:numCache>
            </c:numRef>
          </c:val>
          <c:extLst>
            <c:ext xmlns:c16="http://schemas.microsoft.com/office/drawing/2014/chart" uri="{C3380CC4-5D6E-409C-BE32-E72D297353CC}">
              <c16:uniqueId val="{00000004-990C-4BF3-AACB-4A8E38E2D2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0C-4BF3-AACB-4A8E38E2D2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0C-4BF3-AACB-4A8E38E2D2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582</c:v>
                </c:pt>
                <c:pt idx="3">
                  <c:v>607</c:v>
                </c:pt>
                <c:pt idx="6">
                  <c:v>614</c:v>
                </c:pt>
                <c:pt idx="9">
                  <c:v>614</c:v>
                </c:pt>
                <c:pt idx="12">
                  <c:v>622</c:v>
                </c:pt>
              </c:numCache>
            </c:numRef>
          </c:val>
          <c:extLst>
            <c:ext xmlns:c16="http://schemas.microsoft.com/office/drawing/2014/chart" uri="{C3380CC4-5D6E-409C-BE32-E72D297353CC}">
              <c16:uniqueId val="{00000007-990C-4BF3-AACB-4A8E38E2D2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160</c:v>
                </c:pt>
                <c:pt idx="2">
                  <c:v>#N/A</c:v>
                </c:pt>
                <c:pt idx="3">
                  <c:v>#N/A</c:v>
                </c:pt>
                <c:pt idx="4">
                  <c:v>205</c:v>
                </c:pt>
                <c:pt idx="5">
                  <c:v>#N/A</c:v>
                </c:pt>
                <c:pt idx="6">
                  <c:v>#N/A</c:v>
                </c:pt>
                <c:pt idx="7">
                  <c:v>207</c:v>
                </c:pt>
                <c:pt idx="8">
                  <c:v>#N/A</c:v>
                </c:pt>
                <c:pt idx="9">
                  <c:v>#N/A</c:v>
                </c:pt>
                <c:pt idx="10">
                  <c:v>198</c:v>
                </c:pt>
                <c:pt idx="11">
                  <c:v>#N/A</c:v>
                </c:pt>
                <c:pt idx="12">
                  <c:v>#N/A</c:v>
                </c:pt>
                <c:pt idx="13">
                  <c:v>228</c:v>
                </c:pt>
                <c:pt idx="14">
                  <c:v>#N/A</c:v>
                </c:pt>
              </c:numCache>
            </c:numRef>
          </c:val>
          <c:smooth val="0"/>
          <c:extLst>
            <c:ext xmlns:c16="http://schemas.microsoft.com/office/drawing/2014/chart" uri="{C3380CC4-5D6E-409C-BE32-E72D297353CC}">
              <c16:uniqueId val="{00000008-990C-4BF3-AACB-4A8E38E2D2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6820</c:v>
                </c:pt>
                <c:pt idx="5">
                  <c:v>7223</c:v>
                </c:pt>
                <c:pt idx="8">
                  <c:v>7224</c:v>
                </c:pt>
                <c:pt idx="11">
                  <c:v>7425</c:v>
                </c:pt>
                <c:pt idx="14">
                  <c:v>7682</c:v>
                </c:pt>
              </c:numCache>
            </c:numRef>
          </c:val>
          <c:extLst>
            <c:ext xmlns:c16="http://schemas.microsoft.com/office/drawing/2014/chart" uri="{C3380CC4-5D6E-409C-BE32-E72D297353CC}">
              <c16:uniqueId val="{00000000-B97E-4827-AC8F-F66D9F8F04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149</c:v>
                </c:pt>
                <c:pt idx="8">
                  <c:v>28</c:v>
                </c:pt>
                <c:pt idx="11">
                  <c:v>32</c:v>
                </c:pt>
                <c:pt idx="14">
                  <c:v>32</c:v>
                </c:pt>
              </c:numCache>
            </c:numRef>
          </c:val>
          <c:extLst>
            <c:ext xmlns:c16="http://schemas.microsoft.com/office/drawing/2014/chart" uri="{C3380CC4-5D6E-409C-BE32-E72D297353CC}">
              <c16:uniqueId val="{00000001-B97E-4827-AC8F-F66D9F8F04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4221</c:v>
                </c:pt>
                <c:pt idx="5">
                  <c:v>4187</c:v>
                </c:pt>
                <c:pt idx="8">
                  <c:v>4499</c:v>
                </c:pt>
                <c:pt idx="11">
                  <c:v>4433</c:v>
                </c:pt>
                <c:pt idx="14">
                  <c:v>5120</c:v>
                </c:pt>
              </c:numCache>
            </c:numRef>
          </c:val>
          <c:extLst>
            <c:ext xmlns:c16="http://schemas.microsoft.com/office/drawing/2014/chart" uri="{C3380CC4-5D6E-409C-BE32-E72D297353CC}">
              <c16:uniqueId val="{00000002-B97E-4827-AC8F-F66D9F8F04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7E-4827-AC8F-F66D9F8F04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7E-4827-AC8F-F66D9F8F04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137</c:v>
                </c:pt>
                <c:pt idx="6">
                  <c:v>16</c:v>
                </c:pt>
                <c:pt idx="9">
                  <c:v>20</c:v>
                </c:pt>
                <c:pt idx="12">
                  <c:v>20</c:v>
                </c:pt>
              </c:numCache>
            </c:numRef>
          </c:val>
          <c:extLst>
            <c:ext xmlns:c16="http://schemas.microsoft.com/office/drawing/2014/chart" uri="{C3380CC4-5D6E-409C-BE32-E72D297353CC}">
              <c16:uniqueId val="{00000005-B97E-4827-AC8F-F66D9F8F04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1313</c:v>
                </c:pt>
                <c:pt idx="3">
                  <c:v>1202</c:v>
                </c:pt>
                <c:pt idx="6">
                  <c:v>1106</c:v>
                </c:pt>
                <c:pt idx="9">
                  <c:v>1052</c:v>
                </c:pt>
                <c:pt idx="12">
                  <c:v>1017</c:v>
                </c:pt>
              </c:numCache>
            </c:numRef>
          </c:val>
          <c:extLst>
            <c:ext xmlns:c16="http://schemas.microsoft.com/office/drawing/2014/chart" uri="{C3380CC4-5D6E-409C-BE32-E72D297353CC}">
              <c16:uniqueId val="{00000006-B97E-4827-AC8F-F66D9F8F04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234</c:v>
                </c:pt>
                <c:pt idx="3">
                  <c:v>289</c:v>
                </c:pt>
                <c:pt idx="6">
                  <c:v>385</c:v>
                </c:pt>
                <c:pt idx="9">
                  <c:v>326</c:v>
                </c:pt>
                <c:pt idx="12">
                  <c:v>364</c:v>
                </c:pt>
              </c:numCache>
            </c:numRef>
          </c:val>
          <c:extLst>
            <c:ext xmlns:c16="http://schemas.microsoft.com/office/drawing/2014/chart" uri="{C3380CC4-5D6E-409C-BE32-E72D297353CC}">
              <c16:uniqueId val="{00000007-B97E-4827-AC8F-F66D9F8F04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2194</c:v>
                </c:pt>
                <c:pt idx="3">
                  <c:v>2786</c:v>
                </c:pt>
                <c:pt idx="6">
                  <c:v>3365</c:v>
                </c:pt>
                <c:pt idx="9">
                  <c:v>3686</c:v>
                </c:pt>
                <c:pt idx="12">
                  <c:v>3852</c:v>
                </c:pt>
              </c:numCache>
            </c:numRef>
          </c:val>
          <c:extLst>
            <c:ext xmlns:c16="http://schemas.microsoft.com/office/drawing/2014/chart" uri="{C3380CC4-5D6E-409C-BE32-E72D297353CC}">
              <c16:uniqueId val="{00000008-B97E-4827-AC8F-F66D9F8F04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97E-4827-AC8F-F66D9F8F04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6654</c:v>
                </c:pt>
                <c:pt idx="3">
                  <c:v>7369</c:v>
                </c:pt>
                <c:pt idx="6">
                  <c:v>7401</c:v>
                </c:pt>
                <c:pt idx="9">
                  <c:v>7365</c:v>
                </c:pt>
                <c:pt idx="12">
                  <c:v>8027</c:v>
                </c:pt>
              </c:numCache>
            </c:numRef>
          </c:val>
          <c:extLst>
            <c:ext xmlns:c16="http://schemas.microsoft.com/office/drawing/2014/chart" uri="{C3380CC4-5D6E-409C-BE32-E72D297353CC}">
              <c16:uniqueId val="{0000000A-B97E-4827-AC8F-F66D9F8F04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223</c:v>
                </c:pt>
                <c:pt idx="5">
                  <c:v>#N/A</c:v>
                </c:pt>
                <c:pt idx="6">
                  <c:v>#N/A</c:v>
                </c:pt>
                <c:pt idx="7">
                  <c:v>521</c:v>
                </c:pt>
                <c:pt idx="8">
                  <c:v>#N/A</c:v>
                </c:pt>
                <c:pt idx="9">
                  <c:v>#N/A</c:v>
                </c:pt>
                <c:pt idx="10">
                  <c:v>560</c:v>
                </c:pt>
                <c:pt idx="11">
                  <c:v>#N/A</c:v>
                </c:pt>
                <c:pt idx="12">
                  <c:v>#N/A</c:v>
                </c:pt>
                <c:pt idx="13">
                  <c:v>446</c:v>
                </c:pt>
                <c:pt idx="14">
                  <c:v>#N/A</c:v>
                </c:pt>
              </c:numCache>
            </c:numRef>
          </c:val>
          <c:smooth val="0"/>
          <c:extLst>
            <c:ext xmlns:c16="http://schemas.microsoft.com/office/drawing/2014/chart" uri="{C3380CC4-5D6E-409C-BE32-E72D297353CC}">
              <c16:uniqueId val="{0000000B-B97E-4827-AC8F-F66D9F8F04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2056</c:v>
                </c:pt>
                <c:pt idx="1">
                  <c:v>1889</c:v>
                </c:pt>
                <c:pt idx="2">
                  <c:v>2000</c:v>
                </c:pt>
              </c:numCache>
            </c:numRef>
          </c:val>
          <c:extLst>
            <c:ext xmlns:c16="http://schemas.microsoft.com/office/drawing/2014/chart" uri="{C3380CC4-5D6E-409C-BE32-E72D297353CC}">
              <c16:uniqueId val="{00000000-3201-4993-9B19-3F7A889B30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257</c:v>
                </c:pt>
                <c:pt idx="1">
                  <c:v>257</c:v>
                </c:pt>
                <c:pt idx="2">
                  <c:v>257</c:v>
                </c:pt>
              </c:numCache>
            </c:numRef>
          </c:val>
          <c:extLst>
            <c:ext xmlns:c16="http://schemas.microsoft.com/office/drawing/2014/chart" uri="{C3380CC4-5D6E-409C-BE32-E72D297353CC}">
              <c16:uniqueId val="{00000001-3201-4993-9B19-3F7A889B30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1716</c:v>
                </c:pt>
                <c:pt idx="1">
                  <c:v>1853</c:v>
                </c:pt>
                <c:pt idx="2">
                  <c:v>2166</c:v>
                </c:pt>
              </c:numCache>
            </c:numRef>
          </c:val>
          <c:extLst>
            <c:ext xmlns:c16="http://schemas.microsoft.com/office/drawing/2014/chart" uri="{C3380CC4-5D6E-409C-BE32-E72D297353CC}">
              <c16:uniqueId val="{00000002-3201-4993-9B19-3F7A889B30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{B651B8E6-76DE-4E1F-B15B-8C6B9A90B378}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E7F-4726-8A98-01B284F758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{CC971C27-2614-4627-A441-11FE73CA1FF4}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7F-4726-8A98-01B284F758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{FC1DDCAD-6EB6-4BB8-9FF4-0FC9C47AB90C}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7F-4726-8A98-01B284F758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{F4C4397D-C6A8-4779-B2BA-744E8684DCF2}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7F-4726-8A98-01B284F758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{BE84B67F-6A29-42F9-9681-7C7ED1B33AFB}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7F-4726-8A98-01B284F7583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{6461F23E-DBCF-4460-B134-59D6B3897801}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E7F-4726-8A98-01B284F7583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{C2C285FE-4ECA-424D-A1F0-791325C89A9B}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E7F-4726-8A98-01B284F7583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{6C0EFC84-72F4-49F1-B2AD-F5B272818A63}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E7F-4726-8A98-01B284F7583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{E571DC21-2326-4401-A201-21D7F254BC95}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E7F-4726-8A98-01B284F758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58.9</c:v>
                </c:pt>
                <c:pt idx="16">
                  <c:v>60.1</c:v>
                </c:pt>
                <c:pt idx="24">
                  <c:v>61.1</c:v>
                </c:pt>
                <c:pt idx="32">
                  <c:v>64.099999999999994</c:v>
                </c:pt>
              </c:numCache>
            </c:numRef>
          </c:xVal>
          <c:yVal>
            <c:numRef>
              <c:f>公会計指標分析・財政指標組合せ分析表!$BP$51:$DC$51</c:f>
              <c:numCache>
                <c:formatCode>#,##0.0;"▲ "#,##0.0</c:formatCode>
                <c:ptCount val="40"/>
                <c:pt idx="8">
                  <c:v>4.2</c:v>
                </c:pt>
                <c:pt idx="16">
                  <c:v>9.8000000000000007</c:v>
                </c:pt>
                <c:pt idx="24">
                  <c:v>10.5</c:v>
                </c:pt>
                <c:pt idx="32">
                  <c:v>7.9</c:v>
                </c:pt>
              </c:numCache>
            </c:numRef>
          </c:yVal>
          <c:smooth val="0"/>
          <c:extLst>
            <c:ext xmlns:c16="http://schemas.microsoft.com/office/drawing/2014/chart" uri="{C3380CC4-5D6E-409C-BE32-E72D297353CC}">
              <c16:uniqueId val="{00000009-FE7F-4726-8A98-01B284F758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{D064FF42-461A-4224-9DA5-BDEC36C45EDF}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E7F-4726-8A98-01B284F758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{B0B126B5-F650-4310-8368-0C66E6E2A9E5}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7F-4726-8A98-01B284F758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{E5228273-7BC6-4AFE-A08C-151010326B08}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7F-4726-8A98-01B284F758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{2331A065-F11C-40EF-950C-D2382B0B2CB0}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7F-4726-8A98-01B284F758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{B44A9D01-D505-417E-B7BD-859C5C0F7649}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7F-4726-8A98-01B284F7583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{840FD0FC-97AA-468A-81B8-AED275330CD4}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E7F-4726-8A98-01B284F7583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{F25ECAAB-60B6-46CA-A0DC-709E122C8F04}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E7F-4726-8A98-01B284F7583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{2E6A4DB0-A83A-4E44-B7F2-2BFB903713D8}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E7F-4726-8A98-01B284F7583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{9CD74D77-0A0F-4733-8B6E-0D0476403A77}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E7F-4726-8A98-01B284F758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FE7F-4726-8A98-01B284F75837}"/>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{FDA50ED9-DAF7-44FD-8E36-C729D73CE130}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84E-4A93-95CA-A347E5236A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{42469AEC-251A-4631-A0C8-A507E81382CB}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4E-4A93-95CA-A347E5236A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{CC1C4381-EBDF-4318-B5EF-EF37FDA71A98}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4E-4A93-95CA-A347E5236A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{6AC2D657-F169-4283-8425-32089A4423CB}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4E-4A93-95CA-A347E5236A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{DE63027B-E16B-4054-B42E-8089C0343BDB}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4E-4A93-95CA-A347E5236A3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{E30C05CA-70A5-44B2-98ED-B5E2381E2212}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84E-4A93-95CA-A347E5236A3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{2A2C74D6-F24B-4163-A21F-63F9CD9AC43E}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84E-4A93-95CA-A347E5236A3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{522F5B89-0C56-466A-B5E1-7B7059753740}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84E-4A93-95CA-A347E5236A3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{C47FF16A-F265-4002-92CC-CA8722D5C0A6}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84E-4A93-95CA-A347E5236A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3</c:v>
                </c:pt>
                <c:pt idx="16">
                  <c:v>3.6</c:v>
                </c:pt>
                <c:pt idx="24">
                  <c:v>3.8</c:v>
                </c:pt>
                <c:pt idx="32">
                  <c:v>3.9</c:v>
                </c:pt>
              </c:numCache>
            </c:numRef>
          </c:xVal>
          <c:yVal>
            <c:numRef>
              <c:f>公会計指標分析・財政指標組合せ分析表!$BP$73:$DC$73</c:f>
              <c:numCache>
                <c:formatCode>#,##0.0;"▲ "#,##0.0</c:formatCode>
                <c:ptCount val="40"/>
                <c:pt idx="8">
                  <c:v>4.2</c:v>
                </c:pt>
                <c:pt idx="16">
                  <c:v>9.8000000000000007</c:v>
                </c:pt>
                <c:pt idx="24">
                  <c:v>10.5</c:v>
                </c:pt>
                <c:pt idx="32">
                  <c:v>7.9</c:v>
                </c:pt>
              </c:numCache>
            </c:numRef>
          </c:yVal>
          <c:smooth val="0"/>
          <c:extLst>
            <c:ext xmlns:c16="http://schemas.microsoft.com/office/drawing/2014/chart" uri="{C3380CC4-5D6E-409C-BE32-E72D297353CC}">
              <c16:uniqueId val="{00000009-B84E-4A93-95CA-A347E5236A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5322215730179278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{C7A8B31E-AF4A-4183-892D-CB4AAFD8EEDE}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84E-4A93-95CA-A347E5236A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{CA149F61-B2A4-4AF6-AA74-94B47BB7411A}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4E-4A93-95CA-A347E5236A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{38C89F55-2411-438B-A953-02399143B847}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4E-4A93-95CA-A347E5236A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{40598529-00E9-4FDF-85DE-F09B5DE7E64B}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4E-4A93-95CA-A347E5236A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{7612338D-BDD1-4889-BB1F-6D2B53CA7A88}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4E-4A93-95CA-A347E5236A34}"/>
                </c:ext>
              </c:extLst>
            </c:dLbl>
            <c:dLbl>
              <c:idx val="8"/>
              <c:layout>
                <c:manualLayout>
                  <c:x val="0"/>
                  <c:y val="-8.5322215730180076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{230DF8ED-D90D-4CEA-B719-B99D2ED5CF40}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84E-4A93-95CA-A347E5236A3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{F57B1EF6-BB6D-4E2C-B43F-8B6542477727}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84E-4A93-95CA-A347E5236A3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{03BE05A9-DD9F-4BCA-B211-907252AED6C4}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84E-4A93-95CA-A347E5236A3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{9D7E765C-29ED-4DDE-9A42-55DE006A91D0}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84E-4A93-95CA-A347E5236A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B84E-4A93-95CA-A347E5236A34}"/>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香川県東部清掃施設組合への負担金について、過去の大規模改修事業における地方債元金償還が開始されたことから、増加した。また、下水道事業の過去の資金借入による元金償還開始も分子増加要因の一つとなっている。以上により</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百万円分子が増加した。</a:t>
          </a:r>
        </a:p>
        <a:p>
          <a:r>
            <a:rPr kumimoji="1" lang="ja-JP" altLang="en-US" sz="1400">
              <a:latin typeface="ＭＳ ゴシック" pitchFamily="49" charset="-128"/>
              <a:ea typeface="ＭＳ ゴシック" pitchFamily="49" charset="-128"/>
            </a:rPr>
            <a:t>　今後においても地方債発行の増加が見込まれ、指標の悪化が懸念されているため、交付税算入のある有利な地方債発行を徹底し、公債費負担の抑制に努める。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満期一括償還地方債の借入は過去に利用していない。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年度は将来負担額・充当可能財源等が増加した。一般会計の地方債現在高は、デジタル防災無線整備により</a:t>
          </a:r>
          <a:r>
            <a:rPr kumimoji="1" lang="en-US" altLang="ja-JP" sz="1400">
              <a:latin typeface="ＭＳ ゴシック" pitchFamily="49" charset="-128"/>
              <a:ea typeface="ＭＳ ゴシック" pitchFamily="49" charset="-128"/>
            </a:rPr>
            <a:t>662</a:t>
          </a:r>
          <a:r>
            <a:rPr kumimoji="1" lang="ja-JP" altLang="en-US" sz="1400">
              <a:latin typeface="ＭＳ ゴシック" pitchFamily="49" charset="-128"/>
              <a:ea typeface="ＭＳ ゴシック" pitchFamily="49" charset="-128"/>
            </a:rPr>
            <a:t>百万円増加し、同様に公営企業債等繰入見込額は、平成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年度に借入した地方債の元金償還開始により、</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百万円増加している。また、充当可能財源等のうち基準財政需要額算入見込額は、デジタル防災無線の整備に係る地方債の交付税措置分により</a:t>
          </a:r>
          <a:r>
            <a:rPr kumimoji="1" lang="en-US" altLang="ja-JP" sz="1400">
              <a:latin typeface="ＭＳ ゴシック" pitchFamily="49" charset="-128"/>
              <a:ea typeface="ＭＳ ゴシック" pitchFamily="49" charset="-128"/>
            </a:rPr>
            <a:t>257</a:t>
          </a:r>
          <a:r>
            <a:rPr kumimoji="1" lang="ja-JP" altLang="en-US" sz="1400">
              <a:latin typeface="ＭＳ ゴシック" pitchFamily="49" charset="-128"/>
              <a:ea typeface="ＭＳ ゴシック" pitchFamily="49" charset="-128"/>
            </a:rPr>
            <a:t>百万円増加している。将来負担額増加に比べ、充当可能財源等の増加額が大きかったため、将来負担比率の分子は減少した。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現状健全財政を維持しているものの、今後分子の増加が見込まれるため、基金現在高及び地方債現在高の推移に注視し、引き続き慎重な財政運営を行う。</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香川県三木町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その他特定目的基金は、主にふれあいふるさと基金において、ふるさと納税の寄附金収入が、新型コロナウイルス感染症の影響による需要の高まりにより増加したことから、前年度比３１３百万円増加した。財政調整基金についても事業費が感染症の影響により減少し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町行政における歳出全体を見直す必要がある。今後、デジタル化を伴った行財政改革によって、業務改善、事業見直しを行うことで、歳出の適正化を実現し、持続可能な自治体運営を目指す。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ふれあいふるさと基金：寄附者の意向を反映させた各種事業の財源とし、個性豊かで活力あるまちづくりに資する。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公共施設整備基金：町の公共施設整備事業の財源に充てる。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社会福祉基金：高齢者の福祉活動等に必要な経費の財源に充てる。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消防機材整備基金：消防機材整備費用に充てる。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健康生きがい中核施設大規模修繕等基金：中核施設の大規模修繕等に充てる。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ふれあいふるさと基金：新型コロナウイルス感染症の影響により、ふるさと納税の需要が高まったことから、基金現在高は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新・健やか子ども基金：令和２年度に設置し、基金現在高は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百万円皆増した。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事業への基金の充当について基金残高および財政状況を勘案して行っていく。特に大型の普通建設事業等については事業の目的・効果等と照らし合わせ、財源構成に応じてその他特定目的基金の充当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新型コロナウイルス感染症の影響により、これまで経常的に実施してきた行事、イベント等の事業が未実施となったため、歳出が抑制されたことから取崩額が減少し、基金現在高は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災害等への備えとして、基金残高を確保していくために、今後デジタル化を伴った行財政改革を行い、一般財源の確保を実現する。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基金運用利子の積立のみであり、前年度と同水準である。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大型普通建設事業に係る元金償還により、今後公債費の逓増が見込まれるため、その時期を考慮し、公債費に充当する減債基金を増加させておく必要性がある。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27,715
27,474
75.78
15,876,812
15,268,467
553,261
6,133,413
8,026,967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上回っており、前年度より乖離は進行し、減価償却率が増加している傾向にある。減価償却に伴う公共施設の老朽化対策を今後講じていくが、財源が限られていることから、現存施設全てを整備することは不可能である。今後施設の利用状況、ニーズ等を分析し、統廃合も視野に施設運営を行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9" name="直線コネクタ 68"/>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0" name="有形固定資産減価償却率最小値テキスト"/>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1" name="直線コネクタ 70"/>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2" name="有形固定資産減価償却率最大値テキスト"/>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3" name="直線コネクタ 72"/>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4" name="有形固定資産減価償却率平均値テキスト"/>
        <xdr:cNvSpPr txBox="1"/>
      </xdr:nvSpPr>
      <xdr:spPr>
        <a:xfrm>
          <a:off x="4813300" y="4950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5" name="フローチャート: 判断 74"/>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6" name="フローチャート: 判断 75"/>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7" name="フローチャート: 判断 76"/>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8" name="フローチャート: 判断 77"/>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9" name="フローチャート: 判断 78"/>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38917</xdr:rowOff>
    </xdr:from>
    <xdr:to>
      <xdr:col>23</xdr:col>
      <xdr:colOff>136525</xdr:colOff>
      <xdr:row>30</xdr:row>
      <xdr:rowOff>140517</xdr:rowOff>
    </xdr:to>
    <xdr:sp macro="" textlink="">
      <xdr:nvSpPr>
        <xdr:cNvPr id="85" name="楕円 84"/>
        <xdr:cNvSpPr/>
      </xdr:nvSpPr>
      <xdr:spPr>
        <a:xfrm>
          <a:off x="4711700" y="51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17344</xdr:rowOff>
    </xdr:from>
    <xdr:ext cx="405111" cy="259045"/>
    <xdr:sp macro="" textlink="">
      <xdr:nvSpPr>
        <xdr:cNvPr id="86" name="有形固定資産減価償却率該当値テキスト"/>
        <xdr:cNvSpPr txBox="1"/>
      </xdr:nvSpPr>
      <xdr:spPr>
        <a:xfrm>
          <a:off x="4813300" y="5160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117838</xdr:rowOff>
    </xdr:from>
    <xdr:to>
      <xdr:col>19</xdr:col>
      <xdr:colOff>187325</xdr:colOff>
      <xdr:row>30</xdr:row>
      <xdr:rowOff>47988</xdr:rowOff>
    </xdr:to>
    <xdr:sp macro="" textlink="">
      <xdr:nvSpPr>
        <xdr:cNvPr id="87" name="楕円 86"/>
        <xdr:cNvSpPr/>
      </xdr:nvSpPr>
      <xdr:spPr>
        <a:xfrm>
          <a:off x="4000500" y="50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89717</xdr:rowOff>
    </xdr:to>
    <xdr:cxnSp macro="">
      <xdr:nvCxnSpPr>
        <xdr:cNvPr id="88" name="直線コネクタ 87"/>
        <xdr:cNvCxnSpPr/>
      </xdr:nvCxnSpPr>
      <xdr:spPr>
        <a:xfrm>
          <a:off x="4051300" y="5140688"/>
          <a:ext cx="7112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9" name="楕円 88"/>
        <xdr:cNvSpPr/>
      </xdr:nvSpPr>
      <xdr:spPr>
        <a:xfrm>
          <a:off x="3238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29</xdr:row>
      <xdr:rowOff>168638</xdr:rowOff>
    </xdr:to>
    <xdr:cxnSp macro="">
      <xdr:nvCxnSpPr>
        <xdr:cNvPr id="90" name="直線コネクタ 89"/>
        <xdr:cNvCxnSpPr/>
      </xdr:nvCxnSpPr>
      <xdr:spPr>
        <a:xfrm>
          <a:off x="3289300" y="5109845"/>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49983</xdr:rowOff>
    </xdr:from>
    <xdr:to>
      <xdr:col>11</xdr:col>
      <xdr:colOff>187325</xdr:colOff>
      <xdr:row>29</xdr:row>
      <xdr:rowOff>151583</xdr:rowOff>
    </xdr:to>
    <xdr:sp macro="" textlink="">
      <xdr:nvSpPr>
        <xdr:cNvPr id="91" name="楕円 90"/>
        <xdr:cNvSpPr/>
      </xdr:nvSpPr>
      <xdr:spPr>
        <a:xfrm>
          <a:off x="2476500" y="50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100783</xdr:rowOff>
    </xdr:from>
    <xdr:to>
      <xdr:col>15</xdr:col>
      <xdr:colOff>136525</xdr:colOff>
      <xdr:row>29</xdr:row>
      <xdr:rowOff>137795</xdr:rowOff>
    </xdr:to>
    <xdr:cxnSp macro="">
      <xdr:nvCxnSpPr>
        <xdr:cNvPr id="92" name="直線コネクタ 91"/>
        <xdr:cNvCxnSpPr/>
      </xdr:nvCxnSpPr>
      <xdr:spPr>
        <a:xfrm>
          <a:off x="2527300" y="5072833"/>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114753</xdr:rowOff>
    </xdr:from>
    <xdr:to>
      <xdr:col>7</xdr:col>
      <xdr:colOff>187325</xdr:colOff>
      <xdr:row>30</xdr:row>
      <xdr:rowOff>44903</xdr:rowOff>
    </xdr:to>
    <xdr:sp macro="" textlink="">
      <xdr:nvSpPr>
        <xdr:cNvPr id="93" name="楕円 92"/>
        <xdr:cNvSpPr/>
      </xdr:nvSpPr>
      <xdr:spPr>
        <a:xfrm>
          <a:off x="1714500" y="50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100783</xdr:rowOff>
    </xdr:from>
    <xdr:to>
      <xdr:col>11</xdr:col>
      <xdr:colOff>136525</xdr:colOff>
      <xdr:row>29</xdr:row>
      <xdr:rowOff>165553</xdr:rowOff>
    </xdr:to>
    <xdr:cxnSp macro="">
      <xdr:nvCxnSpPr>
        <xdr:cNvPr id="94" name="直線コネクタ 93"/>
        <xdr:cNvCxnSpPr/>
      </xdr:nvCxnSpPr>
      <xdr:spPr>
        <a:xfrm flipV="1">
          <a:off x="1765300" y="507283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5" name="n_1aveValue有形固定資産減価償却率"/>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6" name="n_2aveValue有形固定資産減価償却率"/>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7" name="n_3aveValue有形固定資産減価償却率"/>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8" name="n_4aveValue有形固定資産減価償却率"/>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39115</xdr:rowOff>
    </xdr:from>
    <xdr:ext cx="405111" cy="259045"/>
    <xdr:sp macro="" textlink="">
      <xdr:nvSpPr>
        <xdr:cNvPr id="99" name="n_1mainValue有形固定資産減価償却率"/>
        <xdr:cNvSpPr txBox="1"/>
      </xdr:nvSpPr>
      <xdr:spPr>
        <a:xfrm>
          <a:off x="3836044" y="518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100" name="n_2mainValue有形固定資産減価償却率"/>
        <xdr:cNvSpPr txBox="1"/>
      </xdr:nvSpPr>
      <xdr:spPr>
        <a:xfrm>
          <a:off x="3086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1" name="n_3mainValue有形固定資産減価償却率"/>
        <xdr:cNvSpPr txBox="1"/>
      </xdr:nvSpPr>
      <xdr:spPr>
        <a:xfrm>
          <a:off x="2324744"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36030</xdr:rowOff>
    </xdr:from>
    <xdr:ext cx="405111" cy="259045"/>
    <xdr:sp macro="" textlink="">
      <xdr:nvSpPr>
        <xdr:cNvPr id="102" name="n_4mainValue有形固定資産減価償却率"/>
        <xdr:cNvSpPr txBox="1"/>
      </xdr:nvSpPr>
      <xdr:spPr>
        <a:xfrm>
          <a:off x="1562744" y="5179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基本的な行政サービスを維持した状態で、全ての負債を償還する場合に必要な年数を示す本指標は類似団体平均を上回っている。デジタル無線整備事業の完了に伴い</a:t>
          </a:r>
          <a:r>
            <a:rPr kumimoji="1" lang="en-US" altLang="ja-JP" sz="1100">
              <a:latin typeface="ＭＳ Ｐゴシック" panose="020B0600070205080204" pitchFamily="50" charset="-128"/>
              <a:ea typeface="ＭＳ Ｐゴシック" panose="020B0600070205080204" pitchFamily="50" charset="-128"/>
            </a:rPr>
            <a:t>715</a:t>
          </a:r>
          <a:r>
            <a:rPr kumimoji="1" lang="ja-JP" altLang="en-US" sz="1100">
              <a:latin typeface="ＭＳ Ｐゴシック" panose="020B0600070205080204" pitchFamily="50" charset="-128"/>
              <a:ea typeface="ＭＳ Ｐゴシック" panose="020B0600070205080204" pitchFamily="50" charset="-128"/>
            </a:rPr>
            <a:t>百万円の資金借入を行い、地方債現在高が増加したことが要因である。今後も学校等施設の老朽化対策により多くの地方債発行が想定されるため、当該比率は増加していくことが予測される。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9" name="直線コネクタ 128"/>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0" name="債務償還比率最小値テキスト"/>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1" name="直線コネクタ 130"/>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4" name="債務償還比率平均値テキスト"/>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5" name="フローチャート: 判断 134"/>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6" name="フローチャート: 判断 135"/>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7" name="フローチャート: 判断 136"/>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8" name="フローチャート: 判断 137"/>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9" name="フローチャート: 判断 138"/>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77150</xdr:rowOff>
    </xdr:from>
    <xdr:to>
      <xdr:col>76</xdr:col>
      <xdr:colOff>73025</xdr:colOff>
      <xdr:row>30</xdr:row>
      <xdr:rowOff>7300</xdr:rowOff>
    </xdr:to>
    <xdr:sp macro="" textlink="">
      <xdr:nvSpPr>
        <xdr:cNvPr id="145" name="楕円 144"/>
        <xdr:cNvSpPr/>
      </xdr:nvSpPr>
      <xdr:spPr>
        <a:xfrm>
          <a:off x="14744700" y="50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55577</xdr:rowOff>
    </xdr:from>
    <xdr:ext cx="469744" cy="259045"/>
    <xdr:sp macro="" textlink="">
      <xdr:nvSpPr>
        <xdr:cNvPr id="146" name="債務償還比率該当値テキスト"/>
        <xdr:cNvSpPr txBox="1"/>
      </xdr:nvSpPr>
      <xdr:spPr>
        <a:xfrm>
          <a:off x="14846300" y="50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47528</xdr:rowOff>
    </xdr:from>
    <xdr:to>
      <xdr:col>72</xdr:col>
      <xdr:colOff>123825</xdr:colOff>
      <xdr:row>29</xdr:row>
      <xdr:rowOff>149128</xdr:rowOff>
    </xdr:to>
    <xdr:sp macro="" textlink="">
      <xdr:nvSpPr>
        <xdr:cNvPr id="147" name="楕円 146"/>
        <xdr:cNvSpPr/>
      </xdr:nvSpPr>
      <xdr:spPr>
        <a:xfrm>
          <a:off x="14033500" y="501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98328</xdr:rowOff>
    </xdr:from>
    <xdr:to>
      <xdr:col>76</xdr:col>
      <xdr:colOff>22225</xdr:colOff>
      <xdr:row>29</xdr:row>
      <xdr:rowOff>127950</xdr:rowOff>
    </xdr:to>
    <xdr:cxnSp macro="">
      <xdr:nvCxnSpPr>
        <xdr:cNvPr id="148" name="直線コネクタ 147"/>
        <xdr:cNvCxnSpPr/>
      </xdr:nvCxnSpPr>
      <xdr:spPr>
        <a:xfrm>
          <a:off x="14084300" y="5070378"/>
          <a:ext cx="711200" cy="2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89586</xdr:rowOff>
    </xdr:from>
    <xdr:to>
      <xdr:col>68</xdr:col>
      <xdr:colOff>123825</xdr:colOff>
      <xdr:row>30</xdr:row>
      <xdr:rowOff>19736</xdr:rowOff>
    </xdr:to>
    <xdr:sp macro="" textlink="">
      <xdr:nvSpPr>
        <xdr:cNvPr id="149" name="楕円 148"/>
        <xdr:cNvSpPr/>
      </xdr:nvSpPr>
      <xdr:spPr>
        <a:xfrm>
          <a:off x="13271500" y="50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98328</xdr:rowOff>
    </xdr:from>
    <xdr:to>
      <xdr:col>72</xdr:col>
      <xdr:colOff>73025</xdr:colOff>
      <xdr:row>29</xdr:row>
      <xdr:rowOff>140386</xdr:rowOff>
    </xdr:to>
    <xdr:cxnSp macro="">
      <xdr:nvCxnSpPr>
        <xdr:cNvPr id="150" name="直線コネクタ 149"/>
        <xdr:cNvCxnSpPr/>
      </xdr:nvCxnSpPr>
      <xdr:spPr>
        <a:xfrm flipV="1">
          <a:off x="13322300" y="5070378"/>
          <a:ext cx="762000" cy="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84491</xdr:rowOff>
    </xdr:from>
    <xdr:to>
      <xdr:col>64</xdr:col>
      <xdr:colOff>123825</xdr:colOff>
      <xdr:row>30</xdr:row>
      <xdr:rowOff>14641</xdr:rowOff>
    </xdr:to>
    <xdr:sp macro="" textlink="">
      <xdr:nvSpPr>
        <xdr:cNvPr id="151" name="楕円 150"/>
        <xdr:cNvSpPr/>
      </xdr:nvSpPr>
      <xdr:spPr>
        <a:xfrm>
          <a:off x="12509500" y="50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135291</xdr:rowOff>
    </xdr:from>
    <xdr:to>
      <xdr:col>68</xdr:col>
      <xdr:colOff>73025</xdr:colOff>
      <xdr:row>29</xdr:row>
      <xdr:rowOff>140386</xdr:rowOff>
    </xdr:to>
    <xdr:cxnSp macro="">
      <xdr:nvCxnSpPr>
        <xdr:cNvPr id="152" name="直線コネクタ 151"/>
        <xdr:cNvCxnSpPr/>
      </xdr:nvCxnSpPr>
      <xdr:spPr>
        <a:xfrm>
          <a:off x="12560300" y="5107341"/>
          <a:ext cx="762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145141</xdr:rowOff>
    </xdr:from>
    <xdr:to>
      <xdr:col>60</xdr:col>
      <xdr:colOff>123825</xdr:colOff>
      <xdr:row>29</xdr:row>
      <xdr:rowOff>75291</xdr:rowOff>
    </xdr:to>
    <xdr:sp macro="" textlink="">
      <xdr:nvSpPr>
        <xdr:cNvPr id="153" name="楕円 152"/>
        <xdr:cNvSpPr/>
      </xdr:nvSpPr>
      <xdr:spPr>
        <a:xfrm>
          <a:off x="11747500" y="49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24491</xdr:rowOff>
    </xdr:from>
    <xdr:to>
      <xdr:col>64</xdr:col>
      <xdr:colOff>73025</xdr:colOff>
      <xdr:row>29</xdr:row>
      <xdr:rowOff>135291</xdr:rowOff>
    </xdr:to>
    <xdr:cxnSp macro="">
      <xdr:nvCxnSpPr>
        <xdr:cNvPr id="154" name="直線コネクタ 153"/>
        <xdr:cNvCxnSpPr/>
      </xdr:nvCxnSpPr>
      <xdr:spPr>
        <a:xfrm>
          <a:off x="11798300" y="4996541"/>
          <a:ext cx="762000" cy="11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55" name="n_1aveValue債務償還比率"/>
        <xdr:cNvSpPr txBox="1"/>
      </xdr:nvSpPr>
      <xdr:spPr>
        <a:xfrm>
          <a:off x="13836727" y="51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56" name="n_2aveValue債務償還比率"/>
        <xdr:cNvSpPr txBox="1"/>
      </xdr:nvSpPr>
      <xdr:spPr>
        <a:xfrm>
          <a:off x="13087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57" name="n_3aveValue債務償還比率"/>
        <xdr:cNvSpPr txBox="1"/>
      </xdr:nvSpPr>
      <xdr:spPr>
        <a:xfrm>
          <a:off x="12325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8" name="n_4aveValue債務償還比率"/>
        <xdr:cNvSpPr txBox="1"/>
      </xdr:nvSpPr>
      <xdr:spPr>
        <a:xfrm>
          <a:off x="11563427" y="518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165655</xdr:rowOff>
    </xdr:from>
    <xdr:ext cx="469744" cy="259045"/>
    <xdr:sp macro="" textlink="">
      <xdr:nvSpPr>
        <xdr:cNvPr id="159" name="n_1mainValue債務償還比率"/>
        <xdr:cNvSpPr txBox="1"/>
      </xdr:nvSpPr>
      <xdr:spPr>
        <a:xfrm>
          <a:off x="13836727" y="479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36263</xdr:rowOff>
    </xdr:from>
    <xdr:ext cx="469744" cy="259045"/>
    <xdr:sp macro="" textlink="">
      <xdr:nvSpPr>
        <xdr:cNvPr id="160" name="n_2mainValue債務償還比率"/>
        <xdr:cNvSpPr txBox="1"/>
      </xdr:nvSpPr>
      <xdr:spPr>
        <a:xfrm>
          <a:off x="13087427" y="483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31168</xdr:rowOff>
    </xdr:from>
    <xdr:ext cx="469744" cy="259045"/>
    <xdr:sp macro="" textlink="">
      <xdr:nvSpPr>
        <xdr:cNvPr id="161" name="n_3mainValue債務償還比率"/>
        <xdr:cNvSpPr txBox="1"/>
      </xdr:nvSpPr>
      <xdr:spPr>
        <a:xfrm>
          <a:off x="12325427" y="483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91818</xdr:rowOff>
    </xdr:from>
    <xdr:ext cx="469744" cy="259045"/>
    <xdr:sp macro="" textlink="">
      <xdr:nvSpPr>
        <xdr:cNvPr id="162" name="n_4mainValue債務償還比率"/>
        <xdr:cNvSpPr txBox="1"/>
      </xdr:nvSpPr>
      <xdr:spPr>
        <a:xfrm>
          <a:off x="11563427" y="472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27,715
27,474
75.78
15,876,812
15,268,467
553,261
6,133,413
8,026,967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53975</xdr:rowOff>
    </xdr:from>
    <xdr:to>
      <xdr:col>24</xdr:col>
      <xdr:colOff>114300</xdr:colOff>
      <xdr:row>36</xdr:row>
      <xdr:rowOff>155575</xdr:rowOff>
    </xdr:to>
    <xdr:sp macro="" textlink="">
      <xdr:nvSpPr>
        <xdr:cNvPr id="73" name="楕円 72"/>
        <xdr:cNvSpPr/>
      </xdr:nvSpPr>
      <xdr:spPr>
        <a:xfrm>
          <a:off x="4584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76852</xdr:rowOff>
    </xdr:from>
    <xdr:ext cx="405111" cy="259045"/>
    <xdr:sp macro="" textlink="">
      <xdr:nvSpPr>
        <xdr:cNvPr id="74" name="【道路】&#10;有形固定資産減価償却率該当値テキスト"/>
        <xdr:cNvSpPr txBox="1"/>
      </xdr:nvSpPr>
      <xdr:spPr>
        <a:xfrm>
          <a:off x="46736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27305</xdr:rowOff>
    </xdr:from>
    <xdr:to>
      <xdr:col>20</xdr:col>
      <xdr:colOff>38100</xdr:colOff>
      <xdr:row>36</xdr:row>
      <xdr:rowOff>128905</xdr:rowOff>
    </xdr:to>
    <xdr:sp macro="" textlink="">
      <xdr:nvSpPr>
        <xdr:cNvPr id="75" name="楕円 74"/>
        <xdr:cNvSpPr/>
      </xdr:nvSpPr>
      <xdr:spPr>
        <a:xfrm>
          <a:off x="3746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78105</xdr:rowOff>
    </xdr:from>
    <xdr:to>
      <xdr:col>24</xdr:col>
      <xdr:colOff>63500</xdr:colOff>
      <xdr:row>36</xdr:row>
      <xdr:rowOff>104775</xdr:rowOff>
    </xdr:to>
    <xdr:cxnSp macro="">
      <xdr:nvCxnSpPr>
        <xdr:cNvPr id="76" name="直線コネクタ 75"/>
        <xdr:cNvCxnSpPr/>
      </xdr:nvCxnSpPr>
      <xdr:spPr>
        <a:xfrm>
          <a:off x="3797300" y="62503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xdr:rowOff>
    </xdr:from>
    <xdr:to>
      <xdr:col>15</xdr:col>
      <xdr:colOff>101600</xdr:colOff>
      <xdr:row>36</xdr:row>
      <xdr:rowOff>102235</xdr:rowOff>
    </xdr:to>
    <xdr:sp macro="" textlink="">
      <xdr:nvSpPr>
        <xdr:cNvPr id="77" name="楕円 76"/>
        <xdr:cNvSpPr/>
      </xdr:nvSpPr>
      <xdr:spPr>
        <a:xfrm>
          <a:off x="2857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51435</xdr:rowOff>
    </xdr:from>
    <xdr:to>
      <xdr:col>19</xdr:col>
      <xdr:colOff>177800</xdr:colOff>
      <xdr:row>36</xdr:row>
      <xdr:rowOff>78105</xdr:rowOff>
    </xdr:to>
    <xdr:cxnSp macro="">
      <xdr:nvCxnSpPr>
        <xdr:cNvPr id="78" name="直線コネクタ 77"/>
        <xdr:cNvCxnSpPr/>
      </xdr:nvCxnSpPr>
      <xdr:spPr>
        <a:xfrm>
          <a:off x="2908300" y="62236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143510</xdr:rowOff>
    </xdr:from>
    <xdr:to>
      <xdr:col>10</xdr:col>
      <xdr:colOff>165100</xdr:colOff>
      <xdr:row>36</xdr:row>
      <xdr:rowOff>73660</xdr:rowOff>
    </xdr:to>
    <xdr:sp macro="" textlink="">
      <xdr:nvSpPr>
        <xdr:cNvPr id="79" name="楕円 78"/>
        <xdr:cNvSpPr/>
      </xdr:nvSpPr>
      <xdr:spPr>
        <a:xfrm>
          <a:off x="1968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22860</xdr:rowOff>
    </xdr:from>
    <xdr:to>
      <xdr:col>15</xdr:col>
      <xdr:colOff>50800</xdr:colOff>
      <xdr:row>36</xdr:row>
      <xdr:rowOff>51435</xdr:rowOff>
    </xdr:to>
    <xdr:cxnSp macro="">
      <xdr:nvCxnSpPr>
        <xdr:cNvPr id="80" name="直線コネクタ 79"/>
        <xdr:cNvCxnSpPr/>
      </xdr:nvCxnSpPr>
      <xdr:spPr>
        <a:xfrm>
          <a:off x="2019300" y="61950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126365</xdr:rowOff>
    </xdr:from>
    <xdr:to>
      <xdr:col>6</xdr:col>
      <xdr:colOff>38100</xdr:colOff>
      <xdr:row>36</xdr:row>
      <xdr:rowOff>56515</xdr:rowOff>
    </xdr:to>
    <xdr:sp macro="" textlink="">
      <xdr:nvSpPr>
        <xdr:cNvPr id="81" name="楕円 80"/>
        <xdr:cNvSpPr/>
      </xdr:nvSpPr>
      <xdr:spPr>
        <a:xfrm>
          <a:off x="1079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5715</xdr:rowOff>
    </xdr:from>
    <xdr:to>
      <xdr:col>10</xdr:col>
      <xdr:colOff>114300</xdr:colOff>
      <xdr:row>36</xdr:row>
      <xdr:rowOff>22860</xdr:rowOff>
    </xdr:to>
    <xdr:cxnSp macro="">
      <xdr:nvCxnSpPr>
        <xdr:cNvPr id="82" name="直線コネクタ 81"/>
        <xdr:cNvCxnSpPr/>
      </xdr:nvCxnSpPr>
      <xdr:spPr>
        <a:xfrm>
          <a:off x="1130300" y="61779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145432</xdr:rowOff>
    </xdr:from>
    <xdr:ext cx="405111" cy="259045"/>
    <xdr:sp macro="" textlink="">
      <xdr:nvSpPr>
        <xdr:cNvPr id="87" name="n_1mainValue【道路】&#10;有形固定資産減価償却率"/>
        <xdr:cNvSpPr txBox="1"/>
      </xdr:nvSpPr>
      <xdr:spPr>
        <a:xfrm>
          <a:off x="35820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118762</xdr:rowOff>
    </xdr:from>
    <xdr:ext cx="405111" cy="259045"/>
    <xdr:sp macro="" textlink="">
      <xdr:nvSpPr>
        <xdr:cNvPr id="88" name="n_2mainValue【道路】&#10;有形固定資産減価償却率"/>
        <xdr:cNvSpPr txBox="1"/>
      </xdr:nvSpPr>
      <xdr:spPr>
        <a:xfrm>
          <a:off x="2705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90187</xdr:rowOff>
    </xdr:from>
    <xdr:ext cx="405111" cy="259045"/>
    <xdr:sp macro="" textlink="">
      <xdr:nvSpPr>
        <xdr:cNvPr id="89" name="n_3mainValue【道路】&#10;有形固定資産減価償却率"/>
        <xdr:cNvSpPr txBox="1"/>
      </xdr:nvSpPr>
      <xdr:spPr>
        <a:xfrm>
          <a:off x="1816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73042</xdr:rowOff>
    </xdr:from>
    <xdr:ext cx="405111" cy="259045"/>
    <xdr:sp macro="" textlink="">
      <xdr:nvSpPr>
        <xdr:cNvPr id="90" name="n_4mainValue【道路】&#10;有形固定資産減価償却率"/>
        <xdr:cNvSpPr txBox="1"/>
      </xdr:nvSpPr>
      <xdr:spPr>
        <a:xfrm>
          <a:off x="927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163284</xdr:rowOff>
    </xdr:from>
    <xdr:to>
      <xdr:col>55</xdr:col>
      <xdr:colOff>50800</xdr:colOff>
      <xdr:row>40</xdr:row>
      <xdr:rowOff>93434</xdr:rowOff>
    </xdr:to>
    <xdr:sp macro="" textlink="">
      <xdr:nvSpPr>
        <xdr:cNvPr id="130" name="楕円 129"/>
        <xdr:cNvSpPr/>
      </xdr:nvSpPr>
      <xdr:spPr>
        <a:xfrm>
          <a:off x="10426700" y="68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141711</xdr:rowOff>
    </xdr:from>
    <xdr:ext cx="469744" cy="259045"/>
    <xdr:sp macro="" textlink="">
      <xdr:nvSpPr>
        <xdr:cNvPr id="131" name="【道路】&#10;一人当たり延長該当値テキスト"/>
        <xdr:cNvSpPr txBox="1"/>
      </xdr:nvSpPr>
      <xdr:spPr>
        <a:xfrm>
          <a:off x="10515600" y="682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167322</xdr:rowOff>
    </xdr:from>
    <xdr:to>
      <xdr:col>50</xdr:col>
      <xdr:colOff>165100</xdr:colOff>
      <xdr:row>40</xdr:row>
      <xdr:rowOff>97472</xdr:rowOff>
    </xdr:to>
    <xdr:sp macro="" textlink="">
      <xdr:nvSpPr>
        <xdr:cNvPr id="132" name="楕円 131"/>
        <xdr:cNvSpPr/>
      </xdr:nvSpPr>
      <xdr:spPr>
        <a:xfrm>
          <a:off x="9588500" y="68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42634</xdr:rowOff>
    </xdr:from>
    <xdr:to>
      <xdr:col>55</xdr:col>
      <xdr:colOff>0</xdr:colOff>
      <xdr:row>40</xdr:row>
      <xdr:rowOff>46672</xdr:rowOff>
    </xdr:to>
    <xdr:cxnSp macro="">
      <xdr:nvCxnSpPr>
        <xdr:cNvPr id="133" name="直線コネクタ 132"/>
        <xdr:cNvCxnSpPr/>
      </xdr:nvCxnSpPr>
      <xdr:spPr>
        <a:xfrm flipV="1">
          <a:off x="9639300" y="6900634"/>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170637</xdr:rowOff>
    </xdr:from>
    <xdr:to>
      <xdr:col>46</xdr:col>
      <xdr:colOff>38100</xdr:colOff>
      <xdr:row>40</xdr:row>
      <xdr:rowOff>100787</xdr:rowOff>
    </xdr:to>
    <xdr:sp macro="" textlink="">
      <xdr:nvSpPr>
        <xdr:cNvPr id="134" name="楕円 133"/>
        <xdr:cNvSpPr/>
      </xdr:nvSpPr>
      <xdr:spPr>
        <a:xfrm>
          <a:off x="8699500" y="68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46672</xdr:rowOff>
    </xdr:from>
    <xdr:to>
      <xdr:col>50</xdr:col>
      <xdr:colOff>114300</xdr:colOff>
      <xdr:row>40</xdr:row>
      <xdr:rowOff>49987</xdr:rowOff>
    </xdr:to>
    <xdr:cxnSp macro="">
      <xdr:nvCxnSpPr>
        <xdr:cNvPr id="135" name="直線コネクタ 134"/>
        <xdr:cNvCxnSpPr/>
      </xdr:nvCxnSpPr>
      <xdr:spPr>
        <a:xfrm flipV="1">
          <a:off x="8750300" y="6904672"/>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34620</xdr:rowOff>
    </xdr:from>
    <xdr:to>
      <xdr:col>41</xdr:col>
      <xdr:colOff>101600</xdr:colOff>
      <xdr:row>40</xdr:row>
      <xdr:rowOff>136220</xdr:rowOff>
    </xdr:to>
    <xdr:sp macro="" textlink="">
      <xdr:nvSpPr>
        <xdr:cNvPr id="136" name="楕円 135"/>
        <xdr:cNvSpPr/>
      </xdr:nvSpPr>
      <xdr:spPr>
        <a:xfrm>
          <a:off x="7810500" y="68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49987</xdr:rowOff>
    </xdr:from>
    <xdr:to>
      <xdr:col>45</xdr:col>
      <xdr:colOff>177800</xdr:colOff>
      <xdr:row>40</xdr:row>
      <xdr:rowOff>85420</xdr:rowOff>
    </xdr:to>
    <xdr:cxnSp macro="">
      <xdr:nvCxnSpPr>
        <xdr:cNvPr id="137" name="直線コネクタ 136"/>
        <xdr:cNvCxnSpPr/>
      </xdr:nvCxnSpPr>
      <xdr:spPr>
        <a:xfrm flipV="1">
          <a:off x="7861300" y="690798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36030</xdr:rowOff>
    </xdr:from>
    <xdr:to>
      <xdr:col>36</xdr:col>
      <xdr:colOff>165100</xdr:colOff>
      <xdr:row>40</xdr:row>
      <xdr:rowOff>137630</xdr:rowOff>
    </xdr:to>
    <xdr:sp macro="" textlink="">
      <xdr:nvSpPr>
        <xdr:cNvPr id="138" name="楕円 137"/>
        <xdr:cNvSpPr/>
      </xdr:nvSpPr>
      <xdr:spPr>
        <a:xfrm>
          <a:off x="6921500" y="68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85420</xdr:rowOff>
    </xdr:from>
    <xdr:to>
      <xdr:col>41</xdr:col>
      <xdr:colOff>50800</xdr:colOff>
      <xdr:row>40</xdr:row>
      <xdr:rowOff>86830</xdr:rowOff>
    </xdr:to>
    <xdr:cxnSp macro="">
      <xdr:nvCxnSpPr>
        <xdr:cNvPr id="139" name="直線コネクタ 138"/>
        <xdr:cNvCxnSpPr/>
      </xdr:nvCxnSpPr>
      <xdr:spPr>
        <a:xfrm flipV="1">
          <a:off x="6972300" y="6943420"/>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88599</xdr:rowOff>
    </xdr:from>
    <xdr:ext cx="469744" cy="259045"/>
    <xdr:sp macro="" textlink="">
      <xdr:nvSpPr>
        <xdr:cNvPr id="144" name="n_1mainValue【道路】&#10;一人当たり延長"/>
        <xdr:cNvSpPr txBox="1"/>
      </xdr:nvSpPr>
      <xdr:spPr>
        <a:xfrm>
          <a:off x="9391727" y="69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91914</xdr:rowOff>
    </xdr:from>
    <xdr:ext cx="469744" cy="259045"/>
    <xdr:sp macro="" textlink="">
      <xdr:nvSpPr>
        <xdr:cNvPr id="145" name="n_2mainValue【道路】&#10;一人当たり延長"/>
        <xdr:cNvSpPr txBox="1"/>
      </xdr:nvSpPr>
      <xdr:spPr>
        <a:xfrm>
          <a:off x="8515427" y="694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127347</xdr:rowOff>
    </xdr:from>
    <xdr:ext cx="469744" cy="259045"/>
    <xdr:sp macro="" textlink="">
      <xdr:nvSpPr>
        <xdr:cNvPr id="146" name="n_3mainValue【道路】&#10;一人当たり延長"/>
        <xdr:cNvSpPr txBox="1"/>
      </xdr:nvSpPr>
      <xdr:spPr>
        <a:xfrm>
          <a:off x="7626427" y="698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128757</xdr:rowOff>
    </xdr:from>
    <xdr:ext cx="469744" cy="259045"/>
    <xdr:sp macro="" textlink="">
      <xdr:nvSpPr>
        <xdr:cNvPr id="147" name="n_4mainValue【道路】&#10;一人当たり延長"/>
        <xdr:cNvSpPr txBox="1"/>
      </xdr:nvSpPr>
      <xdr:spPr>
        <a:xfrm>
          <a:off x="6737427" y="69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107587</xdr:rowOff>
    </xdr:from>
    <xdr:to>
      <xdr:col>24</xdr:col>
      <xdr:colOff>114300</xdr:colOff>
      <xdr:row>62</xdr:row>
      <xdr:rowOff>37737</xdr:rowOff>
    </xdr:to>
    <xdr:sp macro="" textlink="">
      <xdr:nvSpPr>
        <xdr:cNvPr id="189" name="楕円 188"/>
        <xdr:cNvSpPr/>
      </xdr:nvSpPr>
      <xdr:spPr>
        <a:xfrm>
          <a:off x="4584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86014</xdr:rowOff>
    </xdr:from>
    <xdr:ext cx="405111" cy="259045"/>
    <xdr:sp macro="" textlink="">
      <xdr:nvSpPr>
        <xdr:cNvPr id="190" name="【橋りょう・トンネル】&#10;有形固定資産減価償却率該当値テキスト"/>
        <xdr:cNvSpPr txBox="1"/>
      </xdr:nvSpPr>
      <xdr:spPr>
        <a:xfrm>
          <a:off x="4673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91259</xdr:rowOff>
    </xdr:from>
    <xdr:to>
      <xdr:col>20</xdr:col>
      <xdr:colOff>38100</xdr:colOff>
      <xdr:row>62</xdr:row>
      <xdr:rowOff>21409</xdr:rowOff>
    </xdr:to>
    <xdr:sp macro="" textlink="">
      <xdr:nvSpPr>
        <xdr:cNvPr id="191" name="楕円 190"/>
        <xdr:cNvSpPr/>
      </xdr:nvSpPr>
      <xdr:spPr>
        <a:xfrm>
          <a:off x="3746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142059</xdr:rowOff>
    </xdr:from>
    <xdr:to>
      <xdr:col>24</xdr:col>
      <xdr:colOff>63500</xdr:colOff>
      <xdr:row>61</xdr:row>
      <xdr:rowOff>158387</xdr:rowOff>
    </xdr:to>
    <xdr:cxnSp macro="">
      <xdr:nvCxnSpPr>
        <xdr:cNvPr id="192" name="直線コネクタ 191"/>
        <xdr:cNvCxnSpPr/>
      </xdr:nvCxnSpPr>
      <xdr:spPr>
        <a:xfrm>
          <a:off x="3797300" y="1060050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70031</xdr:rowOff>
    </xdr:from>
    <xdr:to>
      <xdr:col>15</xdr:col>
      <xdr:colOff>101600</xdr:colOff>
      <xdr:row>62</xdr:row>
      <xdr:rowOff>181</xdr:rowOff>
    </xdr:to>
    <xdr:sp macro="" textlink="">
      <xdr:nvSpPr>
        <xdr:cNvPr id="193" name="楕円 192"/>
        <xdr:cNvSpPr/>
      </xdr:nvSpPr>
      <xdr:spPr>
        <a:xfrm>
          <a:off x="2857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120831</xdr:rowOff>
    </xdr:from>
    <xdr:to>
      <xdr:col>19</xdr:col>
      <xdr:colOff>177800</xdr:colOff>
      <xdr:row>61</xdr:row>
      <xdr:rowOff>142059</xdr:rowOff>
    </xdr:to>
    <xdr:cxnSp macro="">
      <xdr:nvCxnSpPr>
        <xdr:cNvPr id="194" name="直線コネクタ 193"/>
        <xdr:cNvCxnSpPr/>
      </xdr:nvCxnSpPr>
      <xdr:spPr>
        <a:xfrm>
          <a:off x="2908300" y="1057928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95" name="楕円 194"/>
        <xdr:cNvSpPr/>
      </xdr:nvSpPr>
      <xdr:spPr>
        <a:xfrm>
          <a:off x="1968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99604</xdr:rowOff>
    </xdr:from>
    <xdr:to>
      <xdr:col>15</xdr:col>
      <xdr:colOff>50800</xdr:colOff>
      <xdr:row>61</xdr:row>
      <xdr:rowOff>120831</xdr:rowOff>
    </xdr:to>
    <xdr:cxnSp macro="">
      <xdr:nvCxnSpPr>
        <xdr:cNvPr id="196" name="直線コネクタ 195"/>
        <xdr:cNvCxnSpPr/>
      </xdr:nvCxnSpPr>
      <xdr:spPr>
        <a:xfrm>
          <a:off x="2019300" y="105580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27577</xdr:rowOff>
    </xdr:from>
    <xdr:to>
      <xdr:col>6</xdr:col>
      <xdr:colOff>38100</xdr:colOff>
      <xdr:row>61</xdr:row>
      <xdr:rowOff>129177</xdr:rowOff>
    </xdr:to>
    <xdr:sp macro="" textlink="">
      <xdr:nvSpPr>
        <xdr:cNvPr id="197" name="楕円 196"/>
        <xdr:cNvSpPr/>
      </xdr:nvSpPr>
      <xdr:spPr>
        <a:xfrm>
          <a:off x="1079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78377</xdr:rowOff>
    </xdr:from>
    <xdr:to>
      <xdr:col>10</xdr:col>
      <xdr:colOff>114300</xdr:colOff>
      <xdr:row>61</xdr:row>
      <xdr:rowOff>99604</xdr:rowOff>
    </xdr:to>
    <xdr:cxnSp macro="">
      <xdr:nvCxnSpPr>
        <xdr:cNvPr id="198" name="直線コネクタ 197"/>
        <xdr:cNvCxnSpPr/>
      </xdr:nvCxnSpPr>
      <xdr:spPr>
        <a:xfrm>
          <a:off x="1130300" y="1053682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12536</xdr:rowOff>
    </xdr:from>
    <xdr:ext cx="405111" cy="259045"/>
    <xdr:sp macro="" textlink="">
      <xdr:nvSpPr>
        <xdr:cNvPr id="203" name="n_1mainValue【橋りょう・トンネル】&#10;有形固定資産減価償却率"/>
        <xdr:cNvSpPr txBox="1"/>
      </xdr:nvSpPr>
      <xdr:spPr>
        <a:xfrm>
          <a:off x="35820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162758</xdr:rowOff>
    </xdr:from>
    <xdr:ext cx="405111" cy="259045"/>
    <xdr:sp macro="" textlink="">
      <xdr:nvSpPr>
        <xdr:cNvPr id="204" name="n_2mainValue【橋りょう・トンネル】&#10;有形固定資産減価償却率"/>
        <xdr:cNvSpPr txBox="1"/>
      </xdr:nvSpPr>
      <xdr:spPr>
        <a:xfrm>
          <a:off x="2705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141531</xdr:rowOff>
    </xdr:from>
    <xdr:ext cx="405111" cy="259045"/>
    <xdr:sp macro="" textlink="">
      <xdr:nvSpPr>
        <xdr:cNvPr id="205" name="n_3mainValue【橋りょう・トンネル】&#10;有形固定資産減価償却率"/>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120304</xdr:rowOff>
    </xdr:from>
    <xdr:ext cx="405111" cy="259045"/>
    <xdr:sp macro="" textlink="">
      <xdr:nvSpPr>
        <xdr:cNvPr id="206" name="n_4mainValue【橋りょう・トンネル】&#10;有形固定資産減価償却率"/>
        <xdr:cNvSpPr txBox="1"/>
      </xdr:nvSpPr>
      <xdr:spPr>
        <a:xfrm>
          <a:off x="927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111296</xdr:rowOff>
    </xdr:from>
    <xdr:to>
      <xdr:col>55</xdr:col>
      <xdr:colOff>50800</xdr:colOff>
      <xdr:row>63</xdr:row>
      <xdr:rowOff>41446</xdr:rowOff>
    </xdr:to>
    <xdr:sp macro="" textlink="">
      <xdr:nvSpPr>
        <xdr:cNvPr id="246" name="楕円 245"/>
        <xdr:cNvSpPr/>
      </xdr:nvSpPr>
      <xdr:spPr>
        <a:xfrm>
          <a:off x="10426700" y="107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134173</xdr:rowOff>
    </xdr:from>
    <xdr:ext cx="599010" cy="259045"/>
    <xdr:sp macro="" textlink="">
      <xdr:nvSpPr>
        <xdr:cNvPr id="247" name="【橋りょう・トンネル】&#10;一人当たり有形固定資産（償却資産）額該当値テキスト"/>
        <xdr:cNvSpPr txBox="1"/>
      </xdr:nvSpPr>
      <xdr:spPr>
        <a:xfrm>
          <a:off x="10515600" y="1059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116188</xdr:rowOff>
    </xdr:from>
    <xdr:to>
      <xdr:col>50</xdr:col>
      <xdr:colOff>165100</xdr:colOff>
      <xdr:row>63</xdr:row>
      <xdr:rowOff>46338</xdr:rowOff>
    </xdr:to>
    <xdr:sp macro="" textlink="">
      <xdr:nvSpPr>
        <xdr:cNvPr id="248" name="楕円 247"/>
        <xdr:cNvSpPr/>
      </xdr:nvSpPr>
      <xdr:spPr>
        <a:xfrm>
          <a:off x="9588500" y="107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162096</xdr:rowOff>
    </xdr:from>
    <xdr:to>
      <xdr:col>55</xdr:col>
      <xdr:colOff>0</xdr:colOff>
      <xdr:row>62</xdr:row>
      <xdr:rowOff>166988</xdr:rowOff>
    </xdr:to>
    <xdr:cxnSp macro="">
      <xdr:nvCxnSpPr>
        <xdr:cNvPr id="249" name="直線コネクタ 248"/>
        <xdr:cNvCxnSpPr/>
      </xdr:nvCxnSpPr>
      <xdr:spPr>
        <a:xfrm flipV="1">
          <a:off x="9639300" y="10791996"/>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118906</xdr:rowOff>
    </xdr:from>
    <xdr:to>
      <xdr:col>46</xdr:col>
      <xdr:colOff>38100</xdr:colOff>
      <xdr:row>63</xdr:row>
      <xdr:rowOff>49056</xdr:rowOff>
    </xdr:to>
    <xdr:sp macro="" textlink="">
      <xdr:nvSpPr>
        <xdr:cNvPr id="250" name="楕円 249"/>
        <xdr:cNvSpPr/>
      </xdr:nvSpPr>
      <xdr:spPr>
        <a:xfrm>
          <a:off x="8699500" y="107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166988</xdr:rowOff>
    </xdr:from>
    <xdr:to>
      <xdr:col>50</xdr:col>
      <xdr:colOff>114300</xdr:colOff>
      <xdr:row>62</xdr:row>
      <xdr:rowOff>169706</xdr:rowOff>
    </xdr:to>
    <xdr:cxnSp macro="">
      <xdr:nvCxnSpPr>
        <xdr:cNvPr id="251" name="直線コネクタ 250"/>
        <xdr:cNvCxnSpPr/>
      </xdr:nvCxnSpPr>
      <xdr:spPr>
        <a:xfrm flipV="1">
          <a:off x="8750300" y="10796888"/>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120617</xdr:rowOff>
    </xdr:from>
    <xdr:to>
      <xdr:col>41</xdr:col>
      <xdr:colOff>101600</xdr:colOff>
      <xdr:row>63</xdr:row>
      <xdr:rowOff>50767</xdr:rowOff>
    </xdr:to>
    <xdr:sp macro="" textlink="">
      <xdr:nvSpPr>
        <xdr:cNvPr id="252" name="楕円 251"/>
        <xdr:cNvSpPr/>
      </xdr:nvSpPr>
      <xdr:spPr>
        <a:xfrm>
          <a:off x="7810500" y="107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169706</xdr:rowOff>
    </xdr:from>
    <xdr:to>
      <xdr:col>45</xdr:col>
      <xdr:colOff>177800</xdr:colOff>
      <xdr:row>62</xdr:row>
      <xdr:rowOff>171417</xdr:rowOff>
    </xdr:to>
    <xdr:cxnSp macro="">
      <xdr:nvCxnSpPr>
        <xdr:cNvPr id="253" name="直線コネクタ 252"/>
        <xdr:cNvCxnSpPr/>
      </xdr:nvCxnSpPr>
      <xdr:spPr>
        <a:xfrm flipV="1">
          <a:off x="7861300" y="10799606"/>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122558</xdr:rowOff>
    </xdr:from>
    <xdr:to>
      <xdr:col>36</xdr:col>
      <xdr:colOff>165100</xdr:colOff>
      <xdr:row>63</xdr:row>
      <xdr:rowOff>52708</xdr:rowOff>
    </xdr:to>
    <xdr:sp macro="" textlink="">
      <xdr:nvSpPr>
        <xdr:cNvPr id="254" name="楕円 253"/>
        <xdr:cNvSpPr/>
      </xdr:nvSpPr>
      <xdr:spPr>
        <a:xfrm>
          <a:off x="6921500" y="107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171417</xdr:rowOff>
    </xdr:from>
    <xdr:to>
      <xdr:col>41</xdr:col>
      <xdr:colOff>50800</xdr:colOff>
      <xdr:row>63</xdr:row>
      <xdr:rowOff>1908</xdr:rowOff>
    </xdr:to>
    <xdr:cxnSp macro="">
      <xdr:nvCxnSpPr>
        <xdr:cNvPr id="255" name="直線コネクタ 254"/>
        <xdr:cNvCxnSpPr/>
      </xdr:nvCxnSpPr>
      <xdr:spPr>
        <a:xfrm flipV="1">
          <a:off x="6972300" y="10801317"/>
          <a:ext cx="8890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37465</xdr:rowOff>
    </xdr:from>
    <xdr:ext cx="599010" cy="259045"/>
    <xdr:sp macro="" textlink="">
      <xdr:nvSpPr>
        <xdr:cNvPr id="260" name="n_1mainValue【橋りょう・トンネル】&#10;一人当たり有形固定資産（償却資産）額"/>
        <xdr:cNvSpPr txBox="1"/>
      </xdr:nvSpPr>
      <xdr:spPr>
        <a:xfrm>
          <a:off x="9327095" y="1083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65583</xdr:rowOff>
    </xdr:from>
    <xdr:ext cx="599010" cy="259045"/>
    <xdr:sp macro="" textlink="">
      <xdr:nvSpPr>
        <xdr:cNvPr id="261" name="n_2mainValue【橋りょう・トンネル】&#10;一人当たり有形固定資産（償却資産）額"/>
        <xdr:cNvSpPr txBox="1"/>
      </xdr:nvSpPr>
      <xdr:spPr>
        <a:xfrm>
          <a:off x="8450795" y="1052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67294</xdr:rowOff>
    </xdr:from>
    <xdr:ext cx="599010" cy="259045"/>
    <xdr:sp macro="" textlink="">
      <xdr:nvSpPr>
        <xdr:cNvPr id="262" name="n_3mainValue【橋りょう・トンネル】&#10;一人当たり有形固定資産（償却資産）額"/>
        <xdr:cNvSpPr txBox="1"/>
      </xdr:nvSpPr>
      <xdr:spPr>
        <a:xfrm>
          <a:off x="7561795" y="10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69235</xdr:rowOff>
    </xdr:from>
    <xdr:ext cx="599010" cy="259045"/>
    <xdr:sp macro="" textlink="">
      <xdr:nvSpPr>
        <xdr:cNvPr id="263" name="n_4mainValue【橋りょう・トンネル】&#10;一人当たり有形固定資産（償却資産）額"/>
        <xdr:cNvSpPr txBox="1"/>
      </xdr:nvSpPr>
      <xdr:spPr>
        <a:xfrm>
          <a:off x="6672795" y="1052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83638</xdr:rowOff>
    </xdr:from>
    <xdr:to>
      <xdr:col>24</xdr:col>
      <xdr:colOff>114300</xdr:colOff>
      <xdr:row>86</xdr:row>
      <xdr:rowOff>13788</xdr:rowOff>
    </xdr:to>
    <xdr:sp macro="" textlink="">
      <xdr:nvSpPr>
        <xdr:cNvPr id="305" name="楕円 304"/>
        <xdr:cNvSpPr/>
      </xdr:nvSpPr>
      <xdr:spPr>
        <a:xfrm>
          <a:off x="45847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62065</xdr:rowOff>
    </xdr:from>
    <xdr:ext cx="405111" cy="259045"/>
    <xdr:sp macro="" textlink="">
      <xdr:nvSpPr>
        <xdr:cNvPr id="306" name="【公営住宅】&#10;有形固定資産減価償却率該当値テキスト"/>
        <xdr:cNvSpPr txBox="1"/>
      </xdr:nvSpPr>
      <xdr:spPr>
        <a:xfrm>
          <a:off x="4673600"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64044</xdr:rowOff>
    </xdr:from>
    <xdr:to>
      <xdr:col>20</xdr:col>
      <xdr:colOff>38100</xdr:colOff>
      <xdr:row>85</xdr:row>
      <xdr:rowOff>165644</xdr:rowOff>
    </xdr:to>
    <xdr:sp macro="" textlink="">
      <xdr:nvSpPr>
        <xdr:cNvPr id="307" name="楕円 306"/>
        <xdr:cNvSpPr/>
      </xdr:nvSpPr>
      <xdr:spPr>
        <a:xfrm>
          <a:off x="3746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114844</xdr:rowOff>
    </xdr:from>
    <xdr:to>
      <xdr:col>24</xdr:col>
      <xdr:colOff>63500</xdr:colOff>
      <xdr:row>85</xdr:row>
      <xdr:rowOff>134438</xdr:rowOff>
    </xdr:to>
    <xdr:cxnSp macro="">
      <xdr:nvCxnSpPr>
        <xdr:cNvPr id="308" name="直線コネクタ 307"/>
        <xdr:cNvCxnSpPr/>
      </xdr:nvCxnSpPr>
      <xdr:spPr>
        <a:xfrm>
          <a:off x="3797300" y="146880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44450</xdr:rowOff>
    </xdr:from>
    <xdr:to>
      <xdr:col>15</xdr:col>
      <xdr:colOff>101600</xdr:colOff>
      <xdr:row>85</xdr:row>
      <xdr:rowOff>146050</xdr:rowOff>
    </xdr:to>
    <xdr:sp macro="" textlink="">
      <xdr:nvSpPr>
        <xdr:cNvPr id="309" name="楕円 308"/>
        <xdr:cNvSpPr/>
      </xdr:nvSpPr>
      <xdr:spPr>
        <a:xfrm>
          <a:off x="2857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95250</xdr:rowOff>
    </xdr:from>
    <xdr:to>
      <xdr:col>19</xdr:col>
      <xdr:colOff>177800</xdr:colOff>
      <xdr:row>85</xdr:row>
      <xdr:rowOff>114844</xdr:rowOff>
    </xdr:to>
    <xdr:cxnSp macro="">
      <xdr:nvCxnSpPr>
        <xdr:cNvPr id="310" name="直線コネクタ 309"/>
        <xdr:cNvCxnSpPr/>
      </xdr:nvCxnSpPr>
      <xdr:spPr>
        <a:xfrm>
          <a:off x="2908300" y="14668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23223</xdr:rowOff>
    </xdr:from>
    <xdr:to>
      <xdr:col>10</xdr:col>
      <xdr:colOff>165100</xdr:colOff>
      <xdr:row>85</xdr:row>
      <xdr:rowOff>124823</xdr:rowOff>
    </xdr:to>
    <xdr:sp macro="" textlink="">
      <xdr:nvSpPr>
        <xdr:cNvPr id="311" name="楕円 310"/>
        <xdr:cNvSpPr/>
      </xdr:nvSpPr>
      <xdr:spPr>
        <a:xfrm>
          <a:off x="1968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74023</xdr:rowOff>
    </xdr:from>
    <xdr:to>
      <xdr:col>15</xdr:col>
      <xdr:colOff>50800</xdr:colOff>
      <xdr:row>85</xdr:row>
      <xdr:rowOff>95250</xdr:rowOff>
    </xdr:to>
    <xdr:cxnSp macro="">
      <xdr:nvCxnSpPr>
        <xdr:cNvPr id="312" name="直線コネクタ 311"/>
        <xdr:cNvCxnSpPr/>
      </xdr:nvCxnSpPr>
      <xdr:spPr>
        <a:xfrm>
          <a:off x="2019300" y="146472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168548</xdr:rowOff>
    </xdr:from>
    <xdr:to>
      <xdr:col>6</xdr:col>
      <xdr:colOff>38100</xdr:colOff>
      <xdr:row>85</xdr:row>
      <xdr:rowOff>98698</xdr:rowOff>
    </xdr:to>
    <xdr:sp macro="" textlink="">
      <xdr:nvSpPr>
        <xdr:cNvPr id="313" name="楕円 312"/>
        <xdr:cNvSpPr/>
      </xdr:nvSpPr>
      <xdr:spPr>
        <a:xfrm>
          <a:off x="1079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47898</xdr:rowOff>
    </xdr:from>
    <xdr:to>
      <xdr:col>10</xdr:col>
      <xdr:colOff>114300</xdr:colOff>
      <xdr:row>85</xdr:row>
      <xdr:rowOff>74023</xdr:rowOff>
    </xdr:to>
    <xdr:cxnSp macro="">
      <xdr:nvCxnSpPr>
        <xdr:cNvPr id="314" name="直線コネクタ 313"/>
        <xdr:cNvCxnSpPr/>
      </xdr:nvCxnSpPr>
      <xdr:spPr>
        <a:xfrm>
          <a:off x="1130300" y="146211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156771</xdr:rowOff>
    </xdr:from>
    <xdr:ext cx="405111" cy="259045"/>
    <xdr:sp macro="" textlink="">
      <xdr:nvSpPr>
        <xdr:cNvPr id="319" name="n_1mainValue【公営住宅】&#10;有形固定資産減価償却率"/>
        <xdr:cNvSpPr txBox="1"/>
      </xdr:nvSpPr>
      <xdr:spPr>
        <a:xfrm>
          <a:off x="35820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137177</xdr:rowOff>
    </xdr:from>
    <xdr:ext cx="405111" cy="259045"/>
    <xdr:sp macro="" textlink="">
      <xdr:nvSpPr>
        <xdr:cNvPr id="320" name="n_2mainValue【公営住宅】&#10;有形固定資産減価償却率"/>
        <xdr:cNvSpPr txBox="1"/>
      </xdr:nvSpPr>
      <xdr:spPr>
        <a:xfrm>
          <a:off x="2705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115950</xdr:rowOff>
    </xdr:from>
    <xdr:ext cx="405111" cy="259045"/>
    <xdr:sp macro="" textlink="">
      <xdr:nvSpPr>
        <xdr:cNvPr id="321" name="n_3mainValue【公営住宅】&#10;有形固定資産減価償却率"/>
        <xdr:cNvSpPr txBox="1"/>
      </xdr:nvSpPr>
      <xdr:spPr>
        <a:xfrm>
          <a:off x="1816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89825</xdr:rowOff>
    </xdr:from>
    <xdr:ext cx="405111" cy="259045"/>
    <xdr:sp macro="" textlink="">
      <xdr:nvSpPr>
        <xdr:cNvPr id="322" name="n_4mainValue【公営住宅】&#10;有形固定資産減価償却率"/>
        <xdr:cNvSpPr txBox="1"/>
      </xdr:nvSpPr>
      <xdr:spPr>
        <a:xfrm>
          <a:off x="9277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83541</xdr:rowOff>
    </xdr:from>
    <xdr:to>
      <xdr:col>55</xdr:col>
      <xdr:colOff>50800</xdr:colOff>
      <xdr:row>86</xdr:row>
      <xdr:rowOff>13691</xdr:rowOff>
    </xdr:to>
    <xdr:sp macro="" textlink="">
      <xdr:nvSpPr>
        <xdr:cNvPr id="360" name="楕円 359"/>
        <xdr:cNvSpPr/>
      </xdr:nvSpPr>
      <xdr:spPr>
        <a:xfrm>
          <a:off x="10426700" y="1465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11219</xdr:rowOff>
    </xdr:from>
    <xdr:ext cx="469744" cy="259045"/>
    <xdr:sp macro="" textlink="">
      <xdr:nvSpPr>
        <xdr:cNvPr id="361" name="【公営住宅】&#10;一人当たり面積該当値テキスト"/>
        <xdr:cNvSpPr txBox="1"/>
      </xdr:nvSpPr>
      <xdr:spPr>
        <a:xfrm>
          <a:off x="10515600" y="145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82855</xdr:rowOff>
    </xdr:from>
    <xdr:to>
      <xdr:col>50</xdr:col>
      <xdr:colOff>165100</xdr:colOff>
      <xdr:row>86</xdr:row>
      <xdr:rowOff>13005</xdr:rowOff>
    </xdr:to>
    <xdr:sp macro="" textlink="">
      <xdr:nvSpPr>
        <xdr:cNvPr id="362" name="楕円 361"/>
        <xdr:cNvSpPr/>
      </xdr:nvSpPr>
      <xdr:spPr>
        <a:xfrm>
          <a:off x="9588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133655</xdr:rowOff>
    </xdr:from>
    <xdr:to>
      <xdr:col>55</xdr:col>
      <xdr:colOff>0</xdr:colOff>
      <xdr:row>85</xdr:row>
      <xdr:rowOff>134341</xdr:rowOff>
    </xdr:to>
    <xdr:cxnSp macro="">
      <xdr:nvCxnSpPr>
        <xdr:cNvPr id="363" name="直線コネクタ 362"/>
        <xdr:cNvCxnSpPr/>
      </xdr:nvCxnSpPr>
      <xdr:spPr>
        <a:xfrm>
          <a:off x="9639300" y="1470690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82855</xdr:rowOff>
    </xdr:from>
    <xdr:to>
      <xdr:col>46</xdr:col>
      <xdr:colOff>38100</xdr:colOff>
      <xdr:row>86</xdr:row>
      <xdr:rowOff>13005</xdr:rowOff>
    </xdr:to>
    <xdr:sp macro="" textlink="">
      <xdr:nvSpPr>
        <xdr:cNvPr id="364" name="楕円 363"/>
        <xdr:cNvSpPr/>
      </xdr:nvSpPr>
      <xdr:spPr>
        <a:xfrm>
          <a:off x="8699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133655</xdr:rowOff>
    </xdr:from>
    <xdr:to>
      <xdr:col>50</xdr:col>
      <xdr:colOff>114300</xdr:colOff>
      <xdr:row>85</xdr:row>
      <xdr:rowOff>133655</xdr:rowOff>
    </xdr:to>
    <xdr:cxnSp macro="">
      <xdr:nvCxnSpPr>
        <xdr:cNvPr id="365" name="直線コネクタ 364"/>
        <xdr:cNvCxnSpPr/>
      </xdr:nvCxnSpPr>
      <xdr:spPr>
        <a:xfrm>
          <a:off x="8750300" y="14706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81711</xdr:rowOff>
    </xdr:from>
    <xdr:to>
      <xdr:col>41</xdr:col>
      <xdr:colOff>101600</xdr:colOff>
      <xdr:row>86</xdr:row>
      <xdr:rowOff>11861</xdr:rowOff>
    </xdr:to>
    <xdr:sp macro="" textlink="">
      <xdr:nvSpPr>
        <xdr:cNvPr id="366" name="楕円 365"/>
        <xdr:cNvSpPr/>
      </xdr:nvSpPr>
      <xdr:spPr>
        <a:xfrm>
          <a:off x="7810500" y="1465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132511</xdr:rowOff>
    </xdr:from>
    <xdr:to>
      <xdr:col>45</xdr:col>
      <xdr:colOff>177800</xdr:colOff>
      <xdr:row>85</xdr:row>
      <xdr:rowOff>133655</xdr:rowOff>
    </xdr:to>
    <xdr:cxnSp macro="">
      <xdr:nvCxnSpPr>
        <xdr:cNvPr id="367" name="直線コネクタ 366"/>
        <xdr:cNvCxnSpPr/>
      </xdr:nvCxnSpPr>
      <xdr:spPr>
        <a:xfrm>
          <a:off x="7861300" y="1470576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81941</xdr:rowOff>
    </xdr:from>
    <xdr:to>
      <xdr:col>36</xdr:col>
      <xdr:colOff>165100</xdr:colOff>
      <xdr:row>86</xdr:row>
      <xdr:rowOff>12091</xdr:rowOff>
    </xdr:to>
    <xdr:sp macro="" textlink="">
      <xdr:nvSpPr>
        <xdr:cNvPr id="368" name="楕円 367"/>
        <xdr:cNvSpPr/>
      </xdr:nvSpPr>
      <xdr:spPr>
        <a:xfrm>
          <a:off x="6921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132511</xdr:rowOff>
    </xdr:from>
    <xdr:to>
      <xdr:col>41</xdr:col>
      <xdr:colOff>50800</xdr:colOff>
      <xdr:row>85</xdr:row>
      <xdr:rowOff>132741</xdr:rowOff>
    </xdr:to>
    <xdr:cxnSp macro="">
      <xdr:nvCxnSpPr>
        <xdr:cNvPr id="369" name="直線コネクタ 368"/>
        <xdr:cNvCxnSpPr/>
      </xdr:nvCxnSpPr>
      <xdr:spPr>
        <a:xfrm flipV="1">
          <a:off x="6972300" y="1470576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4132</xdr:rowOff>
    </xdr:from>
    <xdr:ext cx="469744" cy="259045"/>
    <xdr:sp macro="" textlink="">
      <xdr:nvSpPr>
        <xdr:cNvPr id="374" name="n_1mainValue【公営住宅】&#10;一人当たり面積"/>
        <xdr:cNvSpPr txBox="1"/>
      </xdr:nvSpPr>
      <xdr:spPr>
        <a:xfrm>
          <a:off x="93917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4132</xdr:rowOff>
    </xdr:from>
    <xdr:ext cx="469744" cy="259045"/>
    <xdr:sp macro="" textlink="">
      <xdr:nvSpPr>
        <xdr:cNvPr id="375" name="n_2mainValue【公営住宅】&#10;一人当たり面積"/>
        <xdr:cNvSpPr txBox="1"/>
      </xdr:nvSpPr>
      <xdr:spPr>
        <a:xfrm>
          <a:off x="8515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2988</xdr:rowOff>
    </xdr:from>
    <xdr:ext cx="469744" cy="259045"/>
    <xdr:sp macro="" textlink="">
      <xdr:nvSpPr>
        <xdr:cNvPr id="376" name="n_3mainValue【公営住宅】&#10;一人当たり面積"/>
        <xdr:cNvSpPr txBox="1"/>
      </xdr:nvSpPr>
      <xdr:spPr>
        <a:xfrm>
          <a:off x="7626427" y="147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3218</xdr:rowOff>
    </xdr:from>
    <xdr:ext cx="469744" cy="259045"/>
    <xdr:sp macro="" textlink="">
      <xdr:nvSpPr>
        <xdr:cNvPr id="377" name="n_4mainValue【公営住宅】&#10;一人当たり面積"/>
        <xdr:cNvSpPr txBox="1"/>
      </xdr:nvSpPr>
      <xdr:spPr>
        <a:xfrm>
          <a:off x="6737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80645</xdr:rowOff>
    </xdr:from>
    <xdr:to>
      <xdr:col>85</xdr:col>
      <xdr:colOff>177800</xdr:colOff>
      <xdr:row>35</xdr:row>
      <xdr:rowOff>10795</xdr:rowOff>
    </xdr:to>
    <xdr:sp macro="" textlink="">
      <xdr:nvSpPr>
        <xdr:cNvPr id="434" name="楕円 433"/>
        <xdr:cNvSpPr/>
      </xdr:nvSpPr>
      <xdr:spPr>
        <a:xfrm>
          <a:off x="162687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103522</xdr:rowOff>
    </xdr:from>
    <xdr:ext cx="405111" cy="259045"/>
    <xdr:sp macro="" textlink="">
      <xdr:nvSpPr>
        <xdr:cNvPr id="435" name="【認定こども園・幼稚園・保育所】&#10;有形固定資産減価償却率該当値テキスト"/>
        <xdr:cNvSpPr txBox="1"/>
      </xdr:nvSpPr>
      <xdr:spPr>
        <a:xfrm>
          <a:off x="163576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12065</xdr:rowOff>
    </xdr:from>
    <xdr:to>
      <xdr:col>81</xdr:col>
      <xdr:colOff>101600</xdr:colOff>
      <xdr:row>34</xdr:row>
      <xdr:rowOff>113665</xdr:rowOff>
    </xdr:to>
    <xdr:sp macro="" textlink="">
      <xdr:nvSpPr>
        <xdr:cNvPr id="436" name="楕円 435"/>
        <xdr:cNvSpPr/>
      </xdr:nvSpPr>
      <xdr:spPr>
        <a:xfrm>
          <a:off x="1543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62865</xdr:rowOff>
    </xdr:from>
    <xdr:to>
      <xdr:col>85</xdr:col>
      <xdr:colOff>127000</xdr:colOff>
      <xdr:row>34</xdr:row>
      <xdr:rowOff>131445</xdr:rowOff>
    </xdr:to>
    <xdr:cxnSp macro="">
      <xdr:nvCxnSpPr>
        <xdr:cNvPr id="437" name="直線コネクタ 436"/>
        <xdr:cNvCxnSpPr/>
      </xdr:nvCxnSpPr>
      <xdr:spPr>
        <a:xfrm>
          <a:off x="15481300" y="589216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116840</xdr:rowOff>
    </xdr:from>
    <xdr:to>
      <xdr:col>76</xdr:col>
      <xdr:colOff>165100</xdr:colOff>
      <xdr:row>34</xdr:row>
      <xdr:rowOff>46990</xdr:rowOff>
    </xdr:to>
    <xdr:sp macro="" textlink="">
      <xdr:nvSpPr>
        <xdr:cNvPr id="438" name="楕円 437"/>
        <xdr:cNvSpPr/>
      </xdr:nvSpPr>
      <xdr:spPr>
        <a:xfrm>
          <a:off x="14541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167640</xdr:rowOff>
    </xdr:from>
    <xdr:to>
      <xdr:col>81</xdr:col>
      <xdr:colOff>50800</xdr:colOff>
      <xdr:row>34</xdr:row>
      <xdr:rowOff>62865</xdr:rowOff>
    </xdr:to>
    <xdr:cxnSp macro="">
      <xdr:nvCxnSpPr>
        <xdr:cNvPr id="439" name="直線コネクタ 438"/>
        <xdr:cNvCxnSpPr/>
      </xdr:nvCxnSpPr>
      <xdr:spPr>
        <a:xfrm>
          <a:off x="14592300" y="58254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80645</xdr:rowOff>
    </xdr:from>
    <xdr:to>
      <xdr:col>72</xdr:col>
      <xdr:colOff>38100</xdr:colOff>
      <xdr:row>39</xdr:row>
      <xdr:rowOff>10795</xdr:rowOff>
    </xdr:to>
    <xdr:sp macro="" textlink="">
      <xdr:nvSpPr>
        <xdr:cNvPr id="440" name="楕円 439"/>
        <xdr:cNvSpPr/>
      </xdr:nvSpPr>
      <xdr:spPr>
        <a:xfrm>
          <a:off x="13652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167640</xdr:rowOff>
    </xdr:from>
    <xdr:to>
      <xdr:col>76</xdr:col>
      <xdr:colOff>114300</xdr:colOff>
      <xdr:row>38</xdr:row>
      <xdr:rowOff>131445</xdr:rowOff>
    </xdr:to>
    <xdr:cxnSp macro="">
      <xdr:nvCxnSpPr>
        <xdr:cNvPr id="441" name="直線コネクタ 440"/>
        <xdr:cNvCxnSpPr/>
      </xdr:nvCxnSpPr>
      <xdr:spPr>
        <a:xfrm flipV="1">
          <a:off x="13703300" y="5825490"/>
          <a:ext cx="889000" cy="8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50165</xdr:rowOff>
    </xdr:from>
    <xdr:to>
      <xdr:col>67</xdr:col>
      <xdr:colOff>101600</xdr:colOff>
      <xdr:row>38</xdr:row>
      <xdr:rowOff>151765</xdr:rowOff>
    </xdr:to>
    <xdr:sp macro="" textlink="">
      <xdr:nvSpPr>
        <xdr:cNvPr id="442" name="楕円 441"/>
        <xdr:cNvSpPr/>
      </xdr:nvSpPr>
      <xdr:spPr>
        <a:xfrm>
          <a:off x="12763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100965</xdr:rowOff>
    </xdr:from>
    <xdr:to>
      <xdr:col>71</xdr:col>
      <xdr:colOff>177800</xdr:colOff>
      <xdr:row>38</xdr:row>
      <xdr:rowOff>131445</xdr:rowOff>
    </xdr:to>
    <xdr:cxnSp macro="">
      <xdr:nvCxnSpPr>
        <xdr:cNvPr id="443" name="直線コネクタ 442"/>
        <xdr:cNvCxnSpPr/>
      </xdr:nvCxnSpPr>
      <xdr:spPr>
        <a:xfrm>
          <a:off x="12814300" y="66160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130192</xdr:rowOff>
    </xdr:from>
    <xdr:ext cx="405111" cy="259045"/>
    <xdr:sp macro="" textlink="">
      <xdr:nvSpPr>
        <xdr:cNvPr id="448" name="n_1mainValue【認定こども園・幼稚園・保育所】&#10;有形固定資産減価償却率"/>
        <xdr:cNvSpPr txBox="1"/>
      </xdr:nvSpPr>
      <xdr:spPr>
        <a:xfrm>
          <a:off x="152660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63517</xdr:rowOff>
    </xdr:from>
    <xdr:ext cx="405111" cy="259045"/>
    <xdr:sp macro="" textlink="">
      <xdr:nvSpPr>
        <xdr:cNvPr id="449" name="n_2mainValue【認定こども園・幼稚園・保育所】&#10;有形固定資産減価償却率"/>
        <xdr:cNvSpPr txBox="1"/>
      </xdr:nvSpPr>
      <xdr:spPr>
        <a:xfrm>
          <a:off x="14389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450" name="n_3mainValue【認定こども園・幼稚園・保育所】&#10;有形固定資産減価償却率"/>
        <xdr:cNvSpPr txBox="1"/>
      </xdr:nvSpPr>
      <xdr:spPr>
        <a:xfrm>
          <a:off x="13500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142892</xdr:rowOff>
    </xdr:from>
    <xdr:ext cx="405111" cy="259045"/>
    <xdr:sp macro="" textlink="">
      <xdr:nvSpPr>
        <xdr:cNvPr id="451" name="n_4mainValue【認定こども園・幼稚園・保育所】&#10;有形固定資産減価償却率"/>
        <xdr:cNvSpPr txBox="1"/>
      </xdr:nvSpPr>
      <xdr:spPr>
        <a:xfrm>
          <a:off x="12611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89" name="楕円 488"/>
        <xdr:cNvSpPr/>
      </xdr:nvSpPr>
      <xdr:spPr>
        <a:xfrm>
          <a:off x="22110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105427</xdr:rowOff>
    </xdr:from>
    <xdr:ext cx="469744" cy="259045"/>
    <xdr:sp macro="" textlink="">
      <xdr:nvSpPr>
        <xdr:cNvPr id="490" name="【認定こども園・幼稚園・保育所】&#10;一人当たり面積該当値テキスト"/>
        <xdr:cNvSpPr txBox="1"/>
      </xdr:nvSpPr>
      <xdr:spPr>
        <a:xfrm>
          <a:off x="22199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89408</xdr:rowOff>
    </xdr:from>
    <xdr:to>
      <xdr:col>112</xdr:col>
      <xdr:colOff>38100</xdr:colOff>
      <xdr:row>39</xdr:row>
      <xdr:rowOff>19558</xdr:rowOff>
    </xdr:to>
    <xdr:sp macro="" textlink="">
      <xdr:nvSpPr>
        <xdr:cNvPr id="491" name="楕円 490"/>
        <xdr:cNvSpPr/>
      </xdr:nvSpPr>
      <xdr:spPr>
        <a:xfrm>
          <a:off x="21272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133350</xdr:rowOff>
    </xdr:from>
    <xdr:to>
      <xdr:col>116</xdr:col>
      <xdr:colOff>63500</xdr:colOff>
      <xdr:row>38</xdr:row>
      <xdr:rowOff>140208</xdr:rowOff>
    </xdr:to>
    <xdr:cxnSp macro="">
      <xdr:nvCxnSpPr>
        <xdr:cNvPr id="492" name="直線コネクタ 491"/>
        <xdr:cNvCxnSpPr/>
      </xdr:nvCxnSpPr>
      <xdr:spPr>
        <a:xfrm flipV="1">
          <a:off x="21323300" y="66484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93" name="楕円 492"/>
        <xdr:cNvSpPr/>
      </xdr:nvSpPr>
      <xdr:spPr>
        <a:xfrm>
          <a:off x="2038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140208</xdr:rowOff>
    </xdr:from>
    <xdr:to>
      <xdr:col>111</xdr:col>
      <xdr:colOff>177800</xdr:colOff>
      <xdr:row>38</xdr:row>
      <xdr:rowOff>144780</xdr:rowOff>
    </xdr:to>
    <xdr:cxnSp macro="">
      <xdr:nvCxnSpPr>
        <xdr:cNvPr id="494" name="直線コネクタ 493"/>
        <xdr:cNvCxnSpPr/>
      </xdr:nvCxnSpPr>
      <xdr:spPr>
        <a:xfrm flipV="1">
          <a:off x="20434300" y="665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11684</xdr:rowOff>
    </xdr:from>
    <xdr:to>
      <xdr:col>102</xdr:col>
      <xdr:colOff>165100</xdr:colOff>
      <xdr:row>39</xdr:row>
      <xdr:rowOff>113284</xdr:rowOff>
    </xdr:to>
    <xdr:sp macro="" textlink="">
      <xdr:nvSpPr>
        <xdr:cNvPr id="495" name="楕円 494"/>
        <xdr:cNvSpPr/>
      </xdr:nvSpPr>
      <xdr:spPr>
        <a:xfrm>
          <a:off x="19494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144780</xdr:rowOff>
    </xdr:from>
    <xdr:to>
      <xdr:col>107</xdr:col>
      <xdr:colOff>50800</xdr:colOff>
      <xdr:row>39</xdr:row>
      <xdr:rowOff>62484</xdr:rowOff>
    </xdr:to>
    <xdr:cxnSp macro="">
      <xdr:nvCxnSpPr>
        <xdr:cNvPr id="496" name="直線コネクタ 495"/>
        <xdr:cNvCxnSpPr/>
      </xdr:nvCxnSpPr>
      <xdr:spPr>
        <a:xfrm flipV="1">
          <a:off x="19545300" y="665988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97" name="楕円 496"/>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62484</xdr:rowOff>
    </xdr:from>
    <xdr:to>
      <xdr:col>102</xdr:col>
      <xdr:colOff>114300</xdr:colOff>
      <xdr:row>39</xdr:row>
      <xdr:rowOff>64770</xdr:rowOff>
    </xdr:to>
    <xdr:cxnSp macro="">
      <xdr:nvCxnSpPr>
        <xdr:cNvPr id="498" name="直線コネクタ 497"/>
        <xdr:cNvCxnSpPr/>
      </xdr:nvCxnSpPr>
      <xdr:spPr>
        <a:xfrm flipV="1">
          <a:off x="18656300" y="67490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36085</xdr:rowOff>
    </xdr:from>
    <xdr:ext cx="469744" cy="259045"/>
    <xdr:sp macro="" textlink="">
      <xdr:nvSpPr>
        <xdr:cNvPr id="503" name="n_1main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4" name="n_2main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129811</xdr:rowOff>
    </xdr:from>
    <xdr:ext cx="469744" cy="259045"/>
    <xdr:sp macro="" textlink="">
      <xdr:nvSpPr>
        <xdr:cNvPr id="505" name="n_3mainValue【認定こども園・幼稚園・保育所】&#10;一人当たり面積"/>
        <xdr:cNvSpPr txBox="1"/>
      </xdr:nvSpPr>
      <xdr:spPr>
        <a:xfrm>
          <a:off x="19310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6" name="n_4main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21590</xdr:rowOff>
    </xdr:from>
    <xdr:to>
      <xdr:col>85</xdr:col>
      <xdr:colOff>177800</xdr:colOff>
      <xdr:row>62</xdr:row>
      <xdr:rowOff>123190</xdr:rowOff>
    </xdr:to>
    <xdr:sp macro="" textlink="">
      <xdr:nvSpPr>
        <xdr:cNvPr id="547" name="楕円 546"/>
        <xdr:cNvSpPr/>
      </xdr:nvSpPr>
      <xdr:spPr>
        <a:xfrm>
          <a:off x="16268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xdr:rowOff>
    </xdr:from>
    <xdr:ext cx="405111" cy="259045"/>
    <xdr:sp macro="" textlink="">
      <xdr:nvSpPr>
        <xdr:cNvPr id="548" name="【学校施設】&#10;有形固定資産減価償却率該当値テキスト"/>
        <xdr:cNvSpPr txBox="1"/>
      </xdr:nvSpPr>
      <xdr:spPr>
        <a:xfrm>
          <a:off x="163576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34925</xdr:rowOff>
    </xdr:from>
    <xdr:to>
      <xdr:col>81</xdr:col>
      <xdr:colOff>101600</xdr:colOff>
      <xdr:row>62</xdr:row>
      <xdr:rowOff>136525</xdr:rowOff>
    </xdr:to>
    <xdr:sp macro="" textlink="">
      <xdr:nvSpPr>
        <xdr:cNvPr id="549" name="楕円 548"/>
        <xdr:cNvSpPr/>
      </xdr:nvSpPr>
      <xdr:spPr>
        <a:xfrm>
          <a:off x="15430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72390</xdr:rowOff>
    </xdr:from>
    <xdr:to>
      <xdr:col>85</xdr:col>
      <xdr:colOff>127000</xdr:colOff>
      <xdr:row>62</xdr:row>
      <xdr:rowOff>85725</xdr:rowOff>
    </xdr:to>
    <xdr:cxnSp macro="">
      <xdr:nvCxnSpPr>
        <xdr:cNvPr id="550" name="直線コネクタ 549"/>
        <xdr:cNvCxnSpPr/>
      </xdr:nvCxnSpPr>
      <xdr:spPr>
        <a:xfrm flipV="1">
          <a:off x="15481300" y="107022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33020</xdr:rowOff>
    </xdr:from>
    <xdr:to>
      <xdr:col>76</xdr:col>
      <xdr:colOff>165100</xdr:colOff>
      <xdr:row>62</xdr:row>
      <xdr:rowOff>134620</xdr:rowOff>
    </xdr:to>
    <xdr:sp macro="" textlink="">
      <xdr:nvSpPr>
        <xdr:cNvPr id="551" name="楕円 550"/>
        <xdr:cNvSpPr/>
      </xdr:nvSpPr>
      <xdr:spPr>
        <a:xfrm>
          <a:off x="14541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83820</xdr:rowOff>
    </xdr:from>
    <xdr:to>
      <xdr:col>81</xdr:col>
      <xdr:colOff>50800</xdr:colOff>
      <xdr:row>62</xdr:row>
      <xdr:rowOff>85725</xdr:rowOff>
    </xdr:to>
    <xdr:cxnSp macro="">
      <xdr:nvCxnSpPr>
        <xdr:cNvPr id="552" name="直線コネクタ 551"/>
        <xdr:cNvCxnSpPr/>
      </xdr:nvCxnSpPr>
      <xdr:spPr>
        <a:xfrm>
          <a:off x="14592300" y="107137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23495</xdr:rowOff>
    </xdr:from>
    <xdr:to>
      <xdr:col>72</xdr:col>
      <xdr:colOff>38100</xdr:colOff>
      <xdr:row>62</xdr:row>
      <xdr:rowOff>125095</xdr:rowOff>
    </xdr:to>
    <xdr:sp macro="" textlink="">
      <xdr:nvSpPr>
        <xdr:cNvPr id="553" name="楕円 552"/>
        <xdr:cNvSpPr/>
      </xdr:nvSpPr>
      <xdr:spPr>
        <a:xfrm>
          <a:off x="13652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74295</xdr:rowOff>
    </xdr:from>
    <xdr:to>
      <xdr:col>76</xdr:col>
      <xdr:colOff>114300</xdr:colOff>
      <xdr:row>62</xdr:row>
      <xdr:rowOff>83820</xdr:rowOff>
    </xdr:to>
    <xdr:cxnSp macro="">
      <xdr:nvCxnSpPr>
        <xdr:cNvPr id="554" name="直線コネクタ 553"/>
        <xdr:cNvCxnSpPr/>
      </xdr:nvCxnSpPr>
      <xdr:spPr>
        <a:xfrm>
          <a:off x="13703300" y="107041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8255</xdr:rowOff>
    </xdr:from>
    <xdr:to>
      <xdr:col>67</xdr:col>
      <xdr:colOff>101600</xdr:colOff>
      <xdr:row>62</xdr:row>
      <xdr:rowOff>109855</xdr:rowOff>
    </xdr:to>
    <xdr:sp macro="" textlink="">
      <xdr:nvSpPr>
        <xdr:cNvPr id="555" name="楕円 554"/>
        <xdr:cNvSpPr/>
      </xdr:nvSpPr>
      <xdr:spPr>
        <a:xfrm>
          <a:off x="12763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59055</xdr:rowOff>
    </xdr:from>
    <xdr:to>
      <xdr:col>71</xdr:col>
      <xdr:colOff>177800</xdr:colOff>
      <xdr:row>62</xdr:row>
      <xdr:rowOff>74295</xdr:rowOff>
    </xdr:to>
    <xdr:cxnSp macro="">
      <xdr:nvCxnSpPr>
        <xdr:cNvPr id="556" name="直線コネクタ 555"/>
        <xdr:cNvCxnSpPr/>
      </xdr:nvCxnSpPr>
      <xdr:spPr>
        <a:xfrm>
          <a:off x="12814300" y="106889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127652</xdr:rowOff>
    </xdr:from>
    <xdr:ext cx="405111" cy="259045"/>
    <xdr:sp macro="" textlink="">
      <xdr:nvSpPr>
        <xdr:cNvPr id="561" name="n_1mainValue【学校施設】&#10;有形固定資産減価償却率"/>
        <xdr:cNvSpPr txBox="1"/>
      </xdr:nvSpPr>
      <xdr:spPr>
        <a:xfrm>
          <a:off x="15266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125747</xdr:rowOff>
    </xdr:from>
    <xdr:ext cx="405111" cy="259045"/>
    <xdr:sp macro="" textlink="">
      <xdr:nvSpPr>
        <xdr:cNvPr id="562" name="n_2mainValue【学校施設】&#10;有形固定資産減価償却率"/>
        <xdr:cNvSpPr txBox="1"/>
      </xdr:nvSpPr>
      <xdr:spPr>
        <a:xfrm>
          <a:off x="14389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116222</xdr:rowOff>
    </xdr:from>
    <xdr:ext cx="405111" cy="259045"/>
    <xdr:sp macro="" textlink="">
      <xdr:nvSpPr>
        <xdr:cNvPr id="563" name="n_3mainValue【学校施設】&#10;有形固定資産減価償却率"/>
        <xdr:cNvSpPr txBox="1"/>
      </xdr:nvSpPr>
      <xdr:spPr>
        <a:xfrm>
          <a:off x="13500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100982</xdr:rowOff>
    </xdr:from>
    <xdr:ext cx="405111" cy="259045"/>
    <xdr:sp macro="" textlink="">
      <xdr:nvSpPr>
        <xdr:cNvPr id="564" name="n_4mainValue【学校施設】&#10;有形固定資産減価償却率"/>
        <xdr:cNvSpPr txBox="1"/>
      </xdr:nvSpPr>
      <xdr:spPr>
        <a:xfrm>
          <a:off x="12611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167132</xdr:rowOff>
    </xdr:from>
    <xdr:to>
      <xdr:col>116</xdr:col>
      <xdr:colOff>114300</xdr:colOff>
      <xdr:row>63</xdr:row>
      <xdr:rowOff>97282</xdr:rowOff>
    </xdr:to>
    <xdr:sp macro="" textlink="">
      <xdr:nvSpPr>
        <xdr:cNvPr id="605" name="楕円 604"/>
        <xdr:cNvSpPr/>
      </xdr:nvSpPr>
      <xdr:spPr>
        <a:xfrm>
          <a:off x="22110700" y="107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145559</xdr:rowOff>
    </xdr:from>
    <xdr:ext cx="469744" cy="259045"/>
    <xdr:sp macro="" textlink="">
      <xdr:nvSpPr>
        <xdr:cNvPr id="606" name="【学校施設】&#10;一人当たり面積該当値テキスト"/>
        <xdr:cNvSpPr txBox="1"/>
      </xdr:nvSpPr>
      <xdr:spPr>
        <a:xfrm>
          <a:off x="22199600" y="107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xdr:rowOff>
    </xdr:from>
    <xdr:to>
      <xdr:col>112</xdr:col>
      <xdr:colOff>38100</xdr:colOff>
      <xdr:row>63</xdr:row>
      <xdr:rowOff>109474</xdr:rowOff>
    </xdr:to>
    <xdr:sp macro="" textlink="">
      <xdr:nvSpPr>
        <xdr:cNvPr id="607" name="楕円 606"/>
        <xdr:cNvSpPr/>
      </xdr:nvSpPr>
      <xdr:spPr>
        <a:xfrm>
          <a:off x="21272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46482</xdr:rowOff>
    </xdr:from>
    <xdr:to>
      <xdr:col>116</xdr:col>
      <xdr:colOff>63500</xdr:colOff>
      <xdr:row>63</xdr:row>
      <xdr:rowOff>58674</xdr:rowOff>
    </xdr:to>
    <xdr:cxnSp macro="">
      <xdr:nvCxnSpPr>
        <xdr:cNvPr id="608" name="直線コネクタ 607"/>
        <xdr:cNvCxnSpPr/>
      </xdr:nvCxnSpPr>
      <xdr:spPr>
        <a:xfrm flipV="1">
          <a:off x="21323300" y="10847832"/>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609" name="楕円 608"/>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58674</xdr:rowOff>
    </xdr:from>
    <xdr:to>
      <xdr:col>111</xdr:col>
      <xdr:colOff>177800</xdr:colOff>
      <xdr:row>63</xdr:row>
      <xdr:rowOff>72390</xdr:rowOff>
    </xdr:to>
    <xdr:cxnSp macro="">
      <xdr:nvCxnSpPr>
        <xdr:cNvPr id="610" name="直線コネクタ 609"/>
        <xdr:cNvCxnSpPr/>
      </xdr:nvCxnSpPr>
      <xdr:spPr>
        <a:xfrm flipV="1">
          <a:off x="20434300" y="10860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26162</xdr:rowOff>
    </xdr:from>
    <xdr:to>
      <xdr:col>102</xdr:col>
      <xdr:colOff>165100</xdr:colOff>
      <xdr:row>63</xdr:row>
      <xdr:rowOff>127762</xdr:rowOff>
    </xdr:to>
    <xdr:sp macro="" textlink="">
      <xdr:nvSpPr>
        <xdr:cNvPr id="611" name="楕円 610"/>
        <xdr:cNvSpPr/>
      </xdr:nvSpPr>
      <xdr:spPr>
        <a:xfrm>
          <a:off x="19494500" y="108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72390</xdr:rowOff>
    </xdr:from>
    <xdr:to>
      <xdr:col>107</xdr:col>
      <xdr:colOff>50800</xdr:colOff>
      <xdr:row>63</xdr:row>
      <xdr:rowOff>76962</xdr:rowOff>
    </xdr:to>
    <xdr:cxnSp macro="">
      <xdr:nvCxnSpPr>
        <xdr:cNvPr id="612" name="直線コネクタ 611"/>
        <xdr:cNvCxnSpPr/>
      </xdr:nvCxnSpPr>
      <xdr:spPr>
        <a:xfrm flipV="1">
          <a:off x="19545300" y="10873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30734</xdr:rowOff>
    </xdr:from>
    <xdr:to>
      <xdr:col>98</xdr:col>
      <xdr:colOff>38100</xdr:colOff>
      <xdr:row>63</xdr:row>
      <xdr:rowOff>132334</xdr:rowOff>
    </xdr:to>
    <xdr:sp macro="" textlink="">
      <xdr:nvSpPr>
        <xdr:cNvPr id="613" name="楕円 612"/>
        <xdr:cNvSpPr/>
      </xdr:nvSpPr>
      <xdr:spPr>
        <a:xfrm>
          <a:off x="186055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76962</xdr:rowOff>
    </xdr:from>
    <xdr:to>
      <xdr:col>102</xdr:col>
      <xdr:colOff>114300</xdr:colOff>
      <xdr:row>63</xdr:row>
      <xdr:rowOff>81534</xdr:rowOff>
    </xdr:to>
    <xdr:cxnSp macro="">
      <xdr:nvCxnSpPr>
        <xdr:cNvPr id="614" name="直線コネクタ 613"/>
        <xdr:cNvCxnSpPr/>
      </xdr:nvCxnSpPr>
      <xdr:spPr>
        <a:xfrm flipV="1">
          <a:off x="18656300" y="10878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100601</xdr:rowOff>
    </xdr:from>
    <xdr:ext cx="469744" cy="259045"/>
    <xdr:sp macro="" textlink="">
      <xdr:nvSpPr>
        <xdr:cNvPr id="619" name="n_1mainValue【学校施設】&#10;一人当たり面積"/>
        <xdr:cNvSpPr txBox="1"/>
      </xdr:nvSpPr>
      <xdr:spPr>
        <a:xfrm>
          <a:off x="21075727" y="1090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620" name="n_2mainValue【学校施設】&#10;一人当たり面積"/>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118889</xdr:rowOff>
    </xdr:from>
    <xdr:ext cx="469744" cy="259045"/>
    <xdr:sp macro="" textlink="">
      <xdr:nvSpPr>
        <xdr:cNvPr id="621" name="n_3mainValue【学校施設】&#10;一人当たり面積"/>
        <xdr:cNvSpPr txBox="1"/>
      </xdr:nvSpPr>
      <xdr:spPr>
        <a:xfrm>
          <a:off x="19310427" y="1092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123461</xdr:rowOff>
    </xdr:from>
    <xdr:ext cx="469744" cy="259045"/>
    <xdr:sp macro="" textlink="">
      <xdr:nvSpPr>
        <xdr:cNvPr id="622" name="n_4mainValue【学校施設】&#10;一人当たり面積"/>
        <xdr:cNvSpPr txBox="1"/>
      </xdr:nvSpPr>
      <xdr:spPr>
        <a:xfrm>
          <a:off x="18421427"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4" name="楕円 663"/>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5"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6" name="楕円 665"/>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7" name="直線コネクタ 666"/>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8" name="楕円 667"/>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9" name="直線コネクタ 668"/>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0" name="楕円 669"/>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1" name="直線コネクタ 670"/>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93436</xdr:rowOff>
    </xdr:from>
    <xdr:to>
      <xdr:col>67</xdr:col>
      <xdr:colOff>101600</xdr:colOff>
      <xdr:row>87</xdr:row>
      <xdr:rowOff>23586</xdr:rowOff>
    </xdr:to>
    <xdr:sp macro="" textlink="">
      <xdr:nvSpPr>
        <xdr:cNvPr id="672" name="楕円 671"/>
        <xdr:cNvSpPr/>
      </xdr:nvSpPr>
      <xdr:spPr>
        <a:xfrm>
          <a:off x="12763500" y="148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144236</xdr:rowOff>
    </xdr:from>
    <xdr:to>
      <xdr:col>71</xdr:col>
      <xdr:colOff>177800</xdr:colOff>
      <xdr:row>86</xdr:row>
      <xdr:rowOff>168729</xdr:rowOff>
    </xdr:to>
    <xdr:cxnSp macro="">
      <xdr:nvCxnSpPr>
        <xdr:cNvPr id="673" name="直線コネクタ 672"/>
        <xdr:cNvCxnSpPr/>
      </xdr:nvCxnSpPr>
      <xdr:spPr>
        <a:xfrm>
          <a:off x="12814300" y="148889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8"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9"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0"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14713</xdr:rowOff>
    </xdr:from>
    <xdr:ext cx="405111" cy="259045"/>
    <xdr:sp macro="" textlink="">
      <xdr:nvSpPr>
        <xdr:cNvPr id="681" name="n_4mainValue【児童館】&#10;有形固定資産減価償却率"/>
        <xdr:cNvSpPr txBox="1"/>
      </xdr:nvSpPr>
      <xdr:spPr>
        <a:xfrm>
          <a:off x="12611744" y="1493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721" name="楕円 720"/>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722" name="【児童館】&#10;一人当たり面積該当値テキスト"/>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723" name="楕円 722"/>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120650</xdr:rowOff>
    </xdr:from>
    <xdr:to>
      <xdr:col>116</xdr:col>
      <xdr:colOff>63500</xdr:colOff>
      <xdr:row>85</xdr:row>
      <xdr:rowOff>120650</xdr:rowOff>
    </xdr:to>
    <xdr:cxnSp macro="">
      <xdr:nvCxnSpPr>
        <xdr:cNvPr id="724" name="直線コネクタ 723"/>
        <xdr:cNvCxnSpPr/>
      </xdr:nvCxnSpPr>
      <xdr:spPr>
        <a:xfrm>
          <a:off x="21323300" y="1469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69850</xdr:rowOff>
    </xdr:from>
    <xdr:to>
      <xdr:col>107</xdr:col>
      <xdr:colOff>101600</xdr:colOff>
      <xdr:row>86</xdr:row>
      <xdr:rowOff>0</xdr:rowOff>
    </xdr:to>
    <xdr:sp macro="" textlink="">
      <xdr:nvSpPr>
        <xdr:cNvPr id="725" name="楕円 724"/>
        <xdr:cNvSpPr/>
      </xdr:nvSpPr>
      <xdr:spPr>
        <a:xfrm>
          <a:off x="20383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85</xdr:row>
      <xdr:rowOff>120650</xdr:rowOff>
    </xdr:to>
    <xdr:cxnSp macro="">
      <xdr:nvCxnSpPr>
        <xdr:cNvPr id="726" name="直線コネクタ 725"/>
        <xdr:cNvCxnSpPr/>
      </xdr:nvCxnSpPr>
      <xdr:spPr>
        <a:xfrm>
          <a:off x="20434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69850</xdr:rowOff>
    </xdr:from>
    <xdr:to>
      <xdr:col>102</xdr:col>
      <xdr:colOff>165100</xdr:colOff>
      <xdr:row>86</xdr:row>
      <xdr:rowOff>0</xdr:rowOff>
    </xdr:to>
    <xdr:sp macro="" textlink="">
      <xdr:nvSpPr>
        <xdr:cNvPr id="727" name="楕円 726"/>
        <xdr:cNvSpPr/>
      </xdr:nvSpPr>
      <xdr:spPr>
        <a:xfrm>
          <a:off x="19494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120650</xdr:rowOff>
    </xdr:from>
    <xdr:to>
      <xdr:col>107</xdr:col>
      <xdr:colOff>50800</xdr:colOff>
      <xdr:row>85</xdr:row>
      <xdr:rowOff>120650</xdr:rowOff>
    </xdr:to>
    <xdr:cxnSp macro="">
      <xdr:nvCxnSpPr>
        <xdr:cNvPr id="728" name="直線コネクタ 727"/>
        <xdr:cNvCxnSpPr/>
      </xdr:nvCxnSpPr>
      <xdr:spPr>
        <a:xfrm>
          <a:off x="19545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69850</xdr:rowOff>
    </xdr:from>
    <xdr:to>
      <xdr:col>98</xdr:col>
      <xdr:colOff>38100</xdr:colOff>
      <xdr:row>86</xdr:row>
      <xdr:rowOff>0</xdr:rowOff>
    </xdr:to>
    <xdr:sp macro="" textlink="">
      <xdr:nvSpPr>
        <xdr:cNvPr id="729" name="楕円 728"/>
        <xdr:cNvSpPr/>
      </xdr:nvSpPr>
      <xdr:spPr>
        <a:xfrm>
          <a:off x="18605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120650</xdr:rowOff>
    </xdr:from>
    <xdr:to>
      <xdr:col>102</xdr:col>
      <xdr:colOff>114300</xdr:colOff>
      <xdr:row>85</xdr:row>
      <xdr:rowOff>120650</xdr:rowOff>
    </xdr:to>
    <xdr:cxnSp macro="">
      <xdr:nvCxnSpPr>
        <xdr:cNvPr id="730" name="直線コネクタ 729"/>
        <xdr:cNvCxnSpPr/>
      </xdr:nvCxnSpPr>
      <xdr:spPr>
        <a:xfrm>
          <a:off x="18656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162577</xdr:rowOff>
    </xdr:from>
    <xdr:ext cx="469744" cy="259045"/>
    <xdr:sp macro="" textlink="">
      <xdr:nvSpPr>
        <xdr:cNvPr id="735" name="n_1mainValue【児童館】&#10;一人当たり面積"/>
        <xdr:cNvSpPr txBox="1"/>
      </xdr:nvSpPr>
      <xdr:spPr>
        <a:xfrm>
          <a:off x="210757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736" name="n_2mainValue【児童館】&#10;一人当たり面積"/>
        <xdr:cNvSpPr txBox="1"/>
      </xdr:nvSpPr>
      <xdr:spPr>
        <a:xfrm>
          <a:off x="20199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737" name="n_3mainValue【児童館】&#10;一人当たり面積"/>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162577</xdr:rowOff>
    </xdr:from>
    <xdr:ext cx="469744" cy="259045"/>
    <xdr:sp macro="" textlink="">
      <xdr:nvSpPr>
        <xdr:cNvPr id="738" name="n_4mainValue【児童館】&#10;一人当たり面積"/>
        <xdr:cNvSpPr txBox="1"/>
      </xdr:nvSpPr>
      <xdr:spPr>
        <a:xfrm>
          <a:off x="18421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69"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18869</xdr:rowOff>
    </xdr:from>
    <xdr:to>
      <xdr:col>85</xdr:col>
      <xdr:colOff>177800</xdr:colOff>
      <xdr:row>105</xdr:row>
      <xdr:rowOff>120469</xdr:rowOff>
    </xdr:to>
    <xdr:sp macro="" textlink="">
      <xdr:nvSpPr>
        <xdr:cNvPr id="780" name="楕円 779"/>
        <xdr:cNvSpPr/>
      </xdr:nvSpPr>
      <xdr:spPr>
        <a:xfrm>
          <a:off x="162687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41746</xdr:rowOff>
    </xdr:from>
    <xdr:ext cx="405111" cy="259045"/>
    <xdr:sp macro="" textlink="">
      <xdr:nvSpPr>
        <xdr:cNvPr id="781" name="【公民館】&#10;有形固定資産減価償却率該当値テキスト"/>
        <xdr:cNvSpPr txBox="1"/>
      </xdr:nvSpPr>
      <xdr:spPr>
        <a:xfrm>
          <a:off x="16357600" y="1787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170724</xdr:rowOff>
    </xdr:from>
    <xdr:to>
      <xdr:col>81</xdr:col>
      <xdr:colOff>101600</xdr:colOff>
      <xdr:row>105</xdr:row>
      <xdr:rowOff>100874</xdr:rowOff>
    </xdr:to>
    <xdr:sp macro="" textlink="">
      <xdr:nvSpPr>
        <xdr:cNvPr id="782" name="楕円 781"/>
        <xdr:cNvSpPr/>
      </xdr:nvSpPr>
      <xdr:spPr>
        <a:xfrm>
          <a:off x="15430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50074</xdr:rowOff>
    </xdr:from>
    <xdr:to>
      <xdr:col>85</xdr:col>
      <xdr:colOff>127000</xdr:colOff>
      <xdr:row>105</xdr:row>
      <xdr:rowOff>69669</xdr:rowOff>
    </xdr:to>
    <xdr:cxnSp macro="">
      <xdr:nvCxnSpPr>
        <xdr:cNvPr id="783" name="直線コネクタ 782"/>
        <xdr:cNvCxnSpPr/>
      </xdr:nvCxnSpPr>
      <xdr:spPr>
        <a:xfrm>
          <a:off x="15481300" y="1805232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141332</xdr:rowOff>
    </xdr:from>
    <xdr:to>
      <xdr:col>76</xdr:col>
      <xdr:colOff>165100</xdr:colOff>
      <xdr:row>105</xdr:row>
      <xdr:rowOff>71482</xdr:rowOff>
    </xdr:to>
    <xdr:sp macro="" textlink="">
      <xdr:nvSpPr>
        <xdr:cNvPr id="784" name="楕円 783"/>
        <xdr:cNvSpPr/>
      </xdr:nvSpPr>
      <xdr:spPr>
        <a:xfrm>
          <a:off x="14541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20682</xdr:rowOff>
    </xdr:from>
    <xdr:to>
      <xdr:col>81</xdr:col>
      <xdr:colOff>50800</xdr:colOff>
      <xdr:row>105</xdr:row>
      <xdr:rowOff>50074</xdr:rowOff>
    </xdr:to>
    <xdr:cxnSp macro="">
      <xdr:nvCxnSpPr>
        <xdr:cNvPr id="785" name="直線コネクタ 784"/>
        <xdr:cNvCxnSpPr/>
      </xdr:nvCxnSpPr>
      <xdr:spPr>
        <a:xfrm>
          <a:off x="14592300" y="180229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786" name="楕円 785"/>
        <xdr:cNvSpPr/>
      </xdr:nvSpPr>
      <xdr:spPr>
        <a:xfrm>
          <a:off x="13652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162742</xdr:rowOff>
    </xdr:from>
    <xdr:to>
      <xdr:col>76</xdr:col>
      <xdr:colOff>114300</xdr:colOff>
      <xdr:row>105</xdr:row>
      <xdr:rowOff>20682</xdr:rowOff>
    </xdr:to>
    <xdr:cxnSp macro="">
      <xdr:nvCxnSpPr>
        <xdr:cNvPr id="787" name="直線コネクタ 786"/>
        <xdr:cNvCxnSpPr/>
      </xdr:nvCxnSpPr>
      <xdr:spPr>
        <a:xfrm>
          <a:off x="13703300" y="179935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141332</xdr:rowOff>
    </xdr:from>
    <xdr:to>
      <xdr:col>67</xdr:col>
      <xdr:colOff>101600</xdr:colOff>
      <xdr:row>105</xdr:row>
      <xdr:rowOff>71482</xdr:rowOff>
    </xdr:to>
    <xdr:sp macro="" textlink="">
      <xdr:nvSpPr>
        <xdr:cNvPr id="788" name="楕円 787"/>
        <xdr:cNvSpPr/>
      </xdr:nvSpPr>
      <xdr:spPr>
        <a:xfrm>
          <a:off x="12763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162742</xdr:rowOff>
    </xdr:from>
    <xdr:to>
      <xdr:col>71</xdr:col>
      <xdr:colOff>177800</xdr:colOff>
      <xdr:row>105</xdr:row>
      <xdr:rowOff>20682</xdr:rowOff>
    </xdr:to>
    <xdr:cxnSp macro="">
      <xdr:nvCxnSpPr>
        <xdr:cNvPr id="789" name="直線コネクタ 788"/>
        <xdr:cNvCxnSpPr/>
      </xdr:nvCxnSpPr>
      <xdr:spPr>
        <a:xfrm flipV="1">
          <a:off x="12814300" y="179935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117401</xdr:rowOff>
    </xdr:from>
    <xdr:ext cx="405111" cy="259045"/>
    <xdr:sp macro="" textlink="">
      <xdr:nvSpPr>
        <xdr:cNvPr id="794" name="n_1mainValue【公民館】&#10;有形固定資産減価償却率"/>
        <xdr:cNvSpPr txBox="1"/>
      </xdr:nvSpPr>
      <xdr:spPr>
        <a:xfrm>
          <a:off x="152660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88009</xdr:rowOff>
    </xdr:from>
    <xdr:ext cx="405111" cy="259045"/>
    <xdr:sp macro="" textlink="">
      <xdr:nvSpPr>
        <xdr:cNvPr id="795" name="n_2mainValue【公民館】&#10;有形固定資産減価償却率"/>
        <xdr:cNvSpPr txBox="1"/>
      </xdr:nvSpPr>
      <xdr:spPr>
        <a:xfrm>
          <a:off x="14389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796" name="n_3mainValue【公民館】&#10;有形固定資産減価償却率"/>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88009</xdr:rowOff>
    </xdr:from>
    <xdr:ext cx="405111" cy="259045"/>
    <xdr:sp macro="" textlink="">
      <xdr:nvSpPr>
        <xdr:cNvPr id="797" name="n_4mainValue【公民館】&#10;有形固定資産減価償却率"/>
        <xdr:cNvSpPr txBox="1"/>
      </xdr:nvSpPr>
      <xdr:spPr>
        <a:xfrm>
          <a:off x="12611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8"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144599</xdr:rowOff>
    </xdr:from>
    <xdr:to>
      <xdr:col>116</xdr:col>
      <xdr:colOff>114300</xdr:colOff>
      <xdr:row>108</xdr:row>
      <xdr:rowOff>74749</xdr:rowOff>
    </xdr:to>
    <xdr:sp macro="" textlink="">
      <xdr:nvSpPr>
        <xdr:cNvPr id="839" name="楕円 838"/>
        <xdr:cNvSpPr/>
      </xdr:nvSpPr>
      <xdr:spPr>
        <a:xfrm>
          <a:off x="22110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123026</xdr:rowOff>
    </xdr:from>
    <xdr:ext cx="469744" cy="259045"/>
    <xdr:sp macro="" textlink="">
      <xdr:nvSpPr>
        <xdr:cNvPr id="840" name="【公民館】&#10;一人当たり面積該当値テキスト"/>
        <xdr:cNvSpPr txBox="1"/>
      </xdr:nvSpPr>
      <xdr:spPr>
        <a:xfrm>
          <a:off x="22199600"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841" name="楕円 840"/>
        <xdr:cNvSpPr/>
      </xdr:nvSpPr>
      <xdr:spPr>
        <a:xfrm>
          <a:off x="2127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23949</xdr:rowOff>
    </xdr:from>
    <xdr:to>
      <xdr:col>116</xdr:col>
      <xdr:colOff>63500</xdr:colOff>
      <xdr:row>108</xdr:row>
      <xdr:rowOff>27214</xdr:rowOff>
    </xdr:to>
    <xdr:cxnSp macro="">
      <xdr:nvCxnSpPr>
        <xdr:cNvPr id="842" name="直線コネクタ 841"/>
        <xdr:cNvCxnSpPr/>
      </xdr:nvCxnSpPr>
      <xdr:spPr>
        <a:xfrm flipV="1">
          <a:off x="21323300" y="185405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843" name="楕円 842"/>
        <xdr:cNvSpPr/>
      </xdr:nvSpPr>
      <xdr:spPr>
        <a:xfrm>
          <a:off x="20383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27214</xdr:rowOff>
    </xdr:to>
    <xdr:cxnSp macro="">
      <xdr:nvCxnSpPr>
        <xdr:cNvPr id="844" name="直線コネクタ 843"/>
        <xdr:cNvCxnSpPr/>
      </xdr:nvCxnSpPr>
      <xdr:spPr>
        <a:xfrm>
          <a:off x="20434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45" name="楕円 844"/>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30480</xdr:rowOff>
    </xdr:to>
    <xdr:cxnSp macro="">
      <xdr:nvCxnSpPr>
        <xdr:cNvPr id="846" name="直線コネクタ 845"/>
        <xdr:cNvCxnSpPr/>
      </xdr:nvCxnSpPr>
      <xdr:spPr>
        <a:xfrm flipV="1">
          <a:off x="19545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47" name="楕円 846"/>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30480</xdr:rowOff>
    </xdr:to>
    <xdr:cxnSp macro="">
      <xdr:nvCxnSpPr>
        <xdr:cNvPr id="848" name="直線コネクタ 847"/>
        <xdr:cNvCxnSpPr/>
      </xdr:nvCxnSpPr>
      <xdr:spPr>
        <a:xfrm>
          <a:off x="18656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49"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850"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1"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69141</xdr:rowOff>
    </xdr:from>
    <xdr:ext cx="469744" cy="259045"/>
    <xdr:sp macro="" textlink="">
      <xdr:nvSpPr>
        <xdr:cNvPr id="853" name="n_1mainValue【公民館】&#10;一人当たり面積"/>
        <xdr:cNvSpPr txBox="1"/>
      </xdr:nvSpPr>
      <xdr:spPr>
        <a:xfrm>
          <a:off x="21075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854" name="n_2mainValue【公民館】&#10;一人当たり面積"/>
        <xdr:cNvSpPr txBox="1"/>
      </xdr:nvSpPr>
      <xdr:spPr>
        <a:xfrm>
          <a:off x="20199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55" name="n_3mainValue【公民館】&#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56" name="n_4mainValue【公民館】&#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型別ストック情報における各指標から、本町の特徴として住民一人当たりの施設面積は過剰ではない反面、公共施設の老朽化が進行しており、特に学校教育施設において減価償却率は類似団体平均を大きく上回っている。学校については、施設の老朽化に伴い様々な不具合が生じているため今後長寿命化に向けた改修工事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また、公営住宅及び児童館における減価償却率も同様に類似団体平均を大きく上回っているため、倒壊の恐れのある建物を中心に除却を順次行っていく。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今後は公共施設個別施設計画と本分析を基に、施設のあり方を考え、統廃合も検討し、財政負担を考慮しつつ、適切な財政運営を行っていく。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27,715
27,474
75.78
15,876,812
15,268,467
553,261
6,133,413
8,026,967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74" name="直線コネクタ 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78" name="直線コネクタ 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80" name="フローチャート: 判断 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81" name="フローチャート: 判断 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83" name="フローチャート: 判断 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84" name="フローチャート: 判断 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43906</xdr:rowOff>
    </xdr:from>
    <xdr:to>
      <xdr:col>24</xdr:col>
      <xdr:colOff>114300</xdr:colOff>
      <xdr:row>62</xdr:row>
      <xdr:rowOff>145506</xdr:rowOff>
    </xdr:to>
    <xdr:sp macro="" textlink="">
      <xdr:nvSpPr>
        <xdr:cNvPr id="90" name="楕円 89"/>
        <xdr:cNvSpPr/>
      </xdr:nvSpPr>
      <xdr:spPr>
        <a:xfrm>
          <a:off x="45847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22333</xdr:rowOff>
    </xdr:from>
    <xdr:ext cx="405111" cy="259045"/>
    <xdr:sp macro="" textlink="">
      <xdr:nvSpPr>
        <xdr:cNvPr id="91" name="【体育館・プール】&#10;有形固定資産減価償却率該当値テキスト"/>
        <xdr:cNvSpPr txBox="1"/>
      </xdr:nvSpPr>
      <xdr:spPr>
        <a:xfrm>
          <a:off x="4673600"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84727</xdr:rowOff>
    </xdr:from>
    <xdr:to>
      <xdr:col>20</xdr:col>
      <xdr:colOff>38100</xdr:colOff>
      <xdr:row>62</xdr:row>
      <xdr:rowOff>14877</xdr:rowOff>
    </xdr:to>
    <xdr:sp macro="" textlink="">
      <xdr:nvSpPr>
        <xdr:cNvPr id="92" name="楕円 91"/>
        <xdr:cNvSpPr/>
      </xdr:nvSpPr>
      <xdr:spPr>
        <a:xfrm>
          <a:off x="3746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135527</xdr:rowOff>
    </xdr:from>
    <xdr:to>
      <xdr:col>24</xdr:col>
      <xdr:colOff>63500</xdr:colOff>
      <xdr:row>62</xdr:row>
      <xdr:rowOff>94706</xdr:rowOff>
    </xdr:to>
    <xdr:cxnSp macro="">
      <xdr:nvCxnSpPr>
        <xdr:cNvPr id="93" name="直線コネクタ 92"/>
        <xdr:cNvCxnSpPr/>
      </xdr:nvCxnSpPr>
      <xdr:spPr>
        <a:xfrm>
          <a:off x="3797300" y="1059397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48804</xdr:rowOff>
    </xdr:from>
    <xdr:to>
      <xdr:col>15</xdr:col>
      <xdr:colOff>101600</xdr:colOff>
      <xdr:row>61</xdr:row>
      <xdr:rowOff>150404</xdr:rowOff>
    </xdr:to>
    <xdr:sp macro="" textlink="">
      <xdr:nvSpPr>
        <xdr:cNvPr id="94" name="楕円 93"/>
        <xdr:cNvSpPr/>
      </xdr:nvSpPr>
      <xdr:spPr>
        <a:xfrm>
          <a:off x="2857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99604</xdr:rowOff>
    </xdr:from>
    <xdr:to>
      <xdr:col>19</xdr:col>
      <xdr:colOff>177800</xdr:colOff>
      <xdr:row>61</xdr:row>
      <xdr:rowOff>135527</xdr:rowOff>
    </xdr:to>
    <xdr:cxnSp macro="">
      <xdr:nvCxnSpPr>
        <xdr:cNvPr id="95" name="直線コネクタ 94"/>
        <xdr:cNvCxnSpPr/>
      </xdr:nvCxnSpPr>
      <xdr:spPr>
        <a:xfrm>
          <a:off x="2908300" y="105580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xdr:rowOff>
    </xdr:from>
    <xdr:to>
      <xdr:col>10</xdr:col>
      <xdr:colOff>165100</xdr:colOff>
      <xdr:row>61</xdr:row>
      <xdr:rowOff>114481</xdr:rowOff>
    </xdr:to>
    <xdr:sp macro="" textlink="">
      <xdr:nvSpPr>
        <xdr:cNvPr id="96" name="楕円 95"/>
        <xdr:cNvSpPr/>
      </xdr:nvSpPr>
      <xdr:spPr>
        <a:xfrm>
          <a:off x="1968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63681</xdr:rowOff>
    </xdr:from>
    <xdr:to>
      <xdr:col>15</xdr:col>
      <xdr:colOff>50800</xdr:colOff>
      <xdr:row>61</xdr:row>
      <xdr:rowOff>99604</xdr:rowOff>
    </xdr:to>
    <xdr:cxnSp macro="">
      <xdr:nvCxnSpPr>
        <xdr:cNvPr id="97" name="直線コネクタ 96"/>
        <xdr:cNvCxnSpPr/>
      </xdr:nvCxnSpPr>
      <xdr:spPr>
        <a:xfrm>
          <a:off x="2019300" y="105221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148409</xdr:rowOff>
    </xdr:from>
    <xdr:to>
      <xdr:col>6</xdr:col>
      <xdr:colOff>38100</xdr:colOff>
      <xdr:row>61</xdr:row>
      <xdr:rowOff>78559</xdr:rowOff>
    </xdr:to>
    <xdr:sp macro="" textlink="">
      <xdr:nvSpPr>
        <xdr:cNvPr id="98" name="楕円 97"/>
        <xdr:cNvSpPr/>
      </xdr:nvSpPr>
      <xdr:spPr>
        <a:xfrm>
          <a:off x="1079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27759</xdr:rowOff>
    </xdr:from>
    <xdr:to>
      <xdr:col>10</xdr:col>
      <xdr:colOff>114300</xdr:colOff>
      <xdr:row>61</xdr:row>
      <xdr:rowOff>63681</xdr:rowOff>
    </xdr:to>
    <xdr:cxnSp macro="">
      <xdr:nvCxnSpPr>
        <xdr:cNvPr id="99" name="直線コネクタ 98"/>
        <xdr:cNvCxnSpPr/>
      </xdr:nvCxnSpPr>
      <xdr:spPr>
        <a:xfrm>
          <a:off x="1130300" y="104862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6004</xdr:rowOff>
    </xdr:from>
    <xdr:ext cx="405111" cy="259045"/>
    <xdr:sp macro="" textlink="">
      <xdr:nvSpPr>
        <xdr:cNvPr id="104" name="n_1mainValue【体育館・プール】&#10;有形固定資産減価償却率"/>
        <xdr:cNvSpPr txBox="1"/>
      </xdr:nvSpPr>
      <xdr:spPr>
        <a:xfrm>
          <a:off x="35820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141531</xdr:rowOff>
    </xdr:from>
    <xdr:ext cx="405111" cy="259045"/>
    <xdr:sp macro="" textlink="">
      <xdr:nvSpPr>
        <xdr:cNvPr id="105" name="n_2mainValue【体育館・プール】&#10;有形固定資産減価償却率"/>
        <xdr:cNvSpPr txBox="1"/>
      </xdr:nvSpPr>
      <xdr:spPr>
        <a:xfrm>
          <a:off x="2705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105608</xdr:rowOff>
    </xdr:from>
    <xdr:ext cx="405111" cy="259045"/>
    <xdr:sp macro="" textlink="">
      <xdr:nvSpPr>
        <xdr:cNvPr id="106" name="n_3mainValue【体育館・プール】&#10;有形固定資産減価償却率"/>
        <xdr:cNvSpPr txBox="1"/>
      </xdr:nvSpPr>
      <xdr:spPr>
        <a:xfrm>
          <a:off x="1816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69686</xdr:rowOff>
    </xdr:from>
    <xdr:ext cx="405111" cy="259045"/>
    <xdr:sp macro="" textlink="">
      <xdr:nvSpPr>
        <xdr:cNvPr id="107" name="n_4mainValue【体育館・プール】&#10;有形固定資産減価償却率"/>
        <xdr:cNvSpPr txBox="1"/>
      </xdr:nvSpPr>
      <xdr:spPr>
        <a:xfrm>
          <a:off x="927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131" name="直線コネクタ 1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1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135" name="直線コネクタ 1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1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137" name="フローチャート: 判断 1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138" name="フローチャート: 判断 1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139" name="フローチャート: 判断 1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140" name="フローチャート: 判断 1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141" name="フローチャート: 判断 1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116840</xdr:rowOff>
    </xdr:from>
    <xdr:to>
      <xdr:col>55</xdr:col>
      <xdr:colOff>50800</xdr:colOff>
      <xdr:row>63</xdr:row>
      <xdr:rowOff>46990</xdr:rowOff>
    </xdr:to>
    <xdr:sp macro="" textlink="">
      <xdr:nvSpPr>
        <xdr:cNvPr id="147" name="楕円 146"/>
        <xdr:cNvSpPr/>
      </xdr:nvSpPr>
      <xdr:spPr>
        <a:xfrm>
          <a:off x="10426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95267</xdr:rowOff>
    </xdr:from>
    <xdr:ext cx="469744" cy="259045"/>
    <xdr:sp macro="" textlink="">
      <xdr:nvSpPr>
        <xdr:cNvPr id="148" name="【体育館・プール】&#10;一人当たり面積該当値テキスト"/>
        <xdr:cNvSpPr txBox="1"/>
      </xdr:nvSpPr>
      <xdr:spPr>
        <a:xfrm>
          <a:off x="105156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67310</xdr:rowOff>
    </xdr:from>
    <xdr:to>
      <xdr:col>50</xdr:col>
      <xdr:colOff>165100</xdr:colOff>
      <xdr:row>63</xdr:row>
      <xdr:rowOff>168910</xdr:rowOff>
    </xdr:to>
    <xdr:sp macro="" textlink="">
      <xdr:nvSpPr>
        <xdr:cNvPr id="149" name="楕円 148"/>
        <xdr:cNvSpPr/>
      </xdr:nvSpPr>
      <xdr:spPr>
        <a:xfrm>
          <a:off x="9588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167640</xdr:rowOff>
    </xdr:from>
    <xdr:to>
      <xdr:col>55</xdr:col>
      <xdr:colOff>0</xdr:colOff>
      <xdr:row>63</xdr:row>
      <xdr:rowOff>118110</xdr:rowOff>
    </xdr:to>
    <xdr:cxnSp macro="">
      <xdr:nvCxnSpPr>
        <xdr:cNvPr id="150" name="直線コネクタ 149"/>
        <xdr:cNvCxnSpPr/>
      </xdr:nvCxnSpPr>
      <xdr:spPr>
        <a:xfrm flipV="1">
          <a:off x="9639300" y="107975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69215</xdr:rowOff>
    </xdr:from>
    <xdr:to>
      <xdr:col>46</xdr:col>
      <xdr:colOff>38100</xdr:colOff>
      <xdr:row>63</xdr:row>
      <xdr:rowOff>170815</xdr:rowOff>
    </xdr:to>
    <xdr:sp macro="" textlink="">
      <xdr:nvSpPr>
        <xdr:cNvPr id="151" name="楕円 150"/>
        <xdr:cNvSpPr/>
      </xdr:nvSpPr>
      <xdr:spPr>
        <a:xfrm>
          <a:off x="8699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118110</xdr:rowOff>
    </xdr:from>
    <xdr:to>
      <xdr:col>50</xdr:col>
      <xdr:colOff>114300</xdr:colOff>
      <xdr:row>63</xdr:row>
      <xdr:rowOff>120015</xdr:rowOff>
    </xdr:to>
    <xdr:cxnSp macro="">
      <xdr:nvCxnSpPr>
        <xdr:cNvPr id="152" name="直線コネクタ 151"/>
        <xdr:cNvCxnSpPr/>
      </xdr:nvCxnSpPr>
      <xdr:spPr>
        <a:xfrm flipV="1">
          <a:off x="8750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69215</xdr:rowOff>
    </xdr:from>
    <xdr:to>
      <xdr:col>41</xdr:col>
      <xdr:colOff>101600</xdr:colOff>
      <xdr:row>63</xdr:row>
      <xdr:rowOff>170815</xdr:rowOff>
    </xdr:to>
    <xdr:sp macro="" textlink="">
      <xdr:nvSpPr>
        <xdr:cNvPr id="153" name="楕円 152"/>
        <xdr:cNvSpPr/>
      </xdr:nvSpPr>
      <xdr:spPr>
        <a:xfrm>
          <a:off x="7810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120015</xdr:rowOff>
    </xdr:from>
    <xdr:to>
      <xdr:col>45</xdr:col>
      <xdr:colOff>177800</xdr:colOff>
      <xdr:row>63</xdr:row>
      <xdr:rowOff>120015</xdr:rowOff>
    </xdr:to>
    <xdr:cxnSp macro="">
      <xdr:nvCxnSpPr>
        <xdr:cNvPr id="154" name="直線コネクタ 153"/>
        <xdr:cNvCxnSpPr/>
      </xdr:nvCxnSpPr>
      <xdr:spPr>
        <a:xfrm>
          <a:off x="7861300" y="10921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71120</xdr:rowOff>
    </xdr:from>
    <xdr:to>
      <xdr:col>36</xdr:col>
      <xdr:colOff>165100</xdr:colOff>
      <xdr:row>64</xdr:row>
      <xdr:rowOff>1270</xdr:rowOff>
    </xdr:to>
    <xdr:sp macro="" textlink="">
      <xdr:nvSpPr>
        <xdr:cNvPr id="155" name="楕円 154"/>
        <xdr:cNvSpPr/>
      </xdr:nvSpPr>
      <xdr:spPr>
        <a:xfrm>
          <a:off x="6921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120015</xdr:rowOff>
    </xdr:from>
    <xdr:to>
      <xdr:col>41</xdr:col>
      <xdr:colOff>50800</xdr:colOff>
      <xdr:row>63</xdr:row>
      <xdr:rowOff>121920</xdr:rowOff>
    </xdr:to>
    <xdr:cxnSp macro="">
      <xdr:nvCxnSpPr>
        <xdr:cNvPr id="156" name="直線コネクタ 155"/>
        <xdr:cNvCxnSpPr/>
      </xdr:nvCxnSpPr>
      <xdr:spPr>
        <a:xfrm flipV="1">
          <a:off x="6972300" y="10921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1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1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1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1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160037</xdr:rowOff>
    </xdr:from>
    <xdr:ext cx="469744" cy="259045"/>
    <xdr:sp macro="" textlink="">
      <xdr:nvSpPr>
        <xdr:cNvPr id="161" name="n_1mainValue【体育館・プール】&#10;一人当たり面積"/>
        <xdr:cNvSpPr txBox="1"/>
      </xdr:nvSpPr>
      <xdr:spPr>
        <a:xfrm>
          <a:off x="9391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161942</xdr:rowOff>
    </xdr:from>
    <xdr:ext cx="469744" cy="259045"/>
    <xdr:sp macro="" textlink="">
      <xdr:nvSpPr>
        <xdr:cNvPr id="162" name="n_2mainValue【体育館・プール】&#10;一人当たり面積"/>
        <xdr:cNvSpPr txBox="1"/>
      </xdr:nvSpPr>
      <xdr:spPr>
        <a:xfrm>
          <a:off x="8515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161942</xdr:rowOff>
    </xdr:from>
    <xdr:ext cx="469744" cy="259045"/>
    <xdr:sp macro="" textlink="">
      <xdr:nvSpPr>
        <xdr:cNvPr id="163" name="n_3mainValue【体育館・プール】&#10;一人当たり面積"/>
        <xdr:cNvSpPr txBox="1"/>
      </xdr:nvSpPr>
      <xdr:spPr>
        <a:xfrm>
          <a:off x="7626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163847</xdr:rowOff>
    </xdr:from>
    <xdr:ext cx="469744" cy="259045"/>
    <xdr:sp macro="" textlink="">
      <xdr:nvSpPr>
        <xdr:cNvPr id="164" name="n_4mainValue【体育館・プール】&#10;一人当たり面積"/>
        <xdr:cNvSpPr txBox="1"/>
      </xdr:nvSpPr>
      <xdr:spPr>
        <a:xfrm>
          <a:off x="6737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190" name="直線コネクタ 1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1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194" name="直線コネクタ 1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195"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196" name="フローチャート: 判断 1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197" name="フローチャート: 判断 1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198" name="フローチャート: 判断 1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199" name="フローチャート: 判断 1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00" name="フローチャート: 判断 1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06" name="楕円 205"/>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67327</xdr:rowOff>
    </xdr:from>
    <xdr:ext cx="405111" cy="259045"/>
    <xdr:sp macro="" textlink="">
      <xdr:nvSpPr>
        <xdr:cNvPr id="207" name="【福祉施設】&#10;有形固定資産減価償却率該当値テキスト"/>
        <xdr:cNvSpPr txBox="1"/>
      </xdr:nvSpPr>
      <xdr:spPr>
        <a:xfrm>
          <a:off x="4673600"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8527</xdr:rowOff>
    </xdr:from>
    <xdr:to>
      <xdr:col>20</xdr:col>
      <xdr:colOff>38100</xdr:colOff>
      <xdr:row>82</xdr:row>
      <xdr:rowOff>110127</xdr:rowOff>
    </xdr:to>
    <xdr:sp macro="" textlink="">
      <xdr:nvSpPr>
        <xdr:cNvPr id="208" name="楕円 207"/>
        <xdr:cNvSpPr/>
      </xdr:nvSpPr>
      <xdr:spPr>
        <a:xfrm>
          <a:off x="3746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59327</xdr:rowOff>
    </xdr:from>
    <xdr:to>
      <xdr:col>24</xdr:col>
      <xdr:colOff>63500</xdr:colOff>
      <xdr:row>82</xdr:row>
      <xdr:rowOff>95250</xdr:rowOff>
    </xdr:to>
    <xdr:cxnSp macro="">
      <xdr:nvCxnSpPr>
        <xdr:cNvPr id="209" name="直線コネクタ 208"/>
        <xdr:cNvCxnSpPr/>
      </xdr:nvCxnSpPr>
      <xdr:spPr>
        <a:xfrm>
          <a:off x="3797300" y="1411822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140788</xdr:rowOff>
    </xdr:from>
    <xdr:to>
      <xdr:col>15</xdr:col>
      <xdr:colOff>101600</xdr:colOff>
      <xdr:row>82</xdr:row>
      <xdr:rowOff>70938</xdr:rowOff>
    </xdr:to>
    <xdr:sp macro="" textlink="">
      <xdr:nvSpPr>
        <xdr:cNvPr id="210" name="楕円 209"/>
        <xdr:cNvSpPr/>
      </xdr:nvSpPr>
      <xdr:spPr>
        <a:xfrm>
          <a:off x="2857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20138</xdr:rowOff>
    </xdr:from>
    <xdr:to>
      <xdr:col>19</xdr:col>
      <xdr:colOff>177800</xdr:colOff>
      <xdr:row>82</xdr:row>
      <xdr:rowOff>59327</xdr:rowOff>
    </xdr:to>
    <xdr:cxnSp macro="">
      <xdr:nvCxnSpPr>
        <xdr:cNvPr id="211" name="直線コネクタ 210"/>
        <xdr:cNvCxnSpPr/>
      </xdr:nvCxnSpPr>
      <xdr:spPr>
        <a:xfrm>
          <a:off x="2908300" y="140790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99968</xdr:rowOff>
    </xdr:from>
    <xdr:to>
      <xdr:col>10</xdr:col>
      <xdr:colOff>165100</xdr:colOff>
      <xdr:row>82</xdr:row>
      <xdr:rowOff>30118</xdr:rowOff>
    </xdr:to>
    <xdr:sp macro="" textlink="">
      <xdr:nvSpPr>
        <xdr:cNvPr id="212" name="楕円 211"/>
        <xdr:cNvSpPr/>
      </xdr:nvSpPr>
      <xdr:spPr>
        <a:xfrm>
          <a:off x="1968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150768</xdr:rowOff>
    </xdr:from>
    <xdr:to>
      <xdr:col>15</xdr:col>
      <xdr:colOff>50800</xdr:colOff>
      <xdr:row>82</xdr:row>
      <xdr:rowOff>20138</xdr:rowOff>
    </xdr:to>
    <xdr:cxnSp macro="">
      <xdr:nvCxnSpPr>
        <xdr:cNvPr id="213" name="直線コネクタ 212"/>
        <xdr:cNvCxnSpPr/>
      </xdr:nvCxnSpPr>
      <xdr:spPr>
        <a:xfrm>
          <a:off x="2019300" y="1403821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57513</xdr:rowOff>
    </xdr:from>
    <xdr:to>
      <xdr:col>6</xdr:col>
      <xdr:colOff>38100</xdr:colOff>
      <xdr:row>81</xdr:row>
      <xdr:rowOff>159113</xdr:rowOff>
    </xdr:to>
    <xdr:sp macro="" textlink="">
      <xdr:nvSpPr>
        <xdr:cNvPr id="214" name="楕円 213"/>
        <xdr:cNvSpPr/>
      </xdr:nvSpPr>
      <xdr:spPr>
        <a:xfrm>
          <a:off x="1079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108313</xdr:rowOff>
    </xdr:from>
    <xdr:to>
      <xdr:col>10</xdr:col>
      <xdr:colOff>114300</xdr:colOff>
      <xdr:row>81</xdr:row>
      <xdr:rowOff>150768</xdr:rowOff>
    </xdr:to>
    <xdr:cxnSp macro="">
      <xdr:nvCxnSpPr>
        <xdr:cNvPr id="215" name="直線コネクタ 214"/>
        <xdr:cNvCxnSpPr/>
      </xdr:nvCxnSpPr>
      <xdr:spPr>
        <a:xfrm>
          <a:off x="1130300" y="1399576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216" name="n_1aveValue【福祉施設】&#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217" name="n_2ave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218" name="n_3aveValue【福祉施設】&#10;有形固定資産減価償却率"/>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219" name="n_4aveValue【福祉施設】&#10;有形固定資産減価償却率"/>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126654</xdr:rowOff>
    </xdr:from>
    <xdr:ext cx="405111" cy="259045"/>
    <xdr:sp macro="" textlink="">
      <xdr:nvSpPr>
        <xdr:cNvPr id="220" name="n_1mainValue【福祉施設】&#10;有形固定資産減価償却率"/>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87465</xdr:rowOff>
    </xdr:from>
    <xdr:ext cx="405111" cy="259045"/>
    <xdr:sp macro="" textlink="">
      <xdr:nvSpPr>
        <xdr:cNvPr id="221" name="n_2mainValue【福祉施設】&#10;有形固定資産減価償却率"/>
        <xdr:cNvSpPr txBox="1"/>
      </xdr:nvSpPr>
      <xdr:spPr>
        <a:xfrm>
          <a:off x="2705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46645</xdr:rowOff>
    </xdr:from>
    <xdr:ext cx="405111" cy="259045"/>
    <xdr:sp macro="" textlink="">
      <xdr:nvSpPr>
        <xdr:cNvPr id="222" name="n_3mainValue【福祉施設】&#10;有形固定資産減価償却率"/>
        <xdr:cNvSpPr txBox="1"/>
      </xdr:nvSpPr>
      <xdr:spPr>
        <a:xfrm>
          <a:off x="1816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4190</xdr:rowOff>
    </xdr:from>
    <xdr:ext cx="405111" cy="259045"/>
    <xdr:sp macro="" textlink="">
      <xdr:nvSpPr>
        <xdr:cNvPr id="223" name="n_4mainValue【福祉施設】&#10;有形固定資産減価償却率"/>
        <xdr:cNvSpPr txBox="1"/>
      </xdr:nvSpPr>
      <xdr:spPr>
        <a:xfrm>
          <a:off x="927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245" name="直線コネクタ 2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2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249" name="直線コネクタ 2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250" name="【福祉施設】&#10;一人当たり面積平均値テキスト"/>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251" name="フローチャート: 判断 2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252" name="フローチャート: 判断 2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253" name="フローチャート: 判断 2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254" name="フローチャート: 判断 2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255" name="フローチャート: 判断 2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23876</xdr:rowOff>
    </xdr:from>
    <xdr:to>
      <xdr:col>55</xdr:col>
      <xdr:colOff>50800</xdr:colOff>
      <xdr:row>78</xdr:row>
      <xdr:rowOff>125476</xdr:rowOff>
    </xdr:to>
    <xdr:sp macro="" textlink="">
      <xdr:nvSpPr>
        <xdr:cNvPr id="261" name="楕円 260"/>
        <xdr:cNvSpPr/>
      </xdr:nvSpPr>
      <xdr:spPr>
        <a:xfrm>
          <a:off x="104267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148353</xdr:rowOff>
    </xdr:from>
    <xdr:ext cx="469744" cy="259045"/>
    <xdr:sp macro="" textlink="">
      <xdr:nvSpPr>
        <xdr:cNvPr id="262" name="【福祉施設】&#10;一人当たり面積該当値テキスト"/>
        <xdr:cNvSpPr txBox="1"/>
      </xdr:nvSpPr>
      <xdr:spPr>
        <a:xfrm>
          <a:off x="10515600" y="1335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42163</xdr:rowOff>
    </xdr:from>
    <xdr:to>
      <xdr:col>50</xdr:col>
      <xdr:colOff>165100</xdr:colOff>
      <xdr:row>78</xdr:row>
      <xdr:rowOff>143763</xdr:rowOff>
    </xdr:to>
    <xdr:sp macro="" textlink="">
      <xdr:nvSpPr>
        <xdr:cNvPr id="263" name="楕円 262"/>
        <xdr:cNvSpPr/>
      </xdr:nvSpPr>
      <xdr:spPr>
        <a:xfrm>
          <a:off x="9588500" y="13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74676</xdr:rowOff>
    </xdr:from>
    <xdr:to>
      <xdr:col>55</xdr:col>
      <xdr:colOff>0</xdr:colOff>
      <xdr:row>78</xdr:row>
      <xdr:rowOff>92963</xdr:rowOff>
    </xdr:to>
    <xdr:cxnSp macro="">
      <xdr:nvCxnSpPr>
        <xdr:cNvPr id="264" name="直線コネクタ 263"/>
        <xdr:cNvCxnSpPr/>
      </xdr:nvCxnSpPr>
      <xdr:spPr>
        <a:xfrm flipV="1">
          <a:off x="9639300" y="134477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51308</xdr:rowOff>
    </xdr:from>
    <xdr:to>
      <xdr:col>46</xdr:col>
      <xdr:colOff>38100</xdr:colOff>
      <xdr:row>78</xdr:row>
      <xdr:rowOff>152908</xdr:rowOff>
    </xdr:to>
    <xdr:sp macro="" textlink="">
      <xdr:nvSpPr>
        <xdr:cNvPr id="265" name="楕円 264"/>
        <xdr:cNvSpPr/>
      </xdr:nvSpPr>
      <xdr:spPr>
        <a:xfrm>
          <a:off x="8699500" y="134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92963</xdr:rowOff>
    </xdr:from>
    <xdr:to>
      <xdr:col>50</xdr:col>
      <xdr:colOff>114300</xdr:colOff>
      <xdr:row>78</xdr:row>
      <xdr:rowOff>102108</xdr:rowOff>
    </xdr:to>
    <xdr:cxnSp macro="">
      <xdr:nvCxnSpPr>
        <xdr:cNvPr id="266" name="直線コネクタ 265"/>
        <xdr:cNvCxnSpPr/>
      </xdr:nvCxnSpPr>
      <xdr:spPr>
        <a:xfrm flipV="1">
          <a:off x="8750300" y="13466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55880</xdr:rowOff>
    </xdr:from>
    <xdr:to>
      <xdr:col>41</xdr:col>
      <xdr:colOff>101600</xdr:colOff>
      <xdr:row>78</xdr:row>
      <xdr:rowOff>157480</xdr:rowOff>
    </xdr:to>
    <xdr:sp macro="" textlink="">
      <xdr:nvSpPr>
        <xdr:cNvPr id="267" name="楕円 266"/>
        <xdr:cNvSpPr/>
      </xdr:nvSpPr>
      <xdr:spPr>
        <a:xfrm>
          <a:off x="781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102108</xdr:rowOff>
    </xdr:from>
    <xdr:to>
      <xdr:col>45</xdr:col>
      <xdr:colOff>177800</xdr:colOff>
      <xdr:row>78</xdr:row>
      <xdr:rowOff>106680</xdr:rowOff>
    </xdr:to>
    <xdr:cxnSp macro="">
      <xdr:nvCxnSpPr>
        <xdr:cNvPr id="268" name="直線コネクタ 267"/>
        <xdr:cNvCxnSpPr/>
      </xdr:nvCxnSpPr>
      <xdr:spPr>
        <a:xfrm flipV="1">
          <a:off x="7861300" y="13475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65024</xdr:rowOff>
    </xdr:from>
    <xdr:to>
      <xdr:col>36</xdr:col>
      <xdr:colOff>165100</xdr:colOff>
      <xdr:row>78</xdr:row>
      <xdr:rowOff>166624</xdr:rowOff>
    </xdr:to>
    <xdr:sp macro="" textlink="">
      <xdr:nvSpPr>
        <xdr:cNvPr id="269" name="楕円 268"/>
        <xdr:cNvSpPr/>
      </xdr:nvSpPr>
      <xdr:spPr>
        <a:xfrm>
          <a:off x="69215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106680</xdr:rowOff>
    </xdr:from>
    <xdr:to>
      <xdr:col>41</xdr:col>
      <xdr:colOff>50800</xdr:colOff>
      <xdr:row>78</xdr:row>
      <xdr:rowOff>115824</xdr:rowOff>
    </xdr:to>
    <xdr:cxnSp macro="">
      <xdr:nvCxnSpPr>
        <xdr:cNvPr id="270" name="直線コネクタ 269"/>
        <xdr:cNvCxnSpPr/>
      </xdr:nvCxnSpPr>
      <xdr:spPr>
        <a:xfrm flipV="1">
          <a:off x="6972300" y="13479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271" name="n_1ave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272" name="n_2aveValue【福祉施設】&#10;一人当たり面積"/>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273" name="n_3aveValue【福祉施設】&#10;一人当たり面積"/>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274" name="n_4aveValue【福祉施設】&#10;一人当たり面積"/>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160290</xdr:rowOff>
    </xdr:from>
    <xdr:ext cx="469744" cy="259045"/>
    <xdr:sp macro="" textlink="">
      <xdr:nvSpPr>
        <xdr:cNvPr id="275" name="n_1mainValue【福祉施設】&#10;一人当たり面積"/>
        <xdr:cNvSpPr txBox="1"/>
      </xdr:nvSpPr>
      <xdr:spPr>
        <a:xfrm>
          <a:off x="9391727" y="1319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169435</xdr:rowOff>
    </xdr:from>
    <xdr:ext cx="469744" cy="259045"/>
    <xdr:sp macro="" textlink="">
      <xdr:nvSpPr>
        <xdr:cNvPr id="276" name="n_2mainValue【福祉施設】&#10;一人当たり面積"/>
        <xdr:cNvSpPr txBox="1"/>
      </xdr:nvSpPr>
      <xdr:spPr>
        <a:xfrm>
          <a:off x="8515427" y="1319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2557</xdr:rowOff>
    </xdr:from>
    <xdr:ext cx="469744" cy="259045"/>
    <xdr:sp macro="" textlink="">
      <xdr:nvSpPr>
        <xdr:cNvPr id="277" name="n_3mainValue【福祉施設】&#10;一人当たり面積"/>
        <xdr:cNvSpPr txBox="1"/>
      </xdr:nvSpPr>
      <xdr:spPr>
        <a:xfrm>
          <a:off x="76264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11701</xdr:rowOff>
    </xdr:from>
    <xdr:ext cx="469744" cy="259045"/>
    <xdr:sp macro="" textlink="">
      <xdr:nvSpPr>
        <xdr:cNvPr id="278" name="n_4mainValue【福祉施設】&#10;一人当たり面積"/>
        <xdr:cNvSpPr txBox="1"/>
      </xdr:nvSpPr>
      <xdr:spPr>
        <a:xfrm>
          <a:off x="6737427" y="132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4" name="直線コネクタ 303"/>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7"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08" name="直線コネクタ 307"/>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09"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0" name="フローチャート: 判断 309"/>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1" name="フローチャート: 判断 31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2" name="フローチャート: 判断 311"/>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3" name="フローチャート: 判断 31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4" name="フローチャート: 判断 313"/>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123371</xdr:rowOff>
    </xdr:from>
    <xdr:to>
      <xdr:col>24</xdr:col>
      <xdr:colOff>114300</xdr:colOff>
      <xdr:row>104</xdr:row>
      <xdr:rowOff>53521</xdr:rowOff>
    </xdr:to>
    <xdr:sp macro="" textlink="">
      <xdr:nvSpPr>
        <xdr:cNvPr id="320" name="楕円 319"/>
        <xdr:cNvSpPr/>
      </xdr:nvSpPr>
      <xdr:spPr>
        <a:xfrm>
          <a:off x="45847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146248</xdr:rowOff>
    </xdr:from>
    <xdr:ext cx="405111" cy="259045"/>
    <xdr:sp macro="" textlink="">
      <xdr:nvSpPr>
        <xdr:cNvPr id="321" name="【市民会館】&#10;有形固定資産減価償却率該当値テキスト"/>
        <xdr:cNvSpPr txBox="1"/>
      </xdr:nvSpPr>
      <xdr:spPr>
        <a:xfrm>
          <a:off x="4673600" y="1763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92348</xdr:rowOff>
    </xdr:from>
    <xdr:to>
      <xdr:col>20</xdr:col>
      <xdr:colOff>38100</xdr:colOff>
      <xdr:row>104</xdr:row>
      <xdr:rowOff>22498</xdr:rowOff>
    </xdr:to>
    <xdr:sp macro="" textlink="">
      <xdr:nvSpPr>
        <xdr:cNvPr id="322" name="楕円 321"/>
        <xdr:cNvSpPr/>
      </xdr:nvSpPr>
      <xdr:spPr>
        <a:xfrm>
          <a:off x="3746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143148</xdr:rowOff>
    </xdr:from>
    <xdr:to>
      <xdr:col>24</xdr:col>
      <xdr:colOff>63500</xdr:colOff>
      <xdr:row>104</xdr:row>
      <xdr:rowOff>2721</xdr:rowOff>
    </xdr:to>
    <xdr:cxnSp macro="">
      <xdr:nvCxnSpPr>
        <xdr:cNvPr id="323" name="直線コネクタ 322"/>
        <xdr:cNvCxnSpPr/>
      </xdr:nvCxnSpPr>
      <xdr:spPr>
        <a:xfrm>
          <a:off x="3797300" y="1780249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77651</xdr:rowOff>
    </xdr:from>
    <xdr:to>
      <xdr:col>15</xdr:col>
      <xdr:colOff>101600</xdr:colOff>
      <xdr:row>104</xdr:row>
      <xdr:rowOff>7801</xdr:rowOff>
    </xdr:to>
    <xdr:sp macro="" textlink="">
      <xdr:nvSpPr>
        <xdr:cNvPr id="324" name="楕円 323"/>
        <xdr:cNvSpPr/>
      </xdr:nvSpPr>
      <xdr:spPr>
        <a:xfrm>
          <a:off x="2857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128451</xdr:rowOff>
    </xdr:from>
    <xdr:to>
      <xdr:col>19</xdr:col>
      <xdr:colOff>177800</xdr:colOff>
      <xdr:row>103</xdr:row>
      <xdr:rowOff>143148</xdr:rowOff>
    </xdr:to>
    <xdr:cxnSp macro="">
      <xdr:nvCxnSpPr>
        <xdr:cNvPr id="325" name="直線コネクタ 324"/>
        <xdr:cNvCxnSpPr/>
      </xdr:nvCxnSpPr>
      <xdr:spPr>
        <a:xfrm>
          <a:off x="2908300" y="1778780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35198</xdr:rowOff>
    </xdr:from>
    <xdr:to>
      <xdr:col>10</xdr:col>
      <xdr:colOff>165100</xdr:colOff>
      <xdr:row>103</xdr:row>
      <xdr:rowOff>136798</xdr:rowOff>
    </xdr:to>
    <xdr:sp macro="" textlink="">
      <xdr:nvSpPr>
        <xdr:cNvPr id="326" name="楕円 325"/>
        <xdr:cNvSpPr/>
      </xdr:nvSpPr>
      <xdr:spPr>
        <a:xfrm>
          <a:off x="1968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85998</xdr:rowOff>
    </xdr:from>
    <xdr:to>
      <xdr:col>15</xdr:col>
      <xdr:colOff>50800</xdr:colOff>
      <xdr:row>103</xdr:row>
      <xdr:rowOff>128451</xdr:rowOff>
    </xdr:to>
    <xdr:cxnSp macro="">
      <xdr:nvCxnSpPr>
        <xdr:cNvPr id="327" name="直線コネクタ 326"/>
        <xdr:cNvCxnSpPr/>
      </xdr:nvCxnSpPr>
      <xdr:spPr>
        <a:xfrm>
          <a:off x="2019300" y="1774534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36830</xdr:rowOff>
    </xdr:from>
    <xdr:to>
      <xdr:col>6</xdr:col>
      <xdr:colOff>38100</xdr:colOff>
      <xdr:row>103</xdr:row>
      <xdr:rowOff>138430</xdr:rowOff>
    </xdr:to>
    <xdr:sp macro="" textlink="">
      <xdr:nvSpPr>
        <xdr:cNvPr id="328" name="楕円 327"/>
        <xdr:cNvSpPr/>
      </xdr:nvSpPr>
      <xdr:spPr>
        <a:xfrm>
          <a:off x="1079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85998</xdr:rowOff>
    </xdr:from>
    <xdr:to>
      <xdr:col>10</xdr:col>
      <xdr:colOff>114300</xdr:colOff>
      <xdr:row>103</xdr:row>
      <xdr:rowOff>87630</xdr:rowOff>
    </xdr:to>
    <xdr:cxnSp macro="">
      <xdr:nvCxnSpPr>
        <xdr:cNvPr id="329" name="直線コネクタ 328"/>
        <xdr:cNvCxnSpPr/>
      </xdr:nvCxnSpPr>
      <xdr:spPr>
        <a:xfrm flipV="1">
          <a:off x="1130300" y="177453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30"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31" name="n_2ave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332"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33" name="n_4aveValue【市民会館】&#10;有形固定資産減価償却率"/>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39025</xdr:rowOff>
    </xdr:from>
    <xdr:ext cx="405111" cy="259045"/>
    <xdr:sp macro="" textlink="">
      <xdr:nvSpPr>
        <xdr:cNvPr id="334" name="n_1mainValue【市民会館】&#10;有形固定資産減価償却率"/>
        <xdr:cNvSpPr txBox="1"/>
      </xdr:nvSpPr>
      <xdr:spPr>
        <a:xfrm>
          <a:off x="35820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24328</xdr:rowOff>
    </xdr:from>
    <xdr:ext cx="405111" cy="259045"/>
    <xdr:sp macro="" textlink="">
      <xdr:nvSpPr>
        <xdr:cNvPr id="335" name="n_2mainValue【市民会館】&#10;有形固定資産減価償却率"/>
        <xdr:cNvSpPr txBox="1"/>
      </xdr:nvSpPr>
      <xdr:spPr>
        <a:xfrm>
          <a:off x="2705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153325</xdr:rowOff>
    </xdr:from>
    <xdr:ext cx="405111" cy="259045"/>
    <xdr:sp macro="" textlink="">
      <xdr:nvSpPr>
        <xdr:cNvPr id="336" name="n_3mainValue【市民会館】&#10;有形固定資産減価償却率"/>
        <xdr:cNvSpPr txBox="1"/>
      </xdr:nvSpPr>
      <xdr:spPr>
        <a:xfrm>
          <a:off x="1816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154957</xdr:rowOff>
    </xdr:from>
    <xdr:ext cx="405111" cy="259045"/>
    <xdr:sp macro="" textlink="">
      <xdr:nvSpPr>
        <xdr:cNvPr id="337" name="n_4mainValue【市民会館】&#10;有形固定資産減価償却率"/>
        <xdr:cNvSpPr txBox="1"/>
      </xdr:nvSpPr>
      <xdr:spPr>
        <a:xfrm>
          <a:off x="927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59" name="直線コネクタ 358"/>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0"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1" name="直線コネクタ 360"/>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3" name="直線コネクタ 36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364" name="【市民会館】&#10;一人当たり面積平均値テキスト"/>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5" name="フローチャート: 判断 364"/>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6" name="フローチャート: 判断 365"/>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7" name="フローチャート: 判断 366"/>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68" name="フローチャート: 判断 367"/>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69" name="フローチャート: 判断 368"/>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164846</xdr:rowOff>
    </xdr:from>
    <xdr:to>
      <xdr:col>55</xdr:col>
      <xdr:colOff>50800</xdr:colOff>
      <xdr:row>104</xdr:row>
      <xdr:rowOff>94996</xdr:rowOff>
    </xdr:to>
    <xdr:sp macro="" textlink="">
      <xdr:nvSpPr>
        <xdr:cNvPr id="375" name="楕円 374"/>
        <xdr:cNvSpPr/>
      </xdr:nvSpPr>
      <xdr:spPr>
        <a:xfrm>
          <a:off x="104267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16273</xdr:rowOff>
    </xdr:from>
    <xdr:ext cx="469744" cy="259045"/>
    <xdr:sp macro="" textlink="">
      <xdr:nvSpPr>
        <xdr:cNvPr id="376" name="【市民会館】&#10;一人当たり面積該当値テキスト"/>
        <xdr:cNvSpPr txBox="1"/>
      </xdr:nvSpPr>
      <xdr:spPr>
        <a:xfrm>
          <a:off x="10515600" y="1767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2539</xdr:rowOff>
    </xdr:from>
    <xdr:to>
      <xdr:col>50</xdr:col>
      <xdr:colOff>165100</xdr:colOff>
      <xdr:row>104</xdr:row>
      <xdr:rowOff>104139</xdr:rowOff>
    </xdr:to>
    <xdr:sp macro="" textlink="">
      <xdr:nvSpPr>
        <xdr:cNvPr id="377" name="楕円 376"/>
        <xdr:cNvSpPr/>
      </xdr:nvSpPr>
      <xdr:spPr>
        <a:xfrm>
          <a:off x="958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44196</xdr:rowOff>
    </xdr:from>
    <xdr:to>
      <xdr:col>55</xdr:col>
      <xdr:colOff>0</xdr:colOff>
      <xdr:row>104</xdr:row>
      <xdr:rowOff>53339</xdr:rowOff>
    </xdr:to>
    <xdr:cxnSp macro="">
      <xdr:nvCxnSpPr>
        <xdr:cNvPr id="378" name="直線コネクタ 377"/>
        <xdr:cNvCxnSpPr/>
      </xdr:nvCxnSpPr>
      <xdr:spPr>
        <a:xfrm flipV="1">
          <a:off x="9639300" y="178749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9398</xdr:rowOff>
    </xdr:from>
    <xdr:to>
      <xdr:col>46</xdr:col>
      <xdr:colOff>38100</xdr:colOff>
      <xdr:row>104</xdr:row>
      <xdr:rowOff>110998</xdr:rowOff>
    </xdr:to>
    <xdr:sp macro="" textlink="">
      <xdr:nvSpPr>
        <xdr:cNvPr id="379" name="楕円 378"/>
        <xdr:cNvSpPr/>
      </xdr:nvSpPr>
      <xdr:spPr>
        <a:xfrm>
          <a:off x="8699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53339</xdr:rowOff>
    </xdr:from>
    <xdr:to>
      <xdr:col>50</xdr:col>
      <xdr:colOff>114300</xdr:colOff>
      <xdr:row>104</xdr:row>
      <xdr:rowOff>60198</xdr:rowOff>
    </xdr:to>
    <xdr:cxnSp macro="">
      <xdr:nvCxnSpPr>
        <xdr:cNvPr id="380" name="直線コネクタ 379"/>
        <xdr:cNvCxnSpPr/>
      </xdr:nvCxnSpPr>
      <xdr:spPr>
        <a:xfrm flipV="1">
          <a:off x="8750300" y="178841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66548</xdr:rowOff>
    </xdr:from>
    <xdr:to>
      <xdr:col>41</xdr:col>
      <xdr:colOff>101600</xdr:colOff>
      <xdr:row>104</xdr:row>
      <xdr:rowOff>168148</xdr:rowOff>
    </xdr:to>
    <xdr:sp macro="" textlink="">
      <xdr:nvSpPr>
        <xdr:cNvPr id="381" name="楕円 380"/>
        <xdr:cNvSpPr/>
      </xdr:nvSpPr>
      <xdr:spPr>
        <a:xfrm>
          <a:off x="7810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60198</xdr:rowOff>
    </xdr:from>
    <xdr:to>
      <xdr:col>45</xdr:col>
      <xdr:colOff>177800</xdr:colOff>
      <xdr:row>104</xdr:row>
      <xdr:rowOff>117348</xdr:rowOff>
    </xdr:to>
    <xdr:cxnSp macro="">
      <xdr:nvCxnSpPr>
        <xdr:cNvPr id="382" name="直線コネクタ 381"/>
        <xdr:cNvCxnSpPr/>
      </xdr:nvCxnSpPr>
      <xdr:spPr>
        <a:xfrm flipV="1">
          <a:off x="7861300" y="178909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383" name="楕円 382"/>
        <xdr:cNvSpPr/>
      </xdr:nvSpPr>
      <xdr:spPr>
        <a:xfrm>
          <a:off x="692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117348</xdr:rowOff>
    </xdr:from>
    <xdr:to>
      <xdr:col>41</xdr:col>
      <xdr:colOff>50800</xdr:colOff>
      <xdr:row>104</xdr:row>
      <xdr:rowOff>121920</xdr:rowOff>
    </xdr:to>
    <xdr:cxnSp macro="">
      <xdr:nvCxnSpPr>
        <xdr:cNvPr id="384" name="直線コネクタ 383"/>
        <xdr:cNvCxnSpPr/>
      </xdr:nvCxnSpPr>
      <xdr:spPr>
        <a:xfrm flipV="1">
          <a:off x="6972300" y="1794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385" name="n_1aveValue【市民会館】&#10;一人当たり面積"/>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386" name="n_2aveValue【市民会館】&#10;一人当たり面積"/>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387" name="n_3aveValue【市民会館】&#10;一人当たり面積"/>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388" name="n_4aveValue【市民会館】&#10;一人当たり面積"/>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120666</xdr:rowOff>
    </xdr:from>
    <xdr:ext cx="469744" cy="259045"/>
    <xdr:sp macro="" textlink="">
      <xdr:nvSpPr>
        <xdr:cNvPr id="389" name="n_1mainValue【市民会館】&#10;一人当たり面積"/>
        <xdr:cNvSpPr txBox="1"/>
      </xdr:nvSpPr>
      <xdr:spPr>
        <a:xfrm>
          <a:off x="9391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127525</xdr:rowOff>
    </xdr:from>
    <xdr:ext cx="469744" cy="259045"/>
    <xdr:sp macro="" textlink="">
      <xdr:nvSpPr>
        <xdr:cNvPr id="390" name="n_2mainValue【市民会館】&#10;一人当たり面積"/>
        <xdr:cNvSpPr txBox="1"/>
      </xdr:nvSpPr>
      <xdr:spPr>
        <a:xfrm>
          <a:off x="8515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13225</xdr:rowOff>
    </xdr:from>
    <xdr:ext cx="469744" cy="259045"/>
    <xdr:sp macro="" textlink="">
      <xdr:nvSpPr>
        <xdr:cNvPr id="391" name="n_3mainValue【市民会館】&#10;一人当たり面積"/>
        <xdr:cNvSpPr txBox="1"/>
      </xdr:nvSpPr>
      <xdr:spPr>
        <a:xfrm>
          <a:off x="7626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392" name="n_4mainValue【市民会館】&#10;一人当たり面積"/>
        <xdr:cNvSpPr txBox="1"/>
      </xdr:nvSpPr>
      <xdr:spPr>
        <a:xfrm>
          <a:off x="6737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18" name="直線コネクタ 417"/>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1"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2" name="直線コネクタ 421"/>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3"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4" name="フローチャート: 判断 423"/>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5" name="フローチャート: 判断 424"/>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6" name="フローチャート: 判断 425"/>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7" name="フローチャート: 判断 426"/>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28" name="フローチャート: 判断 427"/>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147865</xdr:rowOff>
    </xdr:from>
    <xdr:to>
      <xdr:col>85</xdr:col>
      <xdr:colOff>177800</xdr:colOff>
      <xdr:row>41</xdr:row>
      <xdr:rowOff>78015</xdr:rowOff>
    </xdr:to>
    <xdr:sp macro="" textlink="">
      <xdr:nvSpPr>
        <xdr:cNvPr id="434" name="楕円 433"/>
        <xdr:cNvSpPr/>
      </xdr:nvSpPr>
      <xdr:spPr>
        <a:xfrm>
          <a:off x="162687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126292</xdr:rowOff>
    </xdr:from>
    <xdr:ext cx="405111" cy="259045"/>
    <xdr:sp macro="" textlink="">
      <xdr:nvSpPr>
        <xdr:cNvPr id="435" name="【一般廃棄物処理施設】&#10;有形固定資産減価償却率該当値テキスト"/>
        <xdr:cNvSpPr txBox="1"/>
      </xdr:nvSpPr>
      <xdr:spPr>
        <a:xfrm>
          <a:off x="16357600"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436" name="楕円 435"/>
        <xdr:cNvSpPr/>
      </xdr:nvSpPr>
      <xdr:spPr>
        <a:xfrm>
          <a:off x="15430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41</xdr:row>
      <xdr:rowOff>27215</xdr:rowOff>
    </xdr:to>
    <xdr:cxnSp macro="">
      <xdr:nvCxnSpPr>
        <xdr:cNvPr id="437" name="直線コネクタ 436"/>
        <xdr:cNvCxnSpPr/>
      </xdr:nvCxnSpPr>
      <xdr:spPr>
        <a:xfrm>
          <a:off x="15481300" y="6503126"/>
          <a:ext cx="838200" cy="5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110308</xdr:rowOff>
    </xdr:from>
    <xdr:to>
      <xdr:col>76</xdr:col>
      <xdr:colOff>165100</xdr:colOff>
      <xdr:row>38</xdr:row>
      <xdr:rowOff>40458</xdr:rowOff>
    </xdr:to>
    <xdr:sp macro="" textlink="">
      <xdr:nvSpPr>
        <xdr:cNvPr id="438" name="楕円 437"/>
        <xdr:cNvSpPr/>
      </xdr:nvSpPr>
      <xdr:spPr>
        <a:xfrm>
          <a:off x="14541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159476</xdr:rowOff>
    </xdr:from>
    <xdr:to>
      <xdr:col>81</xdr:col>
      <xdr:colOff>50800</xdr:colOff>
      <xdr:row>37</xdr:row>
      <xdr:rowOff>161109</xdr:rowOff>
    </xdr:to>
    <xdr:cxnSp macro="">
      <xdr:nvCxnSpPr>
        <xdr:cNvPr id="439" name="直線コネクタ 438"/>
        <xdr:cNvCxnSpPr/>
      </xdr:nvCxnSpPr>
      <xdr:spPr>
        <a:xfrm flipV="1">
          <a:off x="14592300" y="65031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69487</xdr:rowOff>
    </xdr:from>
    <xdr:to>
      <xdr:col>72</xdr:col>
      <xdr:colOff>38100</xdr:colOff>
      <xdr:row>37</xdr:row>
      <xdr:rowOff>171087</xdr:rowOff>
    </xdr:to>
    <xdr:sp macro="" textlink="">
      <xdr:nvSpPr>
        <xdr:cNvPr id="440" name="楕円 439"/>
        <xdr:cNvSpPr/>
      </xdr:nvSpPr>
      <xdr:spPr>
        <a:xfrm>
          <a:off x="13652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120287</xdr:rowOff>
    </xdr:from>
    <xdr:to>
      <xdr:col>76</xdr:col>
      <xdr:colOff>114300</xdr:colOff>
      <xdr:row>37</xdr:row>
      <xdr:rowOff>161109</xdr:rowOff>
    </xdr:to>
    <xdr:cxnSp macro="">
      <xdr:nvCxnSpPr>
        <xdr:cNvPr id="441" name="直線コネクタ 440"/>
        <xdr:cNvCxnSpPr/>
      </xdr:nvCxnSpPr>
      <xdr:spPr>
        <a:xfrm>
          <a:off x="13703300" y="646393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30299</xdr:rowOff>
    </xdr:from>
    <xdr:to>
      <xdr:col>67</xdr:col>
      <xdr:colOff>101600</xdr:colOff>
      <xdr:row>37</xdr:row>
      <xdr:rowOff>131899</xdr:rowOff>
    </xdr:to>
    <xdr:sp macro="" textlink="">
      <xdr:nvSpPr>
        <xdr:cNvPr id="442" name="楕円 441"/>
        <xdr:cNvSpPr/>
      </xdr:nvSpPr>
      <xdr:spPr>
        <a:xfrm>
          <a:off x="12763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81099</xdr:rowOff>
    </xdr:from>
    <xdr:to>
      <xdr:col>71</xdr:col>
      <xdr:colOff>177800</xdr:colOff>
      <xdr:row>37</xdr:row>
      <xdr:rowOff>120287</xdr:rowOff>
    </xdr:to>
    <xdr:cxnSp macro="">
      <xdr:nvCxnSpPr>
        <xdr:cNvPr id="443" name="直線コネクタ 442"/>
        <xdr:cNvCxnSpPr/>
      </xdr:nvCxnSpPr>
      <xdr:spPr>
        <a:xfrm>
          <a:off x="12814300" y="64247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444"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45"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6" name="n_3aveValue【一般廃棄物処理施設】&#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447" name="n_4aveValue【一般廃棄物処理施設】&#10;有形固定資産減価償却率"/>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55353</xdr:rowOff>
    </xdr:from>
    <xdr:ext cx="405111" cy="259045"/>
    <xdr:sp macro="" textlink="">
      <xdr:nvSpPr>
        <xdr:cNvPr id="448" name="n_1mainValue【一般廃棄物処理施設】&#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56985</xdr:rowOff>
    </xdr:from>
    <xdr:ext cx="405111" cy="259045"/>
    <xdr:sp macro="" textlink="">
      <xdr:nvSpPr>
        <xdr:cNvPr id="449" name="n_2mainValue【一般廃棄物処理施設】&#10;有形固定資産減価償却率"/>
        <xdr:cNvSpPr txBox="1"/>
      </xdr:nvSpPr>
      <xdr:spPr>
        <a:xfrm>
          <a:off x="14389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16164</xdr:rowOff>
    </xdr:from>
    <xdr:ext cx="405111" cy="259045"/>
    <xdr:sp macro="" textlink="">
      <xdr:nvSpPr>
        <xdr:cNvPr id="450" name="n_3mainValue【一般廃棄物処理施設】&#10;有形固定資産減価償却率"/>
        <xdr:cNvSpPr txBox="1"/>
      </xdr:nvSpPr>
      <xdr:spPr>
        <a:xfrm>
          <a:off x="13500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148426</xdr:rowOff>
    </xdr:from>
    <xdr:ext cx="405111" cy="259045"/>
    <xdr:sp macro="" textlink="">
      <xdr:nvSpPr>
        <xdr:cNvPr id="451" name="n_4mainValue【一般廃棄物処理施設】&#10;有形固定資産減価償却率"/>
        <xdr:cNvSpPr txBox="1"/>
      </xdr:nvSpPr>
      <xdr:spPr>
        <a:xfrm>
          <a:off x="12611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2" name="直線コネクタ 46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3" name="テキスト ボックス 46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6" name="直線コネクタ 46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7" name="テキスト ボックス 46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1" name="直線コネクタ 470"/>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3" name="直線コネクタ 47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4"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5" name="直線コネクタ 474"/>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76"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7" name="フローチャート: 判断 476"/>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78" name="フローチャート: 判断 477"/>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79" name="フローチャート: 判断 478"/>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0" name="フローチャート: 判断 479"/>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1" name="フローチャート: 判断 480"/>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101844</xdr:rowOff>
    </xdr:from>
    <xdr:to>
      <xdr:col>116</xdr:col>
      <xdr:colOff>114300</xdr:colOff>
      <xdr:row>36</xdr:row>
      <xdr:rowOff>31994</xdr:rowOff>
    </xdr:to>
    <xdr:sp macro="" textlink="">
      <xdr:nvSpPr>
        <xdr:cNvPr id="487" name="楕円 486"/>
        <xdr:cNvSpPr/>
      </xdr:nvSpPr>
      <xdr:spPr>
        <a:xfrm>
          <a:off x="22110700" y="61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124721</xdr:rowOff>
    </xdr:from>
    <xdr:ext cx="599010" cy="259045"/>
    <xdr:sp macro="" textlink="">
      <xdr:nvSpPr>
        <xdr:cNvPr id="488" name="【一般廃棄物処理施設】&#10;一人当たり有形固定資産（償却資産）額該当値テキスト"/>
        <xdr:cNvSpPr txBox="1"/>
      </xdr:nvSpPr>
      <xdr:spPr>
        <a:xfrm>
          <a:off x="22199600" y="595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101872</xdr:rowOff>
    </xdr:from>
    <xdr:to>
      <xdr:col>112</xdr:col>
      <xdr:colOff>38100</xdr:colOff>
      <xdr:row>41</xdr:row>
      <xdr:rowOff>32022</xdr:rowOff>
    </xdr:to>
    <xdr:sp macro="" textlink="">
      <xdr:nvSpPr>
        <xdr:cNvPr id="489" name="楕円 488"/>
        <xdr:cNvSpPr/>
      </xdr:nvSpPr>
      <xdr:spPr>
        <a:xfrm>
          <a:off x="21272500" y="69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152644</xdr:rowOff>
    </xdr:from>
    <xdr:to>
      <xdr:col>116</xdr:col>
      <xdr:colOff>63500</xdr:colOff>
      <xdr:row>40</xdr:row>
      <xdr:rowOff>152672</xdr:rowOff>
    </xdr:to>
    <xdr:cxnSp macro="">
      <xdr:nvCxnSpPr>
        <xdr:cNvPr id="490" name="直線コネクタ 489"/>
        <xdr:cNvCxnSpPr/>
      </xdr:nvCxnSpPr>
      <xdr:spPr>
        <a:xfrm flipV="1">
          <a:off x="21323300" y="6153394"/>
          <a:ext cx="838200" cy="85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103936</xdr:rowOff>
    </xdr:from>
    <xdr:to>
      <xdr:col>107</xdr:col>
      <xdr:colOff>101600</xdr:colOff>
      <xdr:row>41</xdr:row>
      <xdr:rowOff>34086</xdr:rowOff>
    </xdr:to>
    <xdr:sp macro="" textlink="">
      <xdr:nvSpPr>
        <xdr:cNvPr id="491" name="楕円 490"/>
        <xdr:cNvSpPr/>
      </xdr:nvSpPr>
      <xdr:spPr>
        <a:xfrm>
          <a:off x="20383500" y="69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152672</xdr:rowOff>
    </xdr:from>
    <xdr:to>
      <xdr:col>111</xdr:col>
      <xdr:colOff>177800</xdr:colOff>
      <xdr:row>40</xdr:row>
      <xdr:rowOff>154736</xdr:rowOff>
    </xdr:to>
    <xdr:cxnSp macro="">
      <xdr:nvCxnSpPr>
        <xdr:cNvPr id="492" name="直線コネクタ 491"/>
        <xdr:cNvCxnSpPr/>
      </xdr:nvCxnSpPr>
      <xdr:spPr>
        <a:xfrm flipV="1">
          <a:off x="20434300" y="7010672"/>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104107</xdr:rowOff>
    </xdr:from>
    <xdr:to>
      <xdr:col>102</xdr:col>
      <xdr:colOff>165100</xdr:colOff>
      <xdr:row>41</xdr:row>
      <xdr:rowOff>34257</xdr:rowOff>
    </xdr:to>
    <xdr:sp macro="" textlink="">
      <xdr:nvSpPr>
        <xdr:cNvPr id="493" name="楕円 492"/>
        <xdr:cNvSpPr/>
      </xdr:nvSpPr>
      <xdr:spPr>
        <a:xfrm>
          <a:off x="19494500" y="69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154736</xdr:rowOff>
    </xdr:from>
    <xdr:to>
      <xdr:col>107</xdr:col>
      <xdr:colOff>50800</xdr:colOff>
      <xdr:row>40</xdr:row>
      <xdr:rowOff>154907</xdr:rowOff>
    </xdr:to>
    <xdr:cxnSp macro="">
      <xdr:nvCxnSpPr>
        <xdr:cNvPr id="494" name="直線コネクタ 493"/>
        <xdr:cNvCxnSpPr/>
      </xdr:nvCxnSpPr>
      <xdr:spPr>
        <a:xfrm flipV="1">
          <a:off x="19545300" y="7012736"/>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104273</xdr:rowOff>
    </xdr:from>
    <xdr:to>
      <xdr:col>98</xdr:col>
      <xdr:colOff>38100</xdr:colOff>
      <xdr:row>41</xdr:row>
      <xdr:rowOff>34423</xdr:rowOff>
    </xdr:to>
    <xdr:sp macro="" textlink="">
      <xdr:nvSpPr>
        <xdr:cNvPr id="495" name="楕円 494"/>
        <xdr:cNvSpPr/>
      </xdr:nvSpPr>
      <xdr:spPr>
        <a:xfrm>
          <a:off x="18605500" y="69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154907</xdr:rowOff>
    </xdr:from>
    <xdr:to>
      <xdr:col>102</xdr:col>
      <xdr:colOff>114300</xdr:colOff>
      <xdr:row>40</xdr:row>
      <xdr:rowOff>155073</xdr:rowOff>
    </xdr:to>
    <xdr:cxnSp macro="">
      <xdr:nvCxnSpPr>
        <xdr:cNvPr id="496" name="直線コネクタ 495"/>
        <xdr:cNvCxnSpPr/>
      </xdr:nvCxnSpPr>
      <xdr:spPr>
        <a:xfrm flipV="1">
          <a:off x="18656300" y="7012907"/>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97"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98"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99"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00"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23149</xdr:rowOff>
    </xdr:from>
    <xdr:ext cx="469744" cy="259045"/>
    <xdr:sp macro="" textlink="">
      <xdr:nvSpPr>
        <xdr:cNvPr id="501" name="n_1mainValue【一般廃棄物処理施設】&#10;一人当たり有形固定資産（償却資産）額"/>
        <xdr:cNvSpPr txBox="1"/>
      </xdr:nvSpPr>
      <xdr:spPr>
        <a:xfrm>
          <a:off x="21075728" y="70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25213</xdr:rowOff>
    </xdr:from>
    <xdr:ext cx="469744" cy="259045"/>
    <xdr:sp macro="" textlink="">
      <xdr:nvSpPr>
        <xdr:cNvPr id="502" name="n_2mainValue【一般廃棄物処理施設】&#10;一人当たり有形固定資産（償却資産）額"/>
        <xdr:cNvSpPr txBox="1"/>
      </xdr:nvSpPr>
      <xdr:spPr>
        <a:xfrm>
          <a:off x="20199428" y="705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25384</xdr:rowOff>
    </xdr:from>
    <xdr:ext cx="469744" cy="259045"/>
    <xdr:sp macro="" textlink="">
      <xdr:nvSpPr>
        <xdr:cNvPr id="503" name="n_3mainValue【一般廃棄物処理施設】&#10;一人当たり有形固定資産（償却資産）額"/>
        <xdr:cNvSpPr txBox="1"/>
      </xdr:nvSpPr>
      <xdr:spPr>
        <a:xfrm>
          <a:off x="19310428" y="70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25550</xdr:rowOff>
    </xdr:from>
    <xdr:ext cx="469744" cy="259045"/>
    <xdr:sp macro="" textlink="">
      <xdr:nvSpPr>
        <xdr:cNvPr id="504" name="n_4mainValue【一般廃棄物処理施設】&#10;一人当たり有形固定資産（償却資産）額"/>
        <xdr:cNvSpPr txBox="1"/>
      </xdr:nvSpPr>
      <xdr:spPr>
        <a:xfrm>
          <a:off x="18421428" y="705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30" name="直線コネクタ 529"/>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1"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2" name="直線コネクタ 531"/>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33"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4" name="直線コネクタ 533"/>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35"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6" name="フローチャート: 判断 535"/>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37" name="フローチャート: 判断 536"/>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38" name="フローチャート: 判断 537"/>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39" name="フローチャート: 判断 538"/>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0" name="フローチャート: 判断 539"/>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145143</xdr:rowOff>
    </xdr:from>
    <xdr:to>
      <xdr:col>85</xdr:col>
      <xdr:colOff>177800</xdr:colOff>
      <xdr:row>58</xdr:row>
      <xdr:rowOff>75293</xdr:rowOff>
    </xdr:to>
    <xdr:sp macro="" textlink="">
      <xdr:nvSpPr>
        <xdr:cNvPr id="546" name="楕円 545"/>
        <xdr:cNvSpPr/>
      </xdr:nvSpPr>
      <xdr:spPr>
        <a:xfrm>
          <a:off x="162687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168020</xdr:rowOff>
    </xdr:from>
    <xdr:ext cx="405111" cy="259045"/>
    <xdr:sp macro="" textlink="">
      <xdr:nvSpPr>
        <xdr:cNvPr id="547" name="【保健センター・保健所】&#10;有形固定資産減価償却率該当値テキスト"/>
        <xdr:cNvSpPr txBox="1"/>
      </xdr:nvSpPr>
      <xdr:spPr>
        <a:xfrm>
          <a:off x="16357600" y="976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130447</xdr:rowOff>
    </xdr:from>
    <xdr:to>
      <xdr:col>81</xdr:col>
      <xdr:colOff>101600</xdr:colOff>
      <xdr:row>58</xdr:row>
      <xdr:rowOff>60597</xdr:rowOff>
    </xdr:to>
    <xdr:sp macro="" textlink="">
      <xdr:nvSpPr>
        <xdr:cNvPr id="548" name="楕円 547"/>
        <xdr:cNvSpPr/>
      </xdr:nvSpPr>
      <xdr:spPr>
        <a:xfrm>
          <a:off x="15430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xdr:rowOff>
    </xdr:from>
    <xdr:to>
      <xdr:col>85</xdr:col>
      <xdr:colOff>127000</xdr:colOff>
      <xdr:row>58</xdr:row>
      <xdr:rowOff>24493</xdr:rowOff>
    </xdr:to>
    <xdr:cxnSp macro="">
      <xdr:nvCxnSpPr>
        <xdr:cNvPr id="549" name="直線コネクタ 548"/>
        <xdr:cNvCxnSpPr/>
      </xdr:nvCxnSpPr>
      <xdr:spPr>
        <a:xfrm>
          <a:off x="15481300" y="995389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97790</xdr:rowOff>
    </xdr:from>
    <xdr:to>
      <xdr:col>76</xdr:col>
      <xdr:colOff>165100</xdr:colOff>
      <xdr:row>58</xdr:row>
      <xdr:rowOff>27940</xdr:rowOff>
    </xdr:to>
    <xdr:sp macro="" textlink="">
      <xdr:nvSpPr>
        <xdr:cNvPr id="550" name="楕円 549"/>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9797</xdr:rowOff>
    </xdr:to>
    <xdr:cxnSp macro="">
      <xdr:nvCxnSpPr>
        <xdr:cNvPr id="551" name="直線コネクタ 550"/>
        <xdr:cNvCxnSpPr/>
      </xdr:nvCxnSpPr>
      <xdr:spPr>
        <a:xfrm>
          <a:off x="14592300" y="99212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65133</xdr:rowOff>
    </xdr:from>
    <xdr:to>
      <xdr:col>72</xdr:col>
      <xdr:colOff>38100</xdr:colOff>
      <xdr:row>57</xdr:row>
      <xdr:rowOff>166733</xdr:rowOff>
    </xdr:to>
    <xdr:sp macro="" textlink="">
      <xdr:nvSpPr>
        <xdr:cNvPr id="552" name="楕円 551"/>
        <xdr:cNvSpPr/>
      </xdr:nvSpPr>
      <xdr:spPr>
        <a:xfrm>
          <a:off x="13652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115933</xdr:rowOff>
    </xdr:from>
    <xdr:to>
      <xdr:col>76</xdr:col>
      <xdr:colOff>114300</xdr:colOff>
      <xdr:row>57</xdr:row>
      <xdr:rowOff>148590</xdr:rowOff>
    </xdr:to>
    <xdr:cxnSp macro="">
      <xdr:nvCxnSpPr>
        <xdr:cNvPr id="553" name="直線コネクタ 552"/>
        <xdr:cNvCxnSpPr/>
      </xdr:nvCxnSpPr>
      <xdr:spPr>
        <a:xfrm>
          <a:off x="13703300" y="98885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32476</xdr:rowOff>
    </xdr:from>
    <xdr:to>
      <xdr:col>67</xdr:col>
      <xdr:colOff>101600</xdr:colOff>
      <xdr:row>57</xdr:row>
      <xdr:rowOff>134076</xdr:rowOff>
    </xdr:to>
    <xdr:sp macro="" textlink="">
      <xdr:nvSpPr>
        <xdr:cNvPr id="554" name="楕円 553"/>
        <xdr:cNvSpPr/>
      </xdr:nvSpPr>
      <xdr:spPr>
        <a:xfrm>
          <a:off x="12763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83276</xdr:rowOff>
    </xdr:from>
    <xdr:to>
      <xdr:col>71</xdr:col>
      <xdr:colOff>177800</xdr:colOff>
      <xdr:row>57</xdr:row>
      <xdr:rowOff>115933</xdr:rowOff>
    </xdr:to>
    <xdr:cxnSp macro="">
      <xdr:nvCxnSpPr>
        <xdr:cNvPr id="555" name="直線コネクタ 554"/>
        <xdr:cNvCxnSpPr/>
      </xdr:nvCxnSpPr>
      <xdr:spPr>
        <a:xfrm>
          <a:off x="12814300" y="98559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556"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57"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58"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59"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77124</xdr:rowOff>
    </xdr:from>
    <xdr:ext cx="405111" cy="259045"/>
    <xdr:sp macro="" textlink="">
      <xdr:nvSpPr>
        <xdr:cNvPr id="560" name="n_1mainValue【保健センター・保健所】&#10;有形固定資産減価償却率"/>
        <xdr:cNvSpPr txBox="1"/>
      </xdr:nvSpPr>
      <xdr:spPr>
        <a:xfrm>
          <a:off x="15266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561" name="n_2mainValue【保健センター・保健所】&#10;有形固定資産減価償却率"/>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11810</xdr:rowOff>
    </xdr:from>
    <xdr:ext cx="405111" cy="259045"/>
    <xdr:sp macro="" textlink="">
      <xdr:nvSpPr>
        <xdr:cNvPr id="562" name="n_3mainValue【保健センター・保健所】&#10;有形固定資産減価償却率"/>
        <xdr:cNvSpPr txBox="1"/>
      </xdr:nvSpPr>
      <xdr:spPr>
        <a:xfrm>
          <a:off x="13500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150603</xdr:rowOff>
    </xdr:from>
    <xdr:ext cx="405111" cy="259045"/>
    <xdr:sp macro="" textlink="">
      <xdr:nvSpPr>
        <xdr:cNvPr id="563" name="n_4mainValue【保健センター・保健所】&#10;有形固定資産減価償却率"/>
        <xdr:cNvSpPr txBox="1"/>
      </xdr:nvSpPr>
      <xdr:spPr>
        <a:xfrm>
          <a:off x="126117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89" name="直線コネクタ 588"/>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0"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1" name="直線コネクタ 590"/>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92"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93" name="直線コネクタ 592"/>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94"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5" name="フローチャート: 判断 594"/>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96" name="フローチャート: 判断 595"/>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97" name="フローチャート: 判断 596"/>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98" name="フローチャート: 判断 597"/>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99" name="フローチャート: 判断 598"/>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37374</xdr:rowOff>
    </xdr:from>
    <xdr:to>
      <xdr:col>116</xdr:col>
      <xdr:colOff>114300</xdr:colOff>
      <xdr:row>64</xdr:row>
      <xdr:rowOff>138974</xdr:rowOff>
    </xdr:to>
    <xdr:sp macro="" textlink="">
      <xdr:nvSpPr>
        <xdr:cNvPr id="605" name="楕円 604"/>
        <xdr:cNvSpPr/>
      </xdr:nvSpPr>
      <xdr:spPr>
        <a:xfrm>
          <a:off x="22110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123751</xdr:rowOff>
    </xdr:from>
    <xdr:ext cx="469744" cy="259045"/>
    <xdr:sp macro="" textlink="">
      <xdr:nvSpPr>
        <xdr:cNvPr id="606" name="【保健センター・保健所】&#10;一人当たり面積該当値テキスト"/>
        <xdr:cNvSpPr txBox="1"/>
      </xdr:nvSpPr>
      <xdr:spPr>
        <a:xfrm>
          <a:off x="22199600" y="109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37374</xdr:rowOff>
    </xdr:from>
    <xdr:to>
      <xdr:col>112</xdr:col>
      <xdr:colOff>38100</xdr:colOff>
      <xdr:row>64</xdr:row>
      <xdr:rowOff>138974</xdr:rowOff>
    </xdr:to>
    <xdr:sp macro="" textlink="">
      <xdr:nvSpPr>
        <xdr:cNvPr id="607" name="楕円 606"/>
        <xdr:cNvSpPr/>
      </xdr:nvSpPr>
      <xdr:spPr>
        <a:xfrm>
          <a:off x="21272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88174</xdr:rowOff>
    </xdr:from>
    <xdr:to>
      <xdr:col>116</xdr:col>
      <xdr:colOff>63500</xdr:colOff>
      <xdr:row>64</xdr:row>
      <xdr:rowOff>88174</xdr:rowOff>
    </xdr:to>
    <xdr:cxnSp macro="">
      <xdr:nvCxnSpPr>
        <xdr:cNvPr id="608" name="直線コネクタ 607"/>
        <xdr:cNvCxnSpPr/>
      </xdr:nvCxnSpPr>
      <xdr:spPr>
        <a:xfrm>
          <a:off x="21323300" y="1106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37374</xdr:rowOff>
    </xdr:from>
    <xdr:to>
      <xdr:col>107</xdr:col>
      <xdr:colOff>101600</xdr:colOff>
      <xdr:row>64</xdr:row>
      <xdr:rowOff>138974</xdr:rowOff>
    </xdr:to>
    <xdr:sp macro="" textlink="">
      <xdr:nvSpPr>
        <xdr:cNvPr id="609" name="楕円 608"/>
        <xdr:cNvSpPr/>
      </xdr:nvSpPr>
      <xdr:spPr>
        <a:xfrm>
          <a:off x="20383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88174</xdr:rowOff>
    </xdr:from>
    <xdr:to>
      <xdr:col>111</xdr:col>
      <xdr:colOff>177800</xdr:colOff>
      <xdr:row>64</xdr:row>
      <xdr:rowOff>88174</xdr:rowOff>
    </xdr:to>
    <xdr:cxnSp macro="">
      <xdr:nvCxnSpPr>
        <xdr:cNvPr id="610" name="直線コネクタ 609"/>
        <xdr:cNvCxnSpPr/>
      </xdr:nvCxnSpPr>
      <xdr:spPr>
        <a:xfrm>
          <a:off x="20434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37374</xdr:rowOff>
    </xdr:from>
    <xdr:to>
      <xdr:col>102</xdr:col>
      <xdr:colOff>165100</xdr:colOff>
      <xdr:row>64</xdr:row>
      <xdr:rowOff>138974</xdr:rowOff>
    </xdr:to>
    <xdr:sp macro="" textlink="">
      <xdr:nvSpPr>
        <xdr:cNvPr id="611" name="楕円 610"/>
        <xdr:cNvSpPr/>
      </xdr:nvSpPr>
      <xdr:spPr>
        <a:xfrm>
          <a:off x="19494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88174</xdr:rowOff>
    </xdr:from>
    <xdr:to>
      <xdr:col>107</xdr:col>
      <xdr:colOff>50800</xdr:colOff>
      <xdr:row>64</xdr:row>
      <xdr:rowOff>88174</xdr:rowOff>
    </xdr:to>
    <xdr:cxnSp macro="">
      <xdr:nvCxnSpPr>
        <xdr:cNvPr id="612" name="直線コネクタ 611"/>
        <xdr:cNvCxnSpPr/>
      </xdr:nvCxnSpPr>
      <xdr:spPr>
        <a:xfrm>
          <a:off x="19545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37374</xdr:rowOff>
    </xdr:from>
    <xdr:to>
      <xdr:col>98</xdr:col>
      <xdr:colOff>38100</xdr:colOff>
      <xdr:row>64</xdr:row>
      <xdr:rowOff>138974</xdr:rowOff>
    </xdr:to>
    <xdr:sp macro="" textlink="">
      <xdr:nvSpPr>
        <xdr:cNvPr id="613" name="楕円 612"/>
        <xdr:cNvSpPr/>
      </xdr:nvSpPr>
      <xdr:spPr>
        <a:xfrm>
          <a:off x="18605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88174</xdr:rowOff>
    </xdr:from>
    <xdr:to>
      <xdr:col>102</xdr:col>
      <xdr:colOff>114300</xdr:colOff>
      <xdr:row>64</xdr:row>
      <xdr:rowOff>88174</xdr:rowOff>
    </xdr:to>
    <xdr:cxnSp macro="">
      <xdr:nvCxnSpPr>
        <xdr:cNvPr id="614" name="直線コネクタ 613"/>
        <xdr:cNvCxnSpPr/>
      </xdr:nvCxnSpPr>
      <xdr:spPr>
        <a:xfrm>
          <a:off x="18656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15"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16"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17"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18"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130101</xdr:rowOff>
    </xdr:from>
    <xdr:ext cx="469744" cy="259045"/>
    <xdr:sp macro="" textlink="">
      <xdr:nvSpPr>
        <xdr:cNvPr id="619" name="n_1mainValue【保健センター・保健所】&#10;一人当たり面積"/>
        <xdr:cNvSpPr txBox="1"/>
      </xdr:nvSpPr>
      <xdr:spPr>
        <a:xfrm>
          <a:off x="210757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130101</xdr:rowOff>
    </xdr:from>
    <xdr:ext cx="469744" cy="259045"/>
    <xdr:sp macro="" textlink="">
      <xdr:nvSpPr>
        <xdr:cNvPr id="620" name="n_2mainValue【保健センター・保健所】&#10;一人当たり面積"/>
        <xdr:cNvSpPr txBox="1"/>
      </xdr:nvSpPr>
      <xdr:spPr>
        <a:xfrm>
          <a:off x="20199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130101</xdr:rowOff>
    </xdr:from>
    <xdr:ext cx="469744" cy="259045"/>
    <xdr:sp macro="" textlink="">
      <xdr:nvSpPr>
        <xdr:cNvPr id="621" name="n_3mainValue【保健センター・保健所】&#10;一人当たり面積"/>
        <xdr:cNvSpPr txBox="1"/>
      </xdr:nvSpPr>
      <xdr:spPr>
        <a:xfrm>
          <a:off x="19310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130101</xdr:rowOff>
    </xdr:from>
    <xdr:ext cx="469744" cy="259045"/>
    <xdr:sp macro="" textlink="">
      <xdr:nvSpPr>
        <xdr:cNvPr id="622" name="n_4mainValue【保健センター・保健所】&#10;一人当たり面積"/>
        <xdr:cNvSpPr txBox="1"/>
      </xdr:nvSpPr>
      <xdr:spPr>
        <a:xfrm>
          <a:off x="18421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48" name="直線コネクタ 647"/>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51"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52" name="直線コネクタ 651"/>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53"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4" name="フローチャート: 判断 653"/>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5" name="フローチャート: 判断 654"/>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6" name="フローチャート: 判断 655"/>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7" name="フローチャート: 判断 656"/>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58" name="フローチャート: 判断 657"/>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70576</xdr:rowOff>
    </xdr:from>
    <xdr:to>
      <xdr:col>85</xdr:col>
      <xdr:colOff>177800</xdr:colOff>
      <xdr:row>84</xdr:row>
      <xdr:rowOff>726</xdr:rowOff>
    </xdr:to>
    <xdr:sp macro="" textlink="">
      <xdr:nvSpPr>
        <xdr:cNvPr id="664" name="楕円 663"/>
        <xdr:cNvSpPr/>
      </xdr:nvSpPr>
      <xdr:spPr>
        <a:xfrm>
          <a:off x="16268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49003</xdr:rowOff>
    </xdr:from>
    <xdr:ext cx="405111" cy="259045"/>
    <xdr:sp macro="" textlink="">
      <xdr:nvSpPr>
        <xdr:cNvPr id="665" name="【消防施設】&#10;有形固定資産減価償却率該当値テキスト"/>
        <xdr:cNvSpPr txBox="1"/>
      </xdr:nvSpPr>
      <xdr:spPr>
        <a:xfrm>
          <a:off x="16357600"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33020</xdr:rowOff>
    </xdr:from>
    <xdr:to>
      <xdr:col>81</xdr:col>
      <xdr:colOff>101600</xdr:colOff>
      <xdr:row>83</xdr:row>
      <xdr:rowOff>134620</xdr:rowOff>
    </xdr:to>
    <xdr:sp macro="" textlink="">
      <xdr:nvSpPr>
        <xdr:cNvPr id="666" name="楕円 665"/>
        <xdr:cNvSpPr/>
      </xdr:nvSpPr>
      <xdr:spPr>
        <a:xfrm>
          <a:off x="1543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83</xdr:row>
      <xdr:rowOff>121376</xdr:rowOff>
    </xdr:to>
    <xdr:cxnSp macro="">
      <xdr:nvCxnSpPr>
        <xdr:cNvPr id="667" name="直線コネクタ 666"/>
        <xdr:cNvCxnSpPr/>
      </xdr:nvCxnSpPr>
      <xdr:spPr>
        <a:xfrm>
          <a:off x="15481300" y="1431417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122827</xdr:rowOff>
    </xdr:from>
    <xdr:to>
      <xdr:col>76</xdr:col>
      <xdr:colOff>165100</xdr:colOff>
      <xdr:row>84</xdr:row>
      <xdr:rowOff>52977</xdr:rowOff>
    </xdr:to>
    <xdr:sp macro="" textlink="">
      <xdr:nvSpPr>
        <xdr:cNvPr id="668" name="楕円 667"/>
        <xdr:cNvSpPr/>
      </xdr:nvSpPr>
      <xdr:spPr>
        <a:xfrm>
          <a:off x="14541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84</xdr:row>
      <xdr:rowOff>2177</xdr:rowOff>
    </xdr:to>
    <xdr:cxnSp macro="">
      <xdr:nvCxnSpPr>
        <xdr:cNvPr id="669" name="直線コネクタ 668"/>
        <xdr:cNvCxnSpPr/>
      </xdr:nvCxnSpPr>
      <xdr:spPr>
        <a:xfrm flipV="1">
          <a:off x="14592300" y="1431417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16692</xdr:rowOff>
    </xdr:from>
    <xdr:to>
      <xdr:col>72</xdr:col>
      <xdr:colOff>38100</xdr:colOff>
      <xdr:row>84</xdr:row>
      <xdr:rowOff>118292</xdr:rowOff>
    </xdr:to>
    <xdr:sp macro="" textlink="">
      <xdr:nvSpPr>
        <xdr:cNvPr id="670" name="楕円 669"/>
        <xdr:cNvSpPr/>
      </xdr:nvSpPr>
      <xdr:spPr>
        <a:xfrm>
          <a:off x="13652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xdr:rowOff>
    </xdr:from>
    <xdr:to>
      <xdr:col>76</xdr:col>
      <xdr:colOff>114300</xdr:colOff>
      <xdr:row>84</xdr:row>
      <xdr:rowOff>67492</xdr:rowOff>
    </xdr:to>
    <xdr:cxnSp macro="">
      <xdr:nvCxnSpPr>
        <xdr:cNvPr id="671" name="直線コネクタ 670"/>
        <xdr:cNvCxnSpPr/>
      </xdr:nvCxnSpPr>
      <xdr:spPr>
        <a:xfrm flipV="1">
          <a:off x="13703300" y="144039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42818</xdr:rowOff>
    </xdr:from>
    <xdr:to>
      <xdr:col>67</xdr:col>
      <xdr:colOff>101600</xdr:colOff>
      <xdr:row>84</xdr:row>
      <xdr:rowOff>144418</xdr:rowOff>
    </xdr:to>
    <xdr:sp macro="" textlink="">
      <xdr:nvSpPr>
        <xdr:cNvPr id="672" name="楕円 671"/>
        <xdr:cNvSpPr/>
      </xdr:nvSpPr>
      <xdr:spPr>
        <a:xfrm>
          <a:off x="12763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67492</xdr:rowOff>
    </xdr:from>
    <xdr:to>
      <xdr:col>71</xdr:col>
      <xdr:colOff>177800</xdr:colOff>
      <xdr:row>84</xdr:row>
      <xdr:rowOff>93618</xdr:rowOff>
    </xdr:to>
    <xdr:cxnSp macro="">
      <xdr:nvCxnSpPr>
        <xdr:cNvPr id="673" name="直線コネクタ 672"/>
        <xdr:cNvCxnSpPr/>
      </xdr:nvCxnSpPr>
      <xdr:spPr>
        <a:xfrm flipV="1">
          <a:off x="12814300" y="144692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4"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75"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76"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77"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125747</xdr:rowOff>
    </xdr:from>
    <xdr:ext cx="405111" cy="259045"/>
    <xdr:sp macro="" textlink="">
      <xdr:nvSpPr>
        <xdr:cNvPr id="678" name="n_1mainValue【消防施設】&#10;有形固定資産減価償却率"/>
        <xdr:cNvSpPr txBox="1"/>
      </xdr:nvSpPr>
      <xdr:spPr>
        <a:xfrm>
          <a:off x="15266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44104</xdr:rowOff>
    </xdr:from>
    <xdr:ext cx="405111" cy="259045"/>
    <xdr:sp macro="" textlink="">
      <xdr:nvSpPr>
        <xdr:cNvPr id="679" name="n_2mainValue【消防施設】&#10;有形固定資産減価償却率"/>
        <xdr:cNvSpPr txBox="1"/>
      </xdr:nvSpPr>
      <xdr:spPr>
        <a:xfrm>
          <a:off x="14389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109419</xdr:rowOff>
    </xdr:from>
    <xdr:ext cx="405111" cy="259045"/>
    <xdr:sp macro="" textlink="">
      <xdr:nvSpPr>
        <xdr:cNvPr id="680" name="n_3mainValue【消防施設】&#10;有形固定資産減価償却率"/>
        <xdr:cNvSpPr txBox="1"/>
      </xdr:nvSpPr>
      <xdr:spPr>
        <a:xfrm>
          <a:off x="13500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135545</xdr:rowOff>
    </xdr:from>
    <xdr:ext cx="405111" cy="259045"/>
    <xdr:sp macro="" textlink="">
      <xdr:nvSpPr>
        <xdr:cNvPr id="681" name="n_4mainValue【消防施設】&#10;有形固定資産減価償却率"/>
        <xdr:cNvSpPr txBox="1"/>
      </xdr:nvSpPr>
      <xdr:spPr>
        <a:xfrm>
          <a:off x="12611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03" name="直線コネクタ 702"/>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4"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5" name="直線コネクタ 704"/>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6"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7" name="直線コネクタ 706"/>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708"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09" name="フローチャート: 判断 708"/>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10" name="フローチャート: 判断 709"/>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11" name="フローチャート: 判断 710"/>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12" name="フローチャート: 判断 711"/>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13" name="フローチャート: 判断 712"/>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19" name="楕円 718"/>
        <xdr:cNvSpPr/>
      </xdr:nvSpPr>
      <xdr:spPr>
        <a:xfrm>
          <a:off x="22110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140479</xdr:rowOff>
    </xdr:from>
    <xdr:ext cx="469744" cy="259045"/>
    <xdr:sp macro="" textlink="">
      <xdr:nvSpPr>
        <xdr:cNvPr id="720" name="【消防施設】&#10;一人当たり面積該当値テキスト"/>
        <xdr:cNvSpPr txBox="1"/>
      </xdr:nvSpPr>
      <xdr:spPr>
        <a:xfrm>
          <a:off x="22199600"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122174</xdr:rowOff>
    </xdr:from>
    <xdr:to>
      <xdr:col>112</xdr:col>
      <xdr:colOff>38100</xdr:colOff>
      <xdr:row>84</xdr:row>
      <xdr:rowOff>52324</xdr:rowOff>
    </xdr:to>
    <xdr:sp macro="" textlink="">
      <xdr:nvSpPr>
        <xdr:cNvPr id="721" name="楕円 720"/>
        <xdr:cNvSpPr/>
      </xdr:nvSpPr>
      <xdr:spPr>
        <a:xfrm>
          <a:off x="21272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168402</xdr:rowOff>
    </xdr:from>
    <xdr:to>
      <xdr:col>116</xdr:col>
      <xdr:colOff>63500</xdr:colOff>
      <xdr:row>84</xdr:row>
      <xdr:rowOff>1524</xdr:rowOff>
    </xdr:to>
    <xdr:cxnSp macro="">
      <xdr:nvCxnSpPr>
        <xdr:cNvPr id="722" name="直線コネクタ 721"/>
        <xdr:cNvCxnSpPr/>
      </xdr:nvCxnSpPr>
      <xdr:spPr>
        <a:xfrm flipV="1">
          <a:off x="21323300" y="1439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131318</xdr:rowOff>
    </xdr:from>
    <xdr:to>
      <xdr:col>107</xdr:col>
      <xdr:colOff>101600</xdr:colOff>
      <xdr:row>84</xdr:row>
      <xdr:rowOff>61468</xdr:rowOff>
    </xdr:to>
    <xdr:sp macro="" textlink="">
      <xdr:nvSpPr>
        <xdr:cNvPr id="723" name="楕円 722"/>
        <xdr:cNvSpPr/>
      </xdr:nvSpPr>
      <xdr:spPr>
        <a:xfrm>
          <a:off x="20383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xdr:rowOff>
    </xdr:from>
    <xdr:to>
      <xdr:col>111</xdr:col>
      <xdr:colOff>177800</xdr:colOff>
      <xdr:row>84</xdr:row>
      <xdr:rowOff>10668</xdr:rowOff>
    </xdr:to>
    <xdr:cxnSp macro="">
      <xdr:nvCxnSpPr>
        <xdr:cNvPr id="724" name="直線コネクタ 723"/>
        <xdr:cNvCxnSpPr/>
      </xdr:nvCxnSpPr>
      <xdr:spPr>
        <a:xfrm flipV="1">
          <a:off x="20434300" y="14403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25" name="楕円 724"/>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xdr:rowOff>
    </xdr:from>
    <xdr:to>
      <xdr:col>107</xdr:col>
      <xdr:colOff>50800</xdr:colOff>
      <xdr:row>84</xdr:row>
      <xdr:rowOff>15239</xdr:rowOff>
    </xdr:to>
    <xdr:cxnSp macro="">
      <xdr:nvCxnSpPr>
        <xdr:cNvPr id="726" name="直線コネクタ 725"/>
        <xdr:cNvCxnSpPr/>
      </xdr:nvCxnSpPr>
      <xdr:spPr>
        <a:xfrm flipV="1">
          <a:off x="19545300" y="1441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27" name="楕円 726"/>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15239</xdr:rowOff>
    </xdr:to>
    <xdr:cxnSp macro="">
      <xdr:nvCxnSpPr>
        <xdr:cNvPr id="728" name="直線コネクタ 727"/>
        <xdr:cNvCxnSpPr/>
      </xdr:nvCxnSpPr>
      <xdr:spPr>
        <a:xfrm>
          <a:off x="18656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729"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30"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731"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732"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68851</xdr:rowOff>
    </xdr:from>
    <xdr:ext cx="469744" cy="259045"/>
    <xdr:sp macro="" textlink="">
      <xdr:nvSpPr>
        <xdr:cNvPr id="733" name="n_1mainValue【消防施設】&#10;一人当たり面積"/>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77995</xdr:rowOff>
    </xdr:from>
    <xdr:ext cx="469744" cy="259045"/>
    <xdr:sp macro="" textlink="">
      <xdr:nvSpPr>
        <xdr:cNvPr id="734" name="n_2mainValue【消防施設】&#10;一人当たり面積"/>
        <xdr:cNvSpPr txBox="1"/>
      </xdr:nvSpPr>
      <xdr:spPr>
        <a:xfrm>
          <a:off x="20199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5" name="n_3mainValue【消防施設】&#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36" name="n_4mainValue【消防施設】&#10;一人当たり面積"/>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65" name="【庁舎】&#10;有形固定資産減価償却率平均値テキスト"/>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66" name="フローチャート: 判断 765"/>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67" name="フローチャート: 判断 766"/>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68" name="フローチャート: 判断 767"/>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69" name="フローチャート: 判断 768"/>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70" name="フローチャート: 判断 769"/>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66039</xdr:rowOff>
    </xdr:from>
    <xdr:to>
      <xdr:col>85</xdr:col>
      <xdr:colOff>177800</xdr:colOff>
      <xdr:row>103</xdr:row>
      <xdr:rowOff>167639</xdr:rowOff>
    </xdr:to>
    <xdr:sp macro="" textlink="">
      <xdr:nvSpPr>
        <xdr:cNvPr id="776" name="楕円 775"/>
        <xdr:cNvSpPr/>
      </xdr:nvSpPr>
      <xdr:spPr>
        <a:xfrm>
          <a:off x="16268700" y="177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88916</xdr:rowOff>
    </xdr:from>
    <xdr:ext cx="405111" cy="259045"/>
    <xdr:sp macro="" textlink="">
      <xdr:nvSpPr>
        <xdr:cNvPr id="777" name="【庁舎】&#10;有形固定資産減価償却率該当値テキスト"/>
        <xdr:cNvSpPr txBox="1"/>
      </xdr:nvSpPr>
      <xdr:spPr>
        <a:xfrm>
          <a:off x="16357600" y="1757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43180</xdr:rowOff>
    </xdr:from>
    <xdr:to>
      <xdr:col>81</xdr:col>
      <xdr:colOff>101600</xdr:colOff>
      <xdr:row>103</xdr:row>
      <xdr:rowOff>144780</xdr:rowOff>
    </xdr:to>
    <xdr:sp macro="" textlink="">
      <xdr:nvSpPr>
        <xdr:cNvPr id="778" name="楕円 777"/>
        <xdr:cNvSpPr/>
      </xdr:nvSpPr>
      <xdr:spPr>
        <a:xfrm>
          <a:off x="15430500" y="177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93980</xdr:rowOff>
    </xdr:from>
    <xdr:to>
      <xdr:col>85</xdr:col>
      <xdr:colOff>127000</xdr:colOff>
      <xdr:row>103</xdr:row>
      <xdr:rowOff>116839</xdr:rowOff>
    </xdr:to>
    <xdr:cxnSp macro="">
      <xdr:nvCxnSpPr>
        <xdr:cNvPr id="779" name="直線コネクタ 778"/>
        <xdr:cNvCxnSpPr/>
      </xdr:nvCxnSpPr>
      <xdr:spPr>
        <a:xfrm>
          <a:off x="15481300" y="177533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16511</xdr:rowOff>
    </xdr:from>
    <xdr:to>
      <xdr:col>76</xdr:col>
      <xdr:colOff>165100</xdr:colOff>
      <xdr:row>103</xdr:row>
      <xdr:rowOff>118111</xdr:rowOff>
    </xdr:to>
    <xdr:sp macro="" textlink="">
      <xdr:nvSpPr>
        <xdr:cNvPr id="780" name="楕円 779"/>
        <xdr:cNvSpPr/>
      </xdr:nvSpPr>
      <xdr:spPr>
        <a:xfrm>
          <a:off x="14541500" y="176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67311</xdr:rowOff>
    </xdr:from>
    <xdr:to>
      <xdr:col>81</xdr:col>
      <xdr:colOff>50800</xdr:colOff>
      <xdr:row>103</xdr:row>
      <xdr:rowOff>93980</xdr:rowOff>
    </xdr:to>
    <xdr:cxnSp macro="">
      <xdr:nvCxnSpPr>
        <xdr:cNvPr id="781" name="直線コネクタ 780"/>
        <xdr:cNvCxnSpPr/>
      </xdr:nvCxnSpPr>
      <xdr:spPr>
        <a:xfrm>
          <a:off x="14592300" y="17726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161289</xdr:rowOff>
    </xdr:from>
    <xdr:to>
      <xdr:col>72</xdr:col>
      <xdr:colOff>38100</xdr:colOff>
      <xdr:row>103</xdr:row>
      <xdr:rowOff>91439</xdr:rowOff>
    </xdr:to>
    <xdr:sp macro="" textlink="">
      <xdr:nvSpPr>
        <xdr:cNvPr id="782" name="楕円 781"/>
        <xdr:cNvSpPr/>
      </xdr:nvSpPr>
      <xdr:spPr>
        <a:xfrm>
          <a:off x="13652500" y="176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40639</xdr:rowOff>
    </xdr:from>
    <xdr:to>
      <xdr:col>76</xdr:col>
      <xdr:colOff>114300</xdr:colOff>
      <xdr:row>103</xdr:row>
      <xdr:rowOff>67311</xdr:rowOff>
    </xdr:to>
    <xdr:cxnSp macro="">
      <xdr:nvCxnSpPr>
        <xdr:cNvPr id="783" name="直線コネクタ 782"/>
        <xdr:cNvCxnSpPr/>
      </xdr:nvCxnSpPr>
      <xdr:spPr>
        <a:xfrm>
          <a:off x="13703300" y="17699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137161</xdr:rowOff>
    </xdr:from>
    <xdr:to>
      <xdr:col>67</xdr:col>
      <xdr:colOff>101600</xdr:colOff>
      <xdr:row>103</xdr:row>
      <xdr:rowOff>67311</xdr:rowOff>
    </xdr:to>
    <xdr:sp macro="" textlink="">
      <xdr:nvSpPr>
        <xdr:cNvPr id="784" name="楕円 783"/>
        <xdr:cNvSpPr/>
      </xdr:nvSpPr>
      <xdr:spPr>
        <a:xfrm>
          <a:off x="12763500" y="17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16511</xdr:rowOff>
    </xdr:from>
    <xdr:to>
      <xdr:col>71</xdr:col>
      <xdr:colOff>177800</xdr:colOff>
      <xdr:row>103</xdr:row>
      <xdr:rowOff>40639</xdr:rowOff>
    </xdr:to>
    <xdr:cxnSp macro="">
      <xdr:nvCxnSpPr>
        <xdr:cNvPr id="785" name="直線コネクタ 784"/>
        <xdr:cNvCxnSpPr/>
      </xdr:nvCxnSpPr>
      <xdr:spPr>
        <a:xfrm>
          <a:off x="12814300" y="1767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786" name="n_1aveValue【庁舎】&#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787" name="n_2aveValue【庁舎】&#10;有形固定資産減価償却率"/>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788" name="n_3aveValue【庁舎】&#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789" name="n_4aveValue【庁舎】&#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161307</xdr:rowOff>
    </xdr:from>
    <xdr:ext cx="405111" cy="259045"/>
    <xdr:sp macro="" textlink="">
      <xdr:nvSpPr>
        <xdr:cNvPr id="790" name="n_1mainValue【庁舎】&#10;有形固定資産減価償却率"/>
        <xdr:cNvSpPr txBox="1"/>
      </xdr:nvSpPr>
      <xdr:spPr>
        <a:xfrm>
          <a:off x="15266044" y="1747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134638</xdr:rowOff>
    </xdr:from>
    <xdr:ext cx="405111" cy="259045"/>
    <xdr:sp macro="" textlink="">
      <xdr:nvSpPr>
        <xdr:cNvPr id="791" name="n_2mainValue【庁舎】&#10;有形固定資産減価償却率"/>
        <xdr:cNvSpPr txBox="1"/>
      </xdr:nvSpPr>
      <xdr:spPr>
        <a:xfrm>
          <a:off x="14389744" y="1745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107966</xdr:rowOff>
    </xdr:from>
    <xdr:ext cx="405111" cy="259045"/>
    <xdr:sp macro="" textlink="">
      <xdr:nvSpPr>
        <xdr:cNvPr id="792" name="n_3mainValue【庁舎】&#10;有形固定資産減価償却率"/>
        <xdr:cNvSpPr txBox="1"/>
      </xdr:nvSpPr>
      <xdr:spPr>
        <a:xfrm>
          <a:off x="13500744" y="17424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83838</xdr:rowOff>
    </xdr:from>
    <xdr:ext cx="405111" cy="259045"/>
    <xdr:sp macro="" textlink="">
      <xdr:nvSpPr>
        <xdr:cNvPr id="793" name="n_4mainValue【庁舎】&#10;有形固定資産減価償却率"/>
        <xdr:cNvSpPr txBox="1"/>
      </xdr:nvSpPr>
      <xdr:spPr>
        <a:xfrm>
          <a:off x="12611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4" name="テキスト ボックス 8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20" name="直線コネクタ 819"/>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1"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2" name="直線コネクタ 821"/>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2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4" name="直線コネクタ 82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825"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26" name="フローチャート: 判断 825"/>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7" name="フローチャート: 判断 826"/>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8" name="フローチャート: 判断 827"/>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29" name="フローチャート: 判断 828"/>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0" name="フローチャート: 判断 829"/>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36" name="楕円 835"/>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25416</xdr:rowOff>
    </xdr:from>
    <xdr:ext cx="469744" cy="259045"/>
    <xdr:sp macro="" textlink="">
      <xdr:nvSpPr>
        <xdr:cNvPr id="837" name="【庁舎】&#10;一人当たり面積該当値テキスト"/>
        <xdr:cNvSpPr txBox="1"/>
      </xdr:nvSpPr>
      <xdr:spPr>
        <a:xfrm>
          <a:off x="22199600"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xdr:rowOff>
    </xdr:from>
    <xdr:to>
      <xdr:col>112</xdr:col>
      <xdr:colOff>38100</xdr:colOff>
      <xdr:row>106</xdr:row>
      <xdr:rowOff>117202</xdr:rowOff>
    </xdr:to>
    <xdr:sp macro="" textlink="">
      <xdr:nvSpPr>
        <xdr:cNvPr id="838" name="楕円 837"/>
        <xdr:cNvSpPr/>
      </xdr:nvSpPr>
      <xdr:spPr>
        <a:xfrm>
          <a:off x="21272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66402</xdr:rowOff>
    </xdr:to>
    <xdr:cxnSp macro="">
      <xdr:nvCxnSpPr>
        <xdr:cNvPr id="839" name="直線コネクタ 838"/>
        <xdr:cNvCxnSpPr/>
      </xdr:nvCxnSpPr>
      <xdr:spPr>
        <a:xfrm flipV="1">
          <a:off x="21323300" y="1822703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22134</xdr:rowOff>
    </xdr:from>
    <xdr:to>
      <xdr:col>107</xdr:col>
      <xdr:colOff>101600</xdr:colOff>
      <xdr:row>106</xdr:row>
      <xdr:rowOff>123734</xdr:rowOff>
    </xdr:to>
    <xdr:sp macro="" textlink="">
      <xdr:nvSpPr>
        <xdr:cNvPr id="840" name="楕円 839"/>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66402</xdr:rowOff>
    </xdr:from>
    <xdr:to>
      <xdr:col>111</xdr:col>
      <xdr:colOff>177800</xdr:colOff>
      <xdr:row>106</xdr:row>
      <xdr:rowOff>72934</xdr:rowOff>
    </xdr:to>
    <xdr:cxnSp macro="">
      <xdr:nvCxnSpPr>
        <xdr:cNvPr id="841" name="直線コネクタ 840"/>
        <xdr:cNvCxnSpPr/>
      </xdr:nvCxnSpPr>
      <xdr:spPr>
        <a:xfrm flipV="1">
          <a:off x="20434300" y="182401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842" name="楕円 841"/>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72934</xdr:rowOff>
    </xdr:from>
    <xdr:to>
      <xdr:col>107</xdr:col>
      <xdr:colOff>50800</xdr:colOff>
      <xdr:row>106</xdr:row>
      <xdr:rowOff>76200</xdr:rowOff>
    </xdr:to>
    <xdr:cxnSp macro="">
      <xdr:nvCxnSpPr>
        <xdr:cNvPr id="843" name="直線コネクタ 842"/>
        <xdr:cNvCxnSpPr/>
      </xdr:nvCxnSpPr>
      <xdr:spPr>
        <a:xfrm flipV="1">
          <a:off x="19545300" y="182466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28666</xdr:rowOff>
    </xdr:from>
    <xdr:to>
      <xdr:col>98</xdr:col>
      <xdr:colOff>38100</xdr:colOff>
      <xdr:row>106</xdr:row>
      <xdr:rowOff>130266</xdr:rowOff>
    </xdr:to>
    <xdr:sp macro="" textlink="">
      <xdr:nvSpPr>
        <xdr:cNvPr id="844" name="楕円 843"/>
        <xdr:cNvSpPr/>
      </xdr:nvSpPr>
      <xdr:spPr>
        <a:xfrm>
          <a:off x="18605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79466</xdr:rowOff>
    </xdr:to>
    <xdr:cxnSp macro="">
      <xdr:nvCxnSpPr>
        <xdr:cNvPr id="845" name="直線コネクタ 844"/>
        <xdr:cNvCxnSpPr/>
      </xdr:nvCxnSpPr>
      <xdr:spPr>
        <a:xfrm flipV="1">
          <a:off x="18656300" y="182499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46"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47"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848"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849"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133729</xdr:rowOff>
    </xdr:from>
    <xdr:ext cx="469744" cy="259045"/>
    <xdr:sp macro="" textlink="">
      <xdr:nvSpPr>
        <xdr:cNvPr id="850" name="n_1mainValue【庁舎】&#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140261</xdr:rowOff>
    </xdr:from>
    <xdr:ext cx="469744" cy="259045"/>
    <xdr:sp macro="" textlink="">
      <xdr:nvSpPr>
        <xdr:cNvPr id="851" name="n_2mainValue【庁舎】&#10;一人当たり面積"/>
        <xdr:cNvSpPr txBox="1"/>
      </xdr:nvSpPr>
      <xdr:spPr>
        <a:xfrm>
          <a:off x="20199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143527</xdr:rowOff>
    </xdr:from>
    <xdr:ext cx="469744" cy="259045"/>
    <xdr:sp macro="" textlink="">
      <xdr:nvSpPr>
        <xdr:cNvPr id="852" name="n_3mainValue【庁舎】&#10;一人当たり面積"/>
        <xdr:cNvSpPr txBox="1"/>
      </xdr:nvSpPr>
      <xdr:spPr>
        <a:xfrm>
          <a:off x="19310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146793</xdr:rowOff>
    </xdr:from>
    <xdr:ext cx="469744" cy="259045"/>
    <xdr:sp macro="" textlink="">
      <xdr:nvSpPr>
        <xdr:cNvPr id="853" name="n_4mainValue【庁舎】&#10;一人当たり面積"/>
        <xdr:cNvSpPr txBox="1"/>
      </xdr:nvSpPr>
      <xdr:spPr>
        <a:xfrm>
          <a:off x="18421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減価償却率について、体育館・プール・消防施設・一般廃棄物処理施設以外は、類似団体平均を下回っている。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一般廃棄物処理施設については、東部清掃施設組合の廃棄物持込実績に基づく負担割合が増加したことが要因で、有形固定資産額、減価償却率ともに増加している。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また体育館・プールに関して、減価償却が進行していることから、公共施設等個別施設計画に則り、今後長寿命化に向けた改修工事を行っていく。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減価償却が進行する施設においても消防屯所施設や消防用車両については計画に基づいて順次更新を行っており、防災対策を最大限実現するため、予算配分も重点的に行っている。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また福祉施設・市民会館における一人当たり面積が各平均を大きく上回ることから、施設のニーズの把握、施設の統廃合等も視野に入れながら、適切な施設運営を行う。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27,715
27,474
75.78
15,876,812
15,268,467
553,261
6,133,413
8,026,967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増減なしであるが、今後新型コロナウイルス感染症の影響による景気後退に伴い、税収等の減少が見込まれるため、基準財政収入額の減少が危惧される。地方交付税に依存しない、自主財源による自治体運営を目指す中で、今後人口減少が予測されるため、人口を確保することが重要である。子育て支援施策により一定の出生率を保ちながら、移住定住促進施策により人口増加等を図ることで、自治体存続のため戦略的な政策を実行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5" name="直線コネクタ 74"/>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8" name="直線コネクタ 77"/>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香川県東部清掃施設組合負担金、し尿処理等委託料の処理単価増加により、経常収支比率が増加している。今後も経常支出に関して、必要性を見極め、行政事務のスクラップアンドビルドを徹底することで、指標を改善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113347</xdr:rowOff>
    </xdr:from>
    <xdr:to>
      <xdr:col>23</xdr:col>
      <xdr:colOff>133350</xdr:colOff>
      <xdr:row>62</xdr:row>
      <xdr:rowOff>74613</xdr:rowOff>
    </xdr:to>
    <xdr:cxnSp macro="">
      <xdr:nvCxnSpPr>
        <xdr:cNvPr id="128" name="直線コネクタ 127"/>
        <xdr:cNvCxnSpPr/>
      </xdr:nvCxnSpPr>
      <xdr:spPr>
        <a:xfrm>
          <a:off x="4114800" y="10571797"/>
          <a:ext cx="8382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113347</xdr:rowOff>
    </xdr:from>
    <xdr:to>
      <xdr:col>19</xdr:col>
      <xdr:colOff>133350</xdr:colOff>
      <xdr:row>62</xdr:row>
      <xdr:rowOff>116840</xdr:rowOff>
    </xdr:to>
    <xdr:cxnSp macro="">
      <xdr:nvCxnSpPr>
        <xdr:cNvPr id="131" name="直線コネクタ 130"/>
        <xdr:cNvCxnSpPr/>
      </xdr:nvCxnSpPr>
      <xdr:spPr>
        <a:xfrm flipV="1">
          <a:off x="3225800" y="10571797"/>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62</xdr:row>
      <xdr:rowOff>140970</xdr:rowOff>
    </xdr:to>
    <xdr:cxnSp macro="">
      <xdr:nvCxnSpPr>
        <xdr:cNvPr id="134" name="直線コネクタ 133"/>
        <xdr:cNvCxnSpPr/>
      </xdr:nvCxnSpPr>
      <xdr:spPr>
        <a:xfrm flipV="1">
          <a:off x="2336800" y="1074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149543</xdr:rowOff>
    </xdr:from>
    <xdr:to>
      <xdr:col>11</xdr:col>
      <xdr:colOff>31750</xdr:colOff>
      <xdr:row>62</xdr:row>
      <xdr:rowOff>140970</xdr:rowOff>
    </xdr:to>
    <xdr:cxnSp macro="">
      <xdr:nvCxnSpPr>
        <xdr:cNvPr id="137" name="直線コネクタ 136"/>
        <xdr:cNvCxnSpPr/>
      </xdr:nvCxnSpPr>
      <xdr:spPr>
        <a:xfrm>
          <a:off x="1447800" y="1060799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7" name="楕円 146"/>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48" name="財政構造の弾力性該当値テキスト"/>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62547</xdr:rowOff>
    </xdr:from>
    <xdr:to>
      <xdr:col>19</xdr:col>
      <xdr:colOff>184150</xdr:colOff>
      <xdr:row>61</xdr:row>
      <xdr:rowOff>164147</xdr:rowOff>
    </xdr:to>
    <xdr:sp macro="" textlink="">
      <xdr:nvSpPr>
        <xdr:cNvPr id="149" name="楕円 148"/>
        <xdr:cNvSpPr/>
      </xdr:nvSpPr>
      <xdr:spPr>
        <a:xfrm>
          <a:off x="4064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50" name="テキスト ボックス 149"/>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1" name="楕円 150"/>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2" name="テキスト ボックス 15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3" name="楕円 152"/>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4" name="テキスト ボックス 153"/>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98743</xdr:rowOff>
    </xdr:from>
    <xdr:to>
      <xdr:col>7</xdr:col>
      <xdr:colOff>31750</xdr:colOff>
      <xdr:row>62</xdr:row>
      <xdr:rowOff>28893</xdr:rowOff>
    </xdr:to>
    <xdr:sp macro="" textlink="">
      <xdr:nvSpPr>
        <xdr:cNvPr id="155" name="楕円 154"/>
        <xdr:cNvSpPr/>
      </xdr:nvSpPr>
      <xdr:spPr>
        <a:xfrm>
          <a:off x="1397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39070</xdr:rowOff>
    </xdr:from>
    <xdr:ext cx="762000" cy="259045"/>
    <xdr:sp macro="" textlink="">
      <xdr:nvSpPr>
        <xdr:cNvPr id="156" name="テキスト ボックス 155"/>
        <xdr:cNvSpPr txBox="1"/>
      </xdr:nvSpPr>
      <xdr:spPr>
        <a:xfrm>
          <a:off x="1066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会計年度任用職員制度の開始により増加している。物件費については、臨時職員賃金等が上記制度開始により、人件費へ振り替わったことから、全体としては減少しているが、新型コロナウイルス感染症対策に関する事業費の増加も見られる。新型コロナウイルス感染症の収束後は、事業費の適正化を図り、健全な財政運営を堅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156102</xdr:rowOff>
    </xdr:from>
    <xdr:to>
      <xdr:col>23</xdr:col>
      <xdr:colOff>133350</xdr:colOff>
      <xdr:row>82</xdr:row>
      <xdr:rowOff>127513</xdr:rowOff>
    </xdr:to>
    <xdr:cxnSp macro="">
      <xdr:nvCxnSpPr>
        <xdr:cNvPr id="193" name="直線コネクタ 192"/>
        <xdr:cNvCxnSpPr/>
      </xdr:nvCxnSpPr>
      <xdr:spPr>
        <a:xfrm>
          <a:off x="4114800" y="14043552"/>
          <a:ext cx="838200" cy="14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135350</xdr:rowOff>
    </xdr:from>
    <xdr:to>
      <xdr:col>19</xdr:col>
      <xdr:colOff>133350</xdr:colOff>
      <xdr:row>81</xdr:row>
      <xdr:rowOff>156102</xdr:rowOff>
    </xdr:to>
    <xdr:cxnSp macro="">
      <xdr:nvCxnSpPr>
        <xdr:cNvPr id="196" name="直線コネクタ 195"/>
        <xdr:cNvCxnSpPr/>
      </xdr:nvCxnSpPr>
      <xdr:spPr>
        <a:xfrm>
          <a:off x="3225800" y="14022800"/>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65052</xdr:rowOff>
    </xdr:from>
    <xdr:to>
      <xdr:col>15</xdr:col>
      <xdr:colOff>82550</xdr:colOff>
      <xdr:row>81</xdr:row>
      <xdr:rowOff>135350</xdr:rowOff>
    </xdr:to>
    <xdr:cxnSp macro="">
      <xdr:nvCxnSpPr>
        <xdr:cNvPr id="199" name="直線コネクタ 198"/>
        <xdr:cNvCxnSpPr/>
      </xdr:nvCxnSpPr>
      <xdr:spPr>
        <a:xfrm>
          <a:off x="2336800" y="13952502"/>
          <a:ext cx="889000" cy="7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168191</xdr:rowOff>
    </xdr:from>
    <xdr:to>
      <xdr:col>11</xdr:col>
      <xdr:colOff>31750</xdr:colOff>
      <xdr:row>81</xdr:row>
      <xdr:rowOff>65052</xdr:rowOff>
    </xdr:to>
    <xdr:cxnSp macro="">
      <xdr:nvCxnSpPr>
        <xdr:cNvPr id="202" name="直線コネクタ 201"/>
        <xdr:cNvCxnSpPr/>
      </xdr:nvCxnSpPr>
      <xdr:spPr>
        <a:xfrm>
          <a:off x="1447800" y="13884191"/>
          <a:ext cx="889000" cy="6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76713</xdr:rowOff>
    </xdr:from>
    <xdr:to>
      <xdr:col>23</xdr:col>
      <xdr:colOff>184150</xdr:colOff>
      <xdr:row>83</xdr:row>
      <xdr:rowOff>6863</xdr:rowOff>
    </xdr:to>
    <xdr:sp macro="" textlink="">
      <xdr:nvSpPr>
        <xdr:cNvPr id="212" name="楕円 211"/>
        <xdr:cNvSpPr/>
      </xdr:nvSpPr>
      <xdr:spPr>
        <a:xfrm>
          <a:off x="4902200" y="141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48790</xdr:rowOff>
    </xdr:from>
    <xdr:ext cx="762000" cy="259045"/>
    <xdr:sp macro="" textlink="">
      <xdr:nvSpPr>
        <xdr:cNvPr id="213" name="人件費・物件費等の状況該当値テキスト"/>
        <xdr:cNvSpPr txBox="1"/>
      </xdr:nvSpPr>
      <xdr:spPr>
        <a:xfrm>
          <a:off x="5041900" y="1410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105302</xdr:rowOff>
    </xdr:from>
    <xdr:to>
      <xdr:col>19</xdr:col>
      <xdr:colOff>184150</xdr:colOff>
      <xdr:row>82</xdr:row>
      <xdr:rowOff>35452</xdr:rowOff>
    </xdr:to>
    <xdr:sp macro="" textlink="">
      <xdr:nvSpPr>
        <xdr:cNvPr id="214" name="楕円 213"/>
        <xdr:cNvSpPr/>
      </xdr:nvSpPr>
      <xdr:spPr>
        <a:xfrm>
          <a:off x="4064000" y="139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45629</xdr:rowOff>
    </xdr:from>
    <xdr:ext cx="736600" cy="259045"/>
    <xdr:sp macro="" textlink="">
      <xdr:nvSpPr>
        <xdr:cNvPr id="215" name="テキスト ボックス 214"/>
        <xdr:cNvSpPr txBox="1"/>
      </xdr:nvSpPr>
      <xdr:spPr>
        <a:xfrm>
          <a:off x="3733800" y="1376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84550</xdr:rowOff>
    </xdr:from>
    <xdr:to>
      <xdr:col>15</xdr:col>
      <xdr:colOff>133350</xdr:colOff>
      <xdr:row>82</xdr:row>
      <xdr:rowOff>14700</xdr:rowOff>
    </xdr:to>
    <xdr:sp macro="" textlink="">
      <xdr:nvSpPr>
        <xdr:cNvPr id="216" name="楕円 215"/>
        <xdr:cNvSpPr/>
      </xdr:nvSpPr>
      <xdr:spPr>
        <a:xfrm>
          <a:off x="3175000" y="139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24877</xdr:rowOff>
    </xdr:from>
    <xdr:ext cx="762000" cy="259045"/>
    <xdr:sp macro="" textlink="">
      <xdr:nvSpPr>
        <xdr:cNvPr id="217" name="テキスト ボックス 216"/>
        <xdr:cNvSpPr txBox="1"/>
      </xdr:nvSpPr>
      <xdr:spPr>
        <a:xfrm>
          <a:off x="2844800" y="13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14252</xdr:rowOff>
    </xdr:from>
    <xdr:to>
      <xdr:col>11</xdr:col>
      <xdr:colOff>82550</xdr:colOff>
      <xdr:row>81</xdr:row>
      <xdr:rowOff>115852</xdr:rowOff>
    </xdr:to>
    <xdr:sp macro="" textlink="">
      <xdr:nvSpPr>
        <xdr:cNvPr id="218" name="楕円 217"/>
        <xdr:cNvSpPr/>
      </xdr:nvSpPr>
      <xdr:spPr>
        <a:xfrm>
          <a:off x="2286000" y="139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126029</xdr:rowOff>
    </xdr:from>
    <xdr:ext cx="762000" cy="259045"/>
    <xdr:sp macro="" textlink="">
      <xdr:nvSpPr>
        <xdr:cNvPr id="219" name="テキスト ボックス 218"/>
        <xdr:cNvSpPr txBox="1"/>
      </xdr:nvSpPr>
      <xdr:spPr>
        <a:xfrm>
          <a:off x="1955800" y="1367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117391</xdr:rowOff>
    </xdr:from>
    <xdr:to>
      <xdr:col>7</xdr:col>
      <xdr:colOff>31750</xdr:colOff>
      <xdr:row>81</xdr:row>
      <xdr:rowOff>47541</xdr:rowOff>
    </xdr:to>
    <xdr:sp macro="" textlink="">
      <xdr:nvSpPr>
        <xdr:cNvPr id="220" name="楕円 219"/>
        <xdr:cNvSpPr/>
      </xdr:nvSpPr>
      <xdr:spPr>
        <a:xfrm>
          <a:off x="1397000" y="138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57718</xdr:rowOff>
    </xdr:from>
    <xdr:ext cx="762000" cy="259045"/>
    <xdr:sp macro="" textlink="">
      <xdr:nvSpPr>
        <xdr:cNvPr id="221" name="テキスト ボックス 220"/>
        <xdr:cNvSpPr txBox="1"/>
      </xdr:nvSpPr>
      <xdr:spPr>
        <a:xfrm>
          <a:off x="1066800" y="1360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職員の経験年数階層の変動等により、昨年度比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ポイント減少している。今後においては、人件費の推移を注視しつつ、財政負担が過大にならないように人員の適正管理を進め、現在の予算配分額の中で、適正な給与水準を実現する。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65314</xdr:rowOff>
    </xdr:to>
    <xdr:cxnSp macro="">
      <xdr:nvCxnSpPr>
        <xdr:cNvPr id="257" name="直線コネクタ 256"/>
        <xdr:cNvCxnSpPr/>
      </xdr:nvCxnSpPr>
      <xdr:spPr>
        <a:xfrm flipV="1">
          <a:off x="16179800" y="1432922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65314</xdr:rowOff>
    </xdr:to>
    <xdr:cxnSp macro="">
      <xdr:nvCxnSpPr>
        <xdr:cNvPr id="260" name="直線コネクタ 259"/>
        <xdr:cNvCxnSpPr/>
      </xdr:nvCxnSpPr>
      <xdr:spPr>
        <a:xfrm>
          <a:off x="15290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167821</xdr:rowOff>
    </xdr:to>
    <xdr:cxnSp macro="">
      <xdr:nvCxnSpPr>
        <xdr:cNvPr id="263" name="直線コネクタ 262"/>
        <xdr:cNvCxnSpPr/>
      </xdr:nvCxnSpPr>
      <xdr:spPr>
        <a:xfrm>
          <a:off x="14401800" y="1417410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166007</xdr:rowOff>
    </xdr:from>
    <xdr:to>
      <xdr:col>68</xdr:col>
      <xdr:colOff>152400</xdr:colOff>
      <xdr:row>82</xdr:row>
      <xdr:rowOff>115207</xdr:rowOff>
    </xdr:to>
    <xdr:cxnSp macro="">
      <xdr:nvCxnSpPr>
        <xdr:cNvPr id="266" name="直線コネクタ 265"/>
        <xdr:cNvCxnSpPr/>
      </xdr:nvCxnSpPr>
      <xdr:spPr>
        <a:xfrm>
          <a:off x="13512800" y="140534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8" name="楕円 277"/>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9" name="テキスト ボックス 278"/>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0" name="楕円 279"/>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1" name="テキスト ボックス 280"/>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2" name="楕円 281"/>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3" name="テキスト ボックス 282"/>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4" name="楕円 283"/>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85" name="テキスト ボックス 284"/>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前年からわずかに減少しているが、類似団体平均を</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人上回っている。職員数については、今後適正配置を行い、人員を増やすことなく、行政事務のデジタル化を推進し効率化を図ることで、人員総数を維持していく。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120197</xdr:rowOff>
    </xdr:from>
    <xdr:to>
      <xdr:col>81</xdr:col>
      <xdr:colOff>44450</xdr:colOff>
      <xdr:row>60</xdr:row>
      <xdr:rowOff>140879</xdr:rowOff>
    </xdr:to>
    <xdr:cxnSp macro="">
      <xdr:nvCxnSpPr>
        <xdr:cNvPr id="322" name="直線コネクタ 321"/>
        <xdr:cNvCxnSpPr/>
      </xdr:nvCxnSpPr>
      <xdr:spPr>
        <a:xfrm flipV="1">
          <a:off x="16179800" y="10407197"/>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60</xdr:row>
      <xdr:rowOff>140879</xdr:rowOff>
    </xdr:to>
    <xdr:cxnSp macro="">
      <xdr:nvCxnSpPr>
        <xdr:cNvPr id="325" name="直線コネクタ 324"/>
        <xdr:cNvCxnSpPr/>
      </xdr:nvCxnSpPr>
      <xdr:spPr>
        <a:xfrm>
          <a:off x="15290800" y="1040547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118473</xdr:rowOff>
    </xdr:from>
    <xdr:to>
      <xdr:col>72</xdr:col>
      <xdr:colOff>203200</xdr:colOff>
      <xdr:row>60</xdr:row>
      <xdr:rowOff>118473</xdr:rowOff>
    </xdr:to>
    <xdr:cxnSp macro="">
      <xdr:nvCxnSpPr>
        <xdr:cNvPr id="328" name="直線コネクタ 327"/>
        <xdr:cNvCxnSpPr/>
      </xdr:nvCxnSpPr>
      <xdr:spPr>
        <a:xfrm>
          <a:off x="14401800" y="10405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113302</xdr:rowOff>
    </xdr:from>
    <xdr:to>
      <xdr:col>68</xdr:col>
      <xdr:colOff>152400</xdr:colOff>
      <xdr:row>60</xdr:row>
      <xdr:rowOff>118473</xdr:rowOff>
    </xdr:to>
    <xdr:cxnSp macro="">
      <xdr:nvCxnSpPr>
        <xdr:cNvPr id="331" name="直線コネクタ 330"/>
        <xdr:cNvCxnSpPr/>
      </xdr:nvCxnSpPr>
      <xdr:spPr>
        <a:xfrm>
          <a:off x="13512800" y="1040030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69397</xdr:rowOff>
    </xdr:from>
    <xdr:to>
      <xdr:col>81</xdr:col>
      <xdr:colOff>95250</xdr:colOff>
      <xdr:row>60</xdr:row>
      <xdr:rowOff>170997</xdr:rowOff>
    </xdr:to>
    <xdr:sp macro="" textlink="">
      <xdr:nvSpPr>
        <xdr:cNvPr id="341" name="楕円 340"/>
        <xdr:cNvSpPr/>
      </xdr:nvSpPr>
      <xdr:spPr>
        <a:xfrm>
          <a:off x="169672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41474</xdr:rowOff>
    </xdr:from>
    <xdr:ext cx="762000" cy="259045"/>
    <xdr:sp macro="" textlink="">
      <xdr:nvSpPr>
        <xdr:cNvPr id="342" name="定員管理の状況該当値テキスト"/>
        <xdr:cNvSpPr txBox="1"/>
      </xdr:nvSpPr>
      <xdr:spPr>
        <a:xfrm>
          <a:off x="17106900" y="1032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90079</xdr:rowOff>
    </xdr:from>
    <xdr:to>
      <xdr:col>77</xdr:col>
      <xdr:colOff>95250</xdr:colOff>
      <xdr:row>61</xdr:row>
      <xdr:rowOff>20229</xdr:rowOff>
    </xdr:to>
    <xdr:sp macro="" textlink="">
      <xdr:nvSpPr>
        <xdr:cNvPr id="343" name="楕円 342"/>
        <xdr:cNvSpPr/>
      </xdr:nvSpPr>
      <xdr:spPr>
        <a:xfrm>
          <a:off x="16129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5006</xdr:rowOff>
    </xdr:from>
    <xdr:ext cx="736600" cy="259045"/>
    <xdr:sp macro="" textlink="">
      <xdr:nvSpPr>
        <xdr:cNvPr id="344" name="テキスト ボックス 343"/>
        <xdr:cNvSpPr txBox="1"/>
      </xdr:nvSpPr>
      <xdr:spPr>
        <a:xfrm>
          <a:off x="15798800" y="1046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67673</xdr:rowOff>
    </xdr:from>
    <xdr:to>
      <xdr:col>73</xdr:col>
      <xdr:colOff>44450</xdr:colOff>
      <xdr:row>60</xdr:row>
      <xdr:rowOff>169273</xdr:rowOff>
    </xdr:to>
    <xdr:sp macro="" textlink="">
      <xdr:nvSpPr>
        <xdr:cNvPr id="345" name="楕円 344"/>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154050</xdr:rowOff>
    </xdr:from>
    <xdr:ext cx="762000" cy="259045"/>
    <xdr:sp macro="" textlink="">
      <xdr:nvSpPr>
        <xdr:cNvPr id="346" name="テキスト ボックス 345"/>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67673</xdr:rowOff>
    </xdr:from>
    <xdr:to>
      <xdr:col>68</xdr:col>
      <xdr:colOff>203200</xdr:colOff>
      <xdr:row>60</xdr:row>
      <xdr:rowOff>169273</xdr:rowOff>
    </xdr:to>
    <xdr:sp macro="" textlink="">
      <xdr:nvSpPr>
        <xdr:cNvPr id="347" name="楕円 346"/>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154050</xdr:rowOff>
    </xdr:from>
    <xdr:ext cx="762000" cy="259045"/>
    <xdr:sp macro="" textlink="">
      <xdr:nvSpPr>
        <xdr:cNvPr id="348" name="テキスト ボックス 34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62502</xdr:rowOff>
    </xdr:from>
    <xdr:to>
      <xdr:col>64</xdr:col>
      <xdr:colOff>152400</xdr:colOff>
      <xdr:row>60</xdr:row>
      <xdr:rowOff>164102</xdr:rowOff>
    </xdr:to>
    <xdr:sp macro="" textlink="">
      <xdr:nvSpPr>
        <xdr:cNvPr id="349" name="楕円 348"/>
        <xdr:cNvSpPr/>
      </xdr:nvSpPr>
      <xdr:spPr>
        <a:xfrm>
          <a:off x="134620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148879</xdr:rowOff>
    </xdr:from>
    <xdr:ext cx="762000" cy="259045"/>
    <xdr:sp macro="" textlink="">
      <xdr:nvSpPr>
        <xdr:cNvPr id="350" name="テキスト ボックス 349"/>
        <xdr:cNvSpPr txBox="1"/>
      </xdr:nvSpPr>
      <xdr:spPr>
        <a:xfrm>
          <a:off x="13131800" y="1043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ポイント増加しており、香川県東部清掃施設組合が起債した大規模改修事業に係る元金償還が令和２年度に開始したことが大きな要因となっている。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年度からは、ししの子幼稚園建設に際して発行した地方債の元金償還が開始することから、今後も比率は増加していくと見込まれる。</a:t>
          </a:r>
        </a:p>
        <a:p>
          <a:r>
            <a:rPr kumimoji="1" lang="ja-JP" altLang="en-US" sz="1300">
              <a:latin typeface="ＭＳ Ｐゴシック" panose="020B0600070205080204" pitchFamily="50" charset="-128"/>
              <a:ea typeface="ＭＳ Ｐゴシック" panose="020B0600070205080204" pitchFamily="50" charset="-128"/>
            </a:rPr>
            <a:t> 今後、基準財政需要額に算入される有利な地方債発行に努め、地方債に依存しない、自主財源の獲得を目指し、実質公債費比率の改善を図る。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38523</xdr:rowOff>
    </xdr:to>
    <xdr:cxnSp macro="">
      <xdr:nvCxnSpPr>
        <xdr:cNvPr id="383" name="直線コネクタ 382"/>
        <xdr:cNvCxnSpPr/>
      </xdr:nvCxnSpPr>
      <xdr:spPr>
        <a:xfrm>
          <a:off x="16179800" y="688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30480</xdr:rowOff>
    </xdr:to>
    <xdr:cxnSp macro="">
      <xdr:nvCxnSpPr>
        <xdr:cNvPr id="386" name="直線コネクタ 385"/>
        <xdr:cNvCxnSpPr/>
      </xdr:nvCxnSpPr>
      <xdr:spPr>
        <a:xfrm>
          <a:off x="15290800" y="68723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14394</xdr:rowOff>
    </xdr:to>
    <xdr:cxnSp macro="">
      <xdr:nvCxnSpPr>
        <xdr:cNvPr id="389" name="直線コネクタ 388"/>
        <xdr:cNvCxnSpPr/>
      </xdr:nvCxnSpPr>
      <xdr:spPr>
        <a:xfrm>
          <a:off x="14401800" y="68241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137583</xdr:rowOff>
    </xdr:to>
    <xdr:cxnSp macro="">
      <xdr:nvCxnSpPr>
        <xdr:cNvPr id="392" name="直線コネクタ 391"/>
        <xdr:cNvCxnSpPr/>
      </xdr:nvCxnSpPr>
      <xdr:spPr>
        <a:xfrm>
          <a:off x="13512800" y="67758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2" name="楕円 401"/>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3"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4" name="楕円 403"/>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5" name="テキスト ボックス 404"/>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6" name="楕円 405"/>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7" name="テキスト ボックス 406"/>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8" name="楕円 407"/>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9" name="テキスト ボックス 408"/>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10" name="楕円 409"/>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11" name="テキスト ボックス 410"/>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建設事業の実施に伴い、地方債現在高は増加しているものの、新型コロナウイルス感染症の影響による事業費の減少、ふるさと納税における需要の高まりによる寄附金収入の増加に伴い、指標は回復傾向にある。しかしながら、今後も地方債発行の増加や、充当可能財源のうち財政調整基金現在高の減少が見込まれており、指標の悪化が懸念されている。そのため、行財政改革の推進により、歳出の抑制に努め、国費・県費等、特定財源を確保するとともに、交付税措置のある有利な地方債発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76271</xdr:rowOff>
    </xdr:from>
    <xdr:to>
      <xdr:col>81</xdr:col>
      <xdr:colOff>44450</xdr:colOff>
      <xdr:row>14</xdr:row>
      <xdr:rowOff>111125</xdr:rowOff>
    </xdr:to>
    <xdr:cxnSp macro="">
      <xdr:nvCxnSpPr>
        <xdr:cNvPr id="445" name="直線コネクタ 444"/>
        <xdr:cNvCxnSpPr/>
      </xdr:nvCxnSpPr>
      <xdr:spPr>
        <a:xfrm flipV="1">
          <a:off x="16179800" y="2476571"/>
          <a:ext cx="8382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6"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101741</xdr:rowOff>
    </xdr:from>
    <xdr:to>
      <xdr:col>77</xdr:col>
      <xdr:colOff>44450</xdr:colOff>
      <xdr:row>14</xdr:row>
      <xdr:rowOff>111125</xdr:rowOff>
    </xdr:to>
    <xdr:cxnSp macro="">
      <xdr:nvCxnSpPr>
        <xdr:cNvPr id="448" name="直線コネクタ 447"/>
        <xdr:cNvCxnSpPr/>
      </xdr:nvCxnSpPr>
      <xdr:spPr>
        <a:xfrm>
          <a:off x="15290800" y="250204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106627</xdr:rowOff>
    </xdr:from>
    <xdr:ext cx="736600" cy="259045"/>
    <xdr:sp macro="" textlink="">
      <xdr:nvSpPr>
        <xdr:cNvPr id="450" name="テキスト ボックス 449"/>
        <xdr:cNvSpPr txBox="1"/>
      </xdr:nvSpPr>
      <xdr:spPr>
        <a:xfrm>
          <a:off x="15798800" y="26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26670</xdr:rowOff>
    </xdr:from>
    <xdr:to>
      <xdr:col>72</xdr:col>
      <xdr:colOff>203200</xdr:colOff>
      <xdr:row>14</xdr:row>
      <xdr:rowOff>101741</xdr:rowOff>
    </xdr:to>
    <xdr:cxnSp macro="">
      <xdr:nvCxnSpPr>
        <xdr:cNvPr id="451" name="直線コネクタ 450"/>
        <xdr:cNvCxnSpPr/>
      </xdr:nvCxnSpPr>
      <xdr:spPr>
        <a:xfrm>
          <a:off x="14401800" y="2426970"/>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3" name="テキスト ボックス 452"/>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4" name="フローチャート: 判断 453"/>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5" name="テキスト ボックス 454"/>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6" name="フローチャート: 判断 455"/>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7" name="テキスト ボックス 456"/>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25471</xdr:rowOff>
    </xdr:from>
    <xdr:to>
      <xdr:col>81</xdr:col>
      <xdr:colOff>95250</xdr:colOff>
      <xdr:row>14</xdr:row>
      <xdr:rowOff>127071</xdr:rowOff>
    </xdr:to>
    <xdr:sp macro="" textlink="">
      <xdr:nvSpPr>
        <xdr:cNvPr id="463" name="楕円 462"/>
        <xdr:cNvSpPr/>
      </xdr:nvSpPr>
      <xdr:spPr>
        <a:xfrm>
          <a:off x="16967200" y="24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118198</xdr:rowOff>
    </xdr:from>
    <xdr:ext cx="762000" cy="259045"/>
    <xdr:sp macro="" textlink="">
      <xdr:nvSpPr>
        <xdr:cNvPr id="464" name="将来負担の状況該当値テキスト"/>
        <xdr:cNvSpPr txBox="1"/>
      </xdr:nvSpPr>
      <xdr:spPr>
        <a:xfrm>
          <a:off x="17106900" y="23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60325</xdr:rowOff>
    </xdr:from>
    <xdr:to>
      <xdr:col>77</xdr:col>
      <xdr:colOff>95250</xdr:colOff>
      <xdr:row>14</xdr:row>
      <xdr:rowOff>161925</xdr:rowOff>
    </xdr:to>
    <xdr:sp macro="" textlink="">
      <xdr:nvSpPr>
        <xdr:cNvPr id="465" name="楕円 464"/>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652</xdr:rowOff>
    </xdr:from>
    <xdr:ext cx="736600" cy="259045"/>
    <xdr:sp macro="" textlink="">
      <xdr:nvSpPr>
        <xdr:cNvPr id="466" name="テキスト ボックス 465"/>
        <xdr:cNvSpPr txBox="1"/>
      </xdr:nvSpPr>
      <xdr:spPr>
        <a:xfrm>
          <a:off x="15798800" y="222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50941</xdr:rowOff>
    </xdr:from>
    <xdr:to>
      <xdr:col>73</xdr:col>
      <xdr:colOff>44450</xdr:colOff>
      <xdr:row>14</xdr:row>
      <xdr:rowOff>152541</xdr:rowOff>
    </xdr:to>
    <xdr:sp macro="" textlink="">
      <xdr:nvSpPr>
        <xdr:cNvPr id="467" name="楕円 466"/>
        <xdr:cNvSpPr/>
      </xdr:nvSpPr>
      <xdr:spPr>
        <a:xfrm>
          <a:off x="15240000" y="24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162718</xdr:rowOff>
    </xdr:from>
    <xdr:ext cx="762000" cy="259045"/>
    <xdr:sp macro="" textlink="">
      <xdr:nvSpPr>
        <xdr:cNvPr id="468" name="テキスト ボックス 467"/>
        <xdr:cNvSpPr txBox="1"/>
      </xdr:nvSpPr>
      <xdr:spPr>
        <a:xfrm>
          <a:off x="14909800" y="222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147320</xdr:rowOff>
    </xdr:from>
    <xdr:to>
      <xdr:col>68</xdr:col>
      <xdr:colOff>203200</xdr:colOff>
      <xdr:row>14</xdr:row>
      <xdr:rowOff>77470</xdr:rowOff>
    </xdr:to>
    <xdr:sp macro="" textlink="">
      <xdr:nvSpPr>
        <xdr:cNvPr id="469" name="楕円 468"/>
        <xdr:cNvSpPr/>
      </xdr:nvSpPr>
      <xdr:spPr>
        <a:xfrm>
          <a:off x="14351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87647</xdr:rowOff>
    </xdr:from>
    <xdr:ext cx="762000" cy="259045"/>
    <xdr:sp macro="" textlink="">
      <xdr:nvSpPr>
        <xdr:cNvPr id="470" name="テキスト ボックス 469"/>
        <xdr:cNvSpPr txBox="1"/>
      </xdr:nvSpPr>
      <xdr:spPr>
        <a:xfrm>
          <a:off x="14020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27,715
27,474
75.78
15,876,812
15,268,467
553,261
6,133,413
8,026,967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ポイント増加しており、これは会計年度任用職員制度開始によるものである。類似団体平均を上回っており、今後は人員の適正化と行政事務のデジタル化に伴う効率化を目指し、人件費の抑制を図る。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52705</xdr:rowOff>
    </xdr:from>
    <xdr:to>
      <xdr:col>24</xdr:col>
      <xdr:colOff>25400</xdr:colOff>
      <xdr:row>36</xdr:row>
      <xdr:rowOff>115570</xdr:rowOff>
    </xdr:to>
    <xdr:cxnSp macro="">
      <xdr:nvCxnSpPr>
        <xdr:cNvPr id="62" name="直線コネクタ 61"/>
        <xdr:cNvCxnSpPr/>
      </xdr:nvCxnSpPr>
      <xdr:spPr>
        <a:xfrm>
          <a:off x="3987800" y="6053455"/>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52705</xdr:rowOff>
    </xdr:from>
    <xdr:to>
      <xdr:col>19</xdr:col>
      <xdr:colOff>187325</xdr:colOff>
      <xdr:row>35</xdr:row>
      <xdr:rowOff>86995</xdr:rowOff>
    </xdr:to>
    <xdr:cxnSp macro="">
      <xdr:nvCxnSpPr>
        <xdr:cNvPr id="65" name="直線コネクタ 64"/>
        <xdr:cNvCxnSpPr/>
      </xdr:nvCxnSpPr>
      <xdr:spPr>
        <a:xfrm flipV="1">
          <a:off x="3098800" y="60534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86995</xdr:rowOff>
    </xdr:from>
    <xdr:to>
      <xdr:col>15</xdr:col>
      <xdr:colOff>98425</xdr:colOff>
      <xdr:row>35</xdr:row>
      <xdr:rowOff>92710</xdr:rowOff>
    </xdr:to>
    <xdr:cxnSp macro="">
      <xdr:nvCxnSpPr>
        <xdr:cNvPr id="68" name="直線コネクタ 67"/>
        <xdr:cNvCxnSpPr/>
      </xdr:nvCxnSpPr>
      <xdr:spPr>
        <a:xfrm flipV="1">
          <a:off x="2209800" y="60877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92710</xdr:rowOff>
    </xdr:to>
    <xdr:cxnSp macro="">
      <xdr:nvCxnSpPr>
        <xdr:cNvPr id="71" name="直線コネクタ 70"/>
        <xdr:cNvCxnSpPr/>
      </xdr:nvCxnSpPr>
      <xdr:spPr>
        <a:xfrm>
          <a:off x="1320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64770</xdr:rowOff>
    </xdr:from>
    <xdr:to>
      <xdr:col>24</xdr:col>
      <xdr:colOff>76200</xdr:colOff>
      <xdr:row>36</xdr:row>
      <xdr:rowOff>166370</xdr:rowOff>
    </xdr:to>
    <xdr:sp macro="" textlink="">
      <xdr:nvSpPr>
        <xdr:cNvPr id="81" name="楕円 80"/>
        <xdr:cNvSpPr/>
      </xdr:nvSpPr>
      <xdr:spPr>
        <a:xfrm>
          <a:off x="47752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36847</xdr:rowOff>
    </xdr:from>
    <xdr:ext cx="762000" cy="259045"/>
    <xdr:sp macro="" textlink="">
      <xdr:nvSpPr>
        <xdr:cNvPr id="82" name="人件費該当値テキスト"/>
        <xdr:cNvSpPr txBox="1"/>
      </xdr:nvSpPr>
      <xdr:spPr>
        <a:xfrm>
          <a:off x="49149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xdr:rowOff>
    </xdr:from>
    <xdr:to>
      <xdr:col>20</xdr:col>
      <xdr:colOff>38100</xdr:colOff>
      <xdr:row>35</xdr:row>
      <xdr:rowOff>103505</xdr:rowOff>
    </xdr:to>
    <xdr:sp macro="" textlink="">
      <xdr:nvSpPr>
        <xdr:cNvPr id="83" name="楕円 82"/>
        <xdr:cNvSpPr/>
      </xdr:nvSpPr>
      <xdr:spPr>
        <a:xfrm>
          <a:off x="3937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88282</xdr:rowOff>
    </xdr:from>
    <xdr:ext cx="736600" cy="259045"/>
    <xdr:sp macro="" textlink="">
      <xdr:nvSpPr>
        <xdr:cNvPr id="84" name="テキスト ボックス 83"/>
        <xdr:cNvSpPr txBox="1"/>
      </xdr:nvSpPr>
      <xdr:spPr>
        <a:xfrm>
          <a:off x="3606800" y="6089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36195</xdr:rowOff>
    </xdr:from>
    <xdr:to>
      <xdr:col>15</xdr:col>
      <xdr:colOff>149225</xdr:colOff>
      <xdr:row>35</xdr:row>
      <xdr:rowOff>137795</xdr:rowOff>
    </xdr:to>
    <xdr:sp macro="" textlink="">
      <xdr:nvSpPr>
        <xdr:cNvPr id="85" name="楕円 84"/>
        <xdr:cNvSpPr/>
      </xdr:nvSpPr>
      <xdr:spPr>
        <a:xfrm>
          <a:off x="30480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122572</xdr:rowOff>
    </xdr:from>
    <xdr:ext cx="762000" cy="259045"/>
    <xdr:sp macro="" textlink="">
      <xdr:nvSpPr>
        <xdr:cNvPr id="86" name="テキスト ボックス 85"/>
        <xdr:cNvSpPr txBox="1"/>
      </xdr:nvSpPr>
      <xdr:spPr>
        <a:xfrm>
          <a:off x="2717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87" name="楕円 86"/>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128287</xdr:rowOff>
    </xdr:from>
    <xdr:ext cx="762000" cy="259045"/>
    <xdr:sp macro="" textlink="">
      <xdr:nvSpPr>
        <xdr:cNvPr id="88" name="テキスト ボックス 87"/>
        <xdr:cNvSpPr txBox="1"/>
      </xdr:nvSpPr>
      <xdr:spPr>
        <a:xfrm>
          <a:off x="1828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89" name="楕円 88"/>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82567</xdr:rowOff>
    </xdr:from>
    <xdr:ext cx="762000" cy="259045"/>
    <xdr:sp macro="" textlink="">
      <xdr:nvSpPr>
        <xdr:cNvPr id="90" name="テキスト ボックス 89"/>
        <xdr:cNvSpPr txBox="1"/>
      </xdr:nvSpPr>
      <xdr:spPr>
        <a:xfrm>
          <a:off x="939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ポイントと大きく減少している。　要因としては、新型コロナウイルス感染症により、経常的に実施してきた行事等の事業が実施できなかったことから、比率が減少したことが挙げられる。今後感染症が収束した後は、再び増加していくものと見込まれるが、効果の薄い事業費支出を抑制し、比率の維持を目指す。</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165100</xdr:rowOff>
    </xdr:to>
    <xdr:cxnSp macro="">
      <xdr:nvCxnSpPr>
        <xdr:cNvPr id="123" name="直線コネクタ 122"/>
        <xdr:cNvCxnSpPr/>
      </xdr:nvCxnSpPr>
      <xdr:spPr>
        <a:xfrm flipV="1">
          <a:off x="15671800" y="2755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92710</xdr:rowOff>
    </xdr:to>
    <xdr:cxnSp macro="">
      <xdr:nvCxnSpPr>
        <xdr:cNvPr id="126" name="直線コネクタ 125"/>
        <xdr:cNvCxnSpPr/>
      </xdr:nvCxnSpPr>
      <xdr:spPr>
        <a:xfrm flipV="1">
          <a:off x="14782800" y="2908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92710</xdr:rowOff>
    </xdr:to>
    <xdr:cxnSp macro="">
      <xdr:nvCxnSpPr>
        <xdr:cNvPr id="129" name="直線コネクタ 128"/>
        <xdr:cNvCxnSpPr/>
      </xdr:nvCxnSpPr>
      <xdr:spPr>
        <a:xfrm>
          <a:off x="13893800" y="299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107950</xdr:rowOff>
    </xdr:to>
    <xdr:cxnSp macro="">
      <xdr:nvCxnSpPr>
        <xdr:cNvPr id="132" name="直線コネクタ 131"/>
        <xdr:cNvCxnSpPr/>
      </xdr:nvCxnSpPr>
      <xdr:spPr>
        <a:xfrm flipV="1">
          <a:off x="13004800" y="2992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2" name="楕円 141"/>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3"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4" name="楕円 143"/>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5" name="テキスト ボックス 144"/>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6" name="楕円 145"/>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47" name="テキスト ボックス 14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48" name="楕円 147"/>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49" name="テキスト ボックス 148"/>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0" name="楕円 149"/>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1" name="テキスト ボックス 150"/>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ポイント低下しており、これは乳幼児医療扶助費が受診控等により減少したためである。今後、各扶助事業の内容を見直し、効果の見込まれない事業について精査し、行政経費の削減に努める。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37193</xdr:rowOff>
    </xdr:to>
    <xdr:cxnSp macro="">
      <xdr:nvCxnSpPr>
        <xdr:cNvPr id="186" name="直線コネクタ 185"/>
        <xdr:cNvCxnSpPr/>
      </xdr:nvCxnSpPr>
      <xdr:spPr>
        <a:xfrm flipV="1">
          <a:off x="3987800" y="9722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58965</xdr:rowOff>
    </xdr:to>
    <xdr:cxnSp macro="">
      <xdr:nvCxnSpPr>
        <xdr:cNvPr id="189" name="直線コネクタ 188"/>
        <xdr:cNvCxnSpPr/>
      </xdr:nvCxnSpPr>
      <xdr:spPr>
        <a:xfrm flipV="1">
          <a:off x="3098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80735</xdr:rowOff>
    </xdr:to>
    <xdr:cxnSp macro="">
      <xdr:nvCxnSpPr>
        <xdr:cNvPr id="192" name="直線コネクタ 191"/>
        <xdr:cNvCxnSpPr/>
      </xdr:nvCxnSpPr>
      <xdr:spPr>
        <a:xfrm flipV="1">
          <a:off x="2209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80735</xdr:rowOff>
    </xdr:to>
    <xdr:cxnSp macro="">
      <xdr:nvCxnSpPr>
        <xdr:cNvPr id="195" name="直線コネクタ 194"/>
        <xdr:cNvCxnSpPr/>
      </xdr:nvCxnSpPr>
      <xdr:spPr>
        <a:xfrm>
          <a:off x="1320800" y="9733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05" name="楕円 204"/>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42834</xdr:rowOff>
    </xdr:from>
    <xdr:ext cx="762000" cy="259045"/>
    <xdr:sp macro="" textlink="">
      <xdr:nvSpPr>
        <xdr:cNvPr id="206"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7" name="楕円 206"/>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08" name="テキスト ボックス 207"/>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09" name="楕円 208"/>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0" name="テキスト ボックス 209"/>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1" name="楕円 210"/>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2" name="テキスト ボックス 211"/>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3" name="楕円 212"/>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4" name="テキスト ボックス 213"/>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ポイント増となっており、類似団体と比較すると</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下水道事業の公債費繰出やその他特別会計への繰出金の増加が要因である。医療・介護に係る給付費等は、今後も増加が予測されるため、繰出金に充当するための一般財源を確保していくことが急務である。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134620</xdr:rowOff>
    </xdr:to>
    <xdr:cxnSp macro="">
      <xdr:nvCxnSpPr>
        <xdr:cNvPr id="247" name="直線コネクタ 246"/>
        <xdr:cNvCxnSpPr/>
      </xdr:nvCxnSpPr>
      <xdr:spPr>
        <a:xfrm>
          <a:off x="15671800" y="10033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88900</xdr:rowOff>
    </xdr:to>
    <xdr:cxnSp macro="">
      <xdr:nvCxnSpPr>
        <xdr:cNvPr id="250" name="直線コネクタ 249"/>
        <xdr:cNvCxnSpPr/>
      </xdr:nvCxnSpPr>
      <xdr:spPr>
        <a:xfrm>
          <a:off x="14782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104140</xdr:rowOff>
    </xdr:to>
    <xdr:cxnSp macro="">
      <xdr:nvCxnSpPr>
        <xdr:cNvPr id="253" name="直線コネクタ 252"/>
        <xdr:cNvCxnSpPr/>
      </xdr:nvCxnSpPr>
      <xdr:spPr>
        <a:xfrm flipV="1">
          <a:off x="13893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58</xdr:row>
      <xdr:rowOff>104140</xdr:rowOff>
    </xdr:to>
    <xdr:cxnSp macro="">
      <xdr:nvCxnSpPr>
        <xdr:cNvPr id="256" name="直線コネクタ 255"/>
        <xdr:cNvCxnSpPr/>
      </xdr:nvCxnSpPr>
      <xdr:spPr>
        <a:xfrm>
          <a:off x="13004800" y="99263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6" name="楕円 265"/>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7"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8" name="楕円 267"/>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69" name="テキスト ボックス 268"/>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0" name="楕円 269"/>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1" name="テキスト ボックス 270"/>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2" name="楕円 271"/>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3" name="テキスト ボックス 272"/>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4" name="楕円 273"/>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5" name="テキスト ボックス 274"/>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増加しているが、これは一部事務組合である香川県東部清掃施設組合への負担金が、公債費元金償還の開始に伴い、増加したことによる。今後も補助費等については、補助の必要性を見極め、住民福祉に結びつかない効果の薄い補助金は精査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58420</xdr:rowOff>
    </xdr:to>
    <xdr:cxnSp macro="">
      <xdr:nvCxnSpPr>
        <xdr:cNvPr id="305" name="直線コネクタ 304"/>
        <xdr:cNvCxnSpPr/>
      </xdr:nvCxnSpPr>
      <xdr:spPr>
        <a:xfrm>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72136</xdr:rowOff>
    </xdr:to>
    <xdr:cxnSp macro="">
      <xdr:nvCxnSpPr>
        <xdr:cNvPr id="308" name="直線コネクタ 307"/>
        <xdr:cNvCxnSpPr/>
      </xdr:nvCxnSpPr>
      <xdr:spPr>
        <a:xfrm flipV="1">
          <a:off x="14782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76708</xdr:rowOff>
    </xdr:to>
    <xdr:cxnSp macro="">
      <xdr:nvCxnSpPr>
        <xdr:cNvPr id="311" name="直線コネクタ 310"/>
        <xdr:cNvCxnSpPr/>
      </xdr:nvCxnSpPr>
      <xdr:spPr>
        <a:xfrm flipV="1">
          <a:off x="13893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108712</xdr:rowOff>
    </xdr:to>
    <xdr:cxnSp macro="">
      <xdr:nvCxnSpPr>
        <xdr:cNvPr id="314" name="直線コネクタ 313"/>
        <xdr:cNvCxnSpPr/>
      </xdr:nvCxnSpPr>
      <xdr:spPr>
        <a:xfrm flipV="1">
          <a:off x="13004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4" name="楕円 323"/>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5"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6" name="楕円 325"/>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7" name="テキスト ボックス 326"/>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8" name="楕円 327"/>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9" name="テキスト ボックス 328"/>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0" name="楕円 329"/>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1" name="テキスト ボックス 33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2" name="楕円 331"/>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3" name="テキスト ボックス 33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と、ほぼ同水準となっている。しかしながら、近年発行した地方債の元金償還開始に伴う公債費の増加が危惧されており、地方債現在高の推移を注視し、交付税算入のある有利な地方債を発行するなど、実質的な公債費負担の軽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30987</xdr:rowOff>
    </xdr:to>
    <xdr:cxnSp macro="">
      <xdr:nvCxnSpPr>
        <xdr:cNvPr id="363" name="直線コネクタ 362"/>
        <xdr:cNvCxnSpPr/>
      </xdr:nvCxnSpPr>
      <xdr:spPr>
        <a:xfrm flipV="1">
          <a:off x="3987800" y="130520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35561</xdr:rowOff>
    </xdr:to>
    <xdr:cxnSp macro="">
      <xdr:nvCxnSpPr>
        <xdr:cNvPr id="366" name="直線コネクタ 365"/>
        <xdr:cNvCxnSpPr/>
      </xdr:nvCxnSpPr>
      <xdr:spPr>
        <a:xfrm flipV="1">
          <a:off x="3098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35561</xdr:rowOff>
    </xdr:to>
    <xdr:cxnSp macro="">
      <xdr:nvCxnSpPr>
        <xdr:cNvPr id="369" name="直線コネクタ 368"/>
        <xdr:cNvCxnSpPr/>
      </xdr:nvCxnSpPr>
      <xdr:spPr>
        <a:xfrm>
          <a:off x="2209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30987</xdr:rowOff>
    </xdr:to>
    <xdr:cxnSp macro="">
      <xdr:nvCxnSpPr>
        <xdr:cNvPr id="372" name="直線コネクタ 371"/>
        <xdr:cNvCxnSpPr/>
      </xdr:nvCxnSpPr>
      <xdr:spPr>
        <a:xfrm>
          <a:off x="1320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2" name="楕円 381"/>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3"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84" name="楕円 383"/>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85" name="テキスト ボックス 384"/>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6" name="楕円 385"/>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7" name="テキスト ボックス 386"/>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8" name="楕円 387"/>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9" name="テキスト ボックス 388"/>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0" name="楕円 389"/>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1" name="テキスト ボックス 390"/>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ポイントの増加となり、類似団体平均を上回っている。今後も引き続き、経常支出の削減に努め、指標を改善していくよう財政運営を行っていく。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49276</xdr:rowOff>
    </xdr:to>
    <xdr:cxnSp macro="">
      <xdr:nvCxnSpPr>
        <xdr:cNvPr id="422" name="直線コネクタ 421"/>
        <xdr:cNvCxnSpPr/>
      </xdr:nvCxnSpPr>
      <xdr:spPr>
        <a:xfrm>
          <a:off x="15671800" y="133126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78</xdr:row>
      <xdr:rowOff>67563</xdr:rowOff>
    </xdr:to>
    <xdr:cxnSp macro="">
      <xdr:nvCxnSpPr>
        <xdr:cNvPr id="425" name="直線コネクタ 424"/>
        <xdr:cNvCxnSpPr/>
      </xdr:nvCxnSpPr>
      <xdr:spPr>
        <a:xfrm flipV="1">
          <a:off x="14782800" y="133126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90424</xdr:rowOff>
    </xdr:to>
    <xdr:cxnSp macro="">
      <xdr:nvCxnSpPr>
        <xdr:cNvPr id="428" name="直線コネクタ 427"/>
        <xdr:cNvCxnSpPr/>
      </xdr:nvCxnSpPr>
      <xdr:spPr>
        <a:xfrm flipV="1">
          <a:off x="13893800" y="134406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90424</xdr:rowOff>
    </xdr:to>
    <xdr:cxnSp macro="">
      <xdr:nvCxnSpPr>
        <xdr:cNvPr id="431" name="直線コネクタ 430"/>
        <xdr:cNvCxnSpPr/>
      </xdr:nvCxnSpPr>
      <xdr:spPr>
        <a:xfrm>
          <a:off x="13004800" y="133537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1" name="楕円 440"/>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2"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43" name="楕円 442"/>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525</xdr:rowOff>
    </xdr:from>
    <xdr:ext cx="736600" cy="259045"/>
    <xdr:sp macro="" textlink="">
      <xdr:nvSpPr>
        <xdr:cNvPr id="444" name="テキスト ボックス 443"/>
        <xdr:cNvSpPr txBox="1"/>
      </xdr:nvSpPr>
      <xdr:spPr>
        <a:xfrm>
          <a:off x="15290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45" name="楕円 444"/>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46" name="テキスト ボックス 445"/>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47" name="楕円 446"/>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48" name="テキスト ボックス 447"/>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49" name="楕円 448"/>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41673</xdr:rowOff>
    </xdr:from>
    <xdr:ext cx="762000" cy="259045"/>
    <xdr:sp macro="" textlink="">
      <xdr:nvSpPr>
        <xdr:cNvPr id="450" name="テキスト ボックス 449"/>
        <xdr:cNvSpPr txBox="1"/>
      </xdr:nvSpPr>
      <xdr:spPr>
        <a:xfrm>
          <a:off x="12623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85585</xdr:rowOff>
    </xdr:from>
    <xdr:to>
      <xdr:col>29</xdr:col>
      <xdr:colOff>127000</xdr:colOff>
      <xdr:row>17</xdr:row>
      <xdr:rowOff>163783</xdr:rowOff>
    </xdr:to>
    <xdr:cxnSp macro="">
      <xdr:nvCxnSpPr>
        <xdr:cNvPr id="52" name="直線コネクタ 51"/>
        <xdr:cNvCxnSpPr/>
      </xdr:nvCxnSpPr>
      <xdr:spPr bwMode="auto">
        <a:xfrm flipV="1">
          <a:off x="5003800" y="3047860"/>
          <a:ext cx="647700" cy="78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70362</xdr:rowOff>
    </xdr:from>
    <xdr:ext cx="762000" cy="259045"/>
    <xdr:sp macro="" textlink="">
      <xdr:nvSpPr>
        <xdr:cNvPr id="53" name="人口1人当たり決算額の推移平均値テキスト130"/>
        <xdr:cNvSpPr txBox="1"/>
      </xdr:nvSpPr>
      <xdr:spPr>
        <a:xfrm>
          <a:off x="5740400" y="3032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163783</xdr:rowOff>
    </xdr:from>
    <xdr:to>
      <xdr:col>26</xdr:col>
      <xdr:colOff>50800</xdr:colOff>
      <xdr:row>18</xdr:row>
      <xdr:rowOff>16662</xdr:rowOff>
    </xdr:to>
    <xdr:cxnSp macro="">
      <xdr:nvCxnSpPr>
        <xdr:cNvPr id="55" name="直線コネクタ 54"/>
        <xdr:cNvCxnSpPr/>
      </xdr:nvCxnSpPr>
      <xdr:spPr bwMode="auto">
        <a:xfrm flipV="1">
          <a:off x="4305300" y="3126058"/>
          <a:ext cx="698500" cy="2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16662</xdr:rowOff>
    </xdr:from>
    <xdr:to>
      <xdr:col>22</xdr:col>
      <xdr:colOff>114300</xdr:colOff>
      <xdr:row>18</xdr:row>
      <xdr:rowOff>73584</xdr:rowOff>
    </xdr:to>
    <xdr:cxnSp macro="">
      <xdr:nvCxnSpPr>
        <xdr:cNvPr id="58" name="直線コネクタ 57"/>
        <xdr:cNvCxnSpPr/>
      </xdr:nvCxnSpPr>
      <xdr:spPr bwMode="auto">
        <a:xfrm flipV="1">
          <a:off x="3606800" y="3150387"/>
          <a:ext cx="698500" cy="56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73584</xdr:rowOff>
    </xdr:from>
    <xdr:to>
      <xdr:col>18</xdr:col>
      <xdr:colOff>177800</xdr:colOff>
      <xdr:row>18</xdr:row>
      <xdr:rowOff>147324</xdr:rowOff>
    </xdr:to>
    <xdr:cxnSp macro="">
      <xdr:nvCxnSpPr>
        <xdr:cNvPr id="61" name="直線コネクタ 60"/>
        <xdr:cNvCxnSpPr/>
      </xdr:nvCxnSpPr>
      <xdr:spPr bwMode="auto">
        <a:xfrm flipV="1">
          <a:off x="2908300" y="3207309"/>
          <a:ext cx="698500" cy="73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34785</xdr:rowOff>
    </xdr:from>
    <xdr:to>
      <xdr:col>29</xdr:col>
      <xdr:colOff>177800</xdr:colOff>
      <xdr:row>17</xdr:row>
      <xdr:rowOff>136385</xdr:rowOff>
    </xdr:to>
    <xdr:sp macro="" textlink="">
      <xdr:nvSpPr>
        <xdr:cNvPr id="71" name="楕円 70"/>
        <xdr:cNvSpPr/>
      </xdr:nvSpPr>
      <xdr:spPr bwMode="auto">
        <a:xfrm>
          <a:off x="5600700" y="299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51312</xdr:rowOff>
    </xdr:from>
    <xdr:ext cx="762000" cy="259045"/>
    <xdr:sp macro="" textlink="">
      <xdr:nvSpPr>
        <xdr:cNvPr id="72" name="人口1人当たり決算額の推移該当値テキスト130"/>
        <xdr:cNvSpPr txBox="1"/>
      </xdr:nvSpPr>
      <xdr:spPr>
        <a:xfrm>
          <a:off x="5740400" y="284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112983</xdr:rowOff>
    </xdr:from>
    <xdr:to>
      <xdr:col>26</xdr:col>
      <xdr:colOff>101600</xdr:colOff>
      <xdr:row>18</xdr:row>
      <xdr:rowOff>43133</xdr:rowOff>
    </xdr:to>
    <xdr:sp macro="" textlink="">
      <xdr:nvSpPr>
        <xdr:cNvPr id="73" name="楕円 72"/>
        <xdr:cNvSpPr/>
      </xdr:nvSpPr>
      <xdr:spPr bwMode="auto">
        <a:xfrm>
          <a:off x="4953000" y="307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27910</xdr:rowOff>
    </xdr:from>
    <xdr:ext cx="736600" cy="259045"/>
    <xdr:sp macro="" textlink="">
      <xdr:nvSpPr>
        <xdr:cNvPr id="74" name="テキスト ボックス 73"/>
        <xdr:cNvSpPr txBox="1"/>
      </xdr:nvSpPr>
      <xdr:spPr>
        <a:xfrm>
          <a:off x="4622800" y="3161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137312</xdr:rowOff>
    </xdr:from>
    <xdr:to>
      <xdr:col>22</xdr:col>
      <xdr:colOff>165100</xdr:colOff>
      <xdr:row>18</xdr:row>
      <xdr:rowOff>67462</xdr:rowOff>
    </xdr:to>
    <xdr:sp macro="" textlink="">
      <xdr:nvSpPr>
        <xdr:cNvPr id="75" name="楕円 74"/>
        <xdr:cNvSpPr/>
      </xdr:nvSpPr>
      <xdr:spPr bwMode="auto">
        <a:xfrm>
          <a:off x="4254500" y="309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52240</xdr:rowOff>
    </xdr:from>
    <xdr:ext cx="762000" cy="259045"/>
    <xdr:sp macro="" textlink="">
      <xdr:nvSpPr>
        <xdr:cNvPr id="76" name="テキスト ボックス 75"/>
        <xdr:cNvSpPr txBox="1"/>
      </xdr:nvSpPr>
      <xdr:spPr>
        <a:xfrm>
          <a:off x="3924300" y="318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22784</xdr:rowOff>
    </xdr:from>
    <xdr:to>
      <xdr:col>19</xdr:col>
      <xdr:colOff>38100</xdr:colOff>
      <xdr:row>18</xdr:row>
      <xdr:rowOff>124384</xdr:rowOff>
    </xdr:to>
    <xdr:sp macro="" textlink="">
      <xdr:nvSpPr>
        <xdr:cNvPr id="77" name="楕円 76"/>
        <xdr:cNvSpPr/>
      </xdr:nvSpPr>
      <xdr:spPr bwMode="auto">
        <a:xfrm>
          <a:off x="3556000" y="315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109161</xdr:rowOff>
    </xdr:from>
    <xdr:ext cx="762000" cy="259045"/>
    <xdr:sp macro="" textlink="">
      <xdr:nvSpPr>
        <xdr:cNvPr id="78" name="テキスト ボックス 77"/>
        <xdr:cNvSpPr txBox="1"/>
      </xdr:nvSpPr>
      <xdr:spPr>
        <a:xfrm>
          <a:off x="3225800" y="324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96524</xdr:rowOff>
    </xdr:from>
    <xdr:to>
      <xdr:col>15</xdr:col>
      <xdr:colOff>101600</xdr:colOff>
      <xdr:row>19</xdr:row>
      <xdr:rowOff>26674</xdr:rowOff>
    </xdr:to>
    <xdr:sp macro="" textlink="">
      <xdr:nvSpPr>
        <xdr:cNvPr id="79" name="楕円 78"/>
        <xdr:cNvSpPr/>
      </xdr:nvSpPr>
      <xdr:spPr bwMode="auto">
        <a:xfrm>
          <a:off x="2857500" y="323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11451</xdr:rowOff>
    </xdr:from>
    <xdr:ext cx="762000" cy="259045"/>
    <xdr:sp macro="" textlink="">
      <xdr:nvSpPr>
        <xdr:cNvPr id="80" name="テキスト ボックス 79"/>
        <xdr:cNvSpPr txBox="1"/>
      </xdr:nvSpPr>
      <xdr:spPr>
        <a:xfrm>
          <a:off x="2527300" y="331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63351</xdr:rowOff>
    </xdr:from>
    <xdr:to>
      <xdr:col>29</xdr:col>
      <xdr:colOff>127000</xdr:colOff>
      <xdr:row>36</xdr:row>
      <xdr:rowOff>100254</xdr:rowOff>
    </xdr:to>
    <xdr:cxnSp macro="">
      <xdr:nvCxnSpPr>
        <xdr:cNvPr id="115" name="直線コネクタ 114"/>
        <xdr:cNvCxnSpPr/>
      </xdr:nvCxnSpPr>
      <xdr:spPr bwMode="auto">
        <a:xfrm flipV="1">
          <a:off x="5003800" y="7016601"/>
          <a:ext cx="647700" cy="3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92612</xdr:rowOff>
    </xdr:from>
    <xdr:to>
      <xdr:col>26</xdr:col>
      <xdr:colOff>50800</xdr:colOff>
      <xdr:row>36</xdr:row>
      <xdr:rowOff>100254</xdr:rowOff>
    </xdr:to>
    <xdr:cxnSp macro="">
      <xdr:nvCxnSpPr>
        <xdr:cNvPr id="118" name="直線コネクタ 117"/>
        <xdr:cNvCxnSpPr/>
      </xdr:nvCxnSpPr>
      <xdr:spPr bwMode="auto">
        <a:xfrm>
          <a:off x="4305300" y="7045862"/>
          <a:ext cx="6985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92612</xdr:rowOff>
    </xdr:from>
    <xdr:to>
      <xdr:col>22</xdr:col>
      <xdr:colOff>114300</xdr:colOff>
      <xdr:row>36</xdr:row>
      <xdr:rowOff>96368</xdr:rowOff>
    </xdr:to>
    <xdr:cxnSp macro="">
      <xdr:nvCxnSpPr>
        <xdr:cNvPr id="121" name="直線コネクタ 120"/>
        <xdr:cNvCxnSpPr/>
      </xdr:nvCxnSpPr>
      <xdr:spPr bwMode="auto">
        <a:xfrm flipV="1">
          <a:off x="3606800" y="7045862"/>
          <a:ext cx="698500" cy="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96368</xdr:rowOff>
    </xdr:from>
    <xdr:to>
      <xdr:col>18</xdr:col>
      <xdr:colOff>177800</xdr:colOff>
      <xdr:row>36</xdr:row>
      <xdr:rowOff>147248</xdr:rowOff>
    </xdr:to>
    <xdr:cxnSp macro="">
      <xdr:nvCxnSpPr>
        <xdr:cNvPr id="124" name="直線コネクタ 123"/>
        <xdr:cNvCxnSpPr/>
      </xdr:nvCxnSpPr>
      <xdr:spPr bwMode="auto">
        <a:xfrm flipV="1">
          <a:off x="2908300" y="7049618"/>
          <a:ext cx="698500" cy="50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12551</xdr:rowOff>
    </xdr:from>
    <xdr:to>
      <xdr:col>29</xdr:col>
      <xdr:colOff>177800</xdr:colOff>
      <xdr:row>36</xdr:row>
      <xdr:rowOff>114151</xdr:rowOff>
    </xdr:to>
    <xdr:sp macro="" textlink="">
      <xdr:nvSpPr>
        <xdr:cNvPr id="134" name="楕円 133"/>
        <xdr:cNvSpPr/>
      </xdr:nvSpPr>
      <xdr:spPr bwMode="auto">
        <a:xfrm>
          <a:off x="5600700" y="696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327528</xdr:rowOff>
    </xdr:from>
    <xdr:ext cx="762000" cy="259045"/>
    <xdr:sp macro="" textlink="">
      <xdr:nvSpPr>
        <xdr:cNvPr id="135" name="人口1人当たり決算額の推移該当値テキスト445"/>
        <xdr:cNvSpPr txBox="1"/>
      </xdr:nvSpPr>
      <xdr:spPr>
        <a:xfrm>
          <a:off x="5740400" y="693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49454</xdr:rowOff>
    </xdr:from>
    <xdr:to>
      <xdr:col>26</xdr:col>
      <xdr:colOff>101600</xdr:colOff>
      <xdr:row>36</xdr:row>
      <xdr:rowOff>151054</xdr:rowOff>
    </xdr:to>
    <xdr:sp macro="" textlink="">
      <xdr:nvSpPr>
        <xdr:cNvPr id="136" name="楕円 135"/>
        <xdr:cNvSpPr/>
      </xdr:nvSpPr>
      <xdr:spPr bwMode="auto">
        <a:xfrm>
          <a:off x="4953000" y="700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135831</xdr:rowOff>
    </xdr:from>
    <xdr:ext cx="736600" cy="259045"/>
    <xdr:sp macro="" textlink="">
      <xdr:nvSpPr>
        <xdr:cNvPr id="137" name="テキスト ボックス 136"/>
        <xdr:cNvSpPr txBox="1"/>
      </xdr:nvSpPr>
      <xdr:spPr>
        <a:xfrm>
          <a:off x="4622800" y="708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41812</xdr:rowOff>
    </xdr:from>
    <xdr:to>
      <xdr:col>22</xdr:col>
      <xdr:colOff>165100</xdr:colOff>
      <xdr:row>36</xdr:row>
      <xdr:rowOff>143412</xdr:rowOff>
    </xdr:to>
    <xdr:sp macro="" textlink="">
      <xdr:nvSpPr>
        <xdr:cNvPr id="138" name="楕円 137"/>
        <xdr:cNvSpPr/>
      </xdr:nvSpPr>
      <xdr:spPr bwMode="auto">
        <a:xfrm>
          <a:off x="4254500" y="6995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128189</xdr:rowOff>
    </xdr:from>
    <xdr:ext cx="762000" cy="259045"/>
    <xdr:sp macro="" textlink="">
      <xdr:nvSpPr>
        <xdr:cNvPr id="139" name="テキスト ボックス 138"/>
        <xdr:cNvSpPr txBox="1"/>
      </xdr:nvSpPr>
      <xdr:spPr>
        <a:xfrm>
          <a:off x="3924300" y="708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45568</xdr:rowOff>
    </xdr:from>
    <xdr:to>
      <xdr:col>19</xdr:col>
      <xdr:colOff>38100</xdr:colOff>
      <xdr:row>36</xdr:row>
      <xdr:rowOff>147168</xdr:rowOff>
    </xdr:to>
    <xdr:sp macro="" textlink="">
      <xdr:nvSpPr>
        <xdr:cNvPr id="140" name="楕円 139"/>
        <xdr:cNvSpPr/>
      </xdr:nvSpPr>
      <xdr:spPr bwMode="auto">
        <a:xfrm>
          <a:off x="3556000" y="69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131945</xdr:rowOff>
    </xdr:from>
    <xdr:ext cx="762000" cy="259045"/>
    <xdr:sp macro="" textlink="">
      <xdr:nvSpPr>
        <xdr:cNvPr id="141" name="テキスト ボックス 140"/>
        <xdr:cNvSpPr txBox="1"/>
      </xdr:nvSpPr>
      <xdr:spPr>
        <a:xfrm>
          <a:off x="3225800" y="708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96448</xdr:rowOff>
    </xdr:from>
    <xdr:to>
      <xdr:col>15</xdr:col>
      <xdr:colOff>101600</xdr:colOff>
      <xdr:row>37</xdr:row>
      <xdr:rowOff>26598</xdr:rowOff>
    </xdr:to>
    <xdr:sp macro="" textlink="">
      <xdr:nvSpPr>
        <xdr:cNvPr id="142" name="楕円 141"/>
        <xdr:cNvSpPr/>
      </xdr:nvSpPr>
      <xdr:spPr bwMode="auto">
        <a:xfrm>
          <a:off x="2857500" y="704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11375</xdr:rowOff>
    </xdr:from>
    <xdr:ext cx="762000" cy="259045"/>
    <xdr:sp macro="" textlink="">
      <xdr:nvSpPr>
        <xdr:cNvPr id="143" name="テキスト ボックス 142"/>
        <xdr:cNvSpPr txBox="1"/>
      </xdr:nvSpPr>
      <xdr:spPr>
        <a:xfrm>
          <a:off x="2527300" y="713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27,715
27,474
75.78
15,876,812
15,268,467
553,261
6,133,413
8,026,967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91408</xdr:rowOff>
    </xdr:from>
    <xdr:to>
      <xdr:col>24</xdr:col>
      <xdr:colOff>63500</xdr:colOff>
      <xdr:row>37</xdr:row>
      <xdr:rowOff>71139</xdr:rowOff>
    </xdr:to>
    <xdr:cxnSp macro="">
      <xdr:nvCxnSpPr>
        <xdr:cNvPr id="61" name="直線コネクタ 60"/>
        <xdr:cNvCxnSpPr/>
      </xdr:nvCxnSpPr>
      <xdr:spPr>
        <a:xfrm flipV="1">
          <a:off x="3797300" y="6092158"/>
          <a:ext cx="838200" cy="3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71139</xdr:rowOff>
    </xdr:from>
    <xdr:to>
      <xdr:col>19</xdr:col>
      <xdr:colOff>177800</xdr:colOff>
      <xdr:row>37</xdr:row>
      <xdr:rowOff>75921</xdr:rowOff>
    </xdr:to>
    <xdr:cxnSp macro="">
      <xdr:nvCxnSpPr>
        <xdr:cNvPr id="64" name="直線コネクタ 63"/>
        <xdr:cNvCxnSpPr/>
      </xdr:nvCxnSpPr>
      <xdr:spPr>
        <a:xfrm flipV="1">
          <a:off x="2908300" y="6414789"/>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75921</xdr:rowOff>
    </xdr:from>
    <xdr:to>
      <xdr:col>15</xdr:col>
      <xdr:colOff>50800</xdr:colOff>
      <xdr:row>37</xdr:row>
      <xdr:rowOff>140557</xdr:rowOff>
    </xdr:to>
    <xdr:cxnSp macro="">
      <xdr:nvCxnSpPr>
        <xdr:cNvPr id="67" name="直線コネクタ 66"/>
        <xdr:cNvCxnSpPr/>
      </xdr:nvCxnSpPr>
      <xdr:spPr>
        <a:xfrm flipV="1">
          <a:off x="2019300" y="6419571"/>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140557</xdr:rowOff>
    </xdr:from>
    <xdr:to>
      <xdr:col>10</xdr:col>
      <xdr:colOff>114300</xdr:colOff>
      <xdr:row>38</xdr:row>
      <xdr:rowOff>41649</xdr:rowOff>
    </xdr:to>
    <xdr:cxnSp macro="">
      <xdr:nvCxnSpPr>
        <xdr:cNvPr id="70" name="直線コネクタ 69"/>
        <xdr:cNvCxnSpPr/>
      </xdr:nvCxnSpPr>
      <xdr:spPr>
        <a:xfrm flipV="1">
          <a:off x="1130300" y="6484207"/>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40608</xdr:rowOff>
    </xdr:from>
    <xdr:to>
      <xdr:col>24</xdr:col>
      <xdr:colOff>114300</xdr:colOff>
      <xdr:row>35</xdr:row>
      <xdr:rowOff>142208</xdr:rowOff>
    </xdr:to>
    <xdr:sp macro="" textlink="">
      <xdr:nvSpPr>
        <xdr:cNvPr id="80" name="楕円 79"/>
        <xdr:cNvSpPr/>
      </xdr:nvSpPr>
      <xdr:spPr>
        <a:xfrm>
          <a:off x="4584700" y="60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63485</xdr:rowOff>
    </xdr:from>
    <xdr:ext cx="534377" cy="259045"/>
    <xdr:sp macro="" textlink="">
      <xdr:nvSpPr>
        <xdr:cNvPr id="81" name="人件費該当値テキスト"/>
        <xdr:cNvSpPr txBox="1"/>
      </xdr:nvSpPr>
      <xdr:spPr>
        <a:xfrm>
          <a:off x="4686300" y="589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20339</xdr:rowOff>
    </xdr:from>
    <xdr:to>
      <xdr:col>20</xdr:col>
      <xdr:colOff>38100</xdr:colOff>
      <xdr:row>37</xdr:row>
      <xdr:rowOff>121939</xdr:rowOff>
    </xdr:to>
    <xdr:sp macro="" textlink="">
      <xdr:nvSpPr>
        <xdr:cNvPr id="82" name="楕円 81"/>
        <xdr:cNvSpPr/>
      </xdr:nvSpPr>
      <xdr:spPr>
        <a:xfrm>
          <a:off x="3746500" y="63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113066</xdr:rowOff>
    </xdr:from>
    <xdr:ext cx="534377" cy="259045"/>
    <xdr:sp macro="" textlink="">
      <xdr:nvSpPr>
        <xdr:cNvPr id="83" name="テキスト ボックス 82"/>
        <xdr:cNvSpPr txBox="1"/>
      </xdr:nvSpPr>
      <xdr:spPr>
        <a:xfrm>
          <a:off x="3530111" y="64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25121</xdr:rowOff>
    </xdr:from>
    <xdr:to>
      <xdr:col>15</xdr:col>
      <xdr:colOff>101600</xdr:colOff>
      <xdr:row>37</xdr:row>
      <xdr:rowOff>126721</xdr:rowOff>
    </xdr:to>
    <xdr:sp macro="" textlink="">
      <xdr:nvSpPr>
        <xdr:cNvPr id="84" name="楕円 83"/>
        <xdr:cNvSpPr/>
      </xdr:nvSpPr>
      <xdr:spPr>
        <a:xfrm>
          <a:off x="2857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117848</xdr:rowOff>
    </xdr:from>
    <xdr:ext cx="534377" cy="259045"/>
    <xdr:sp macro="" textlink="">
      <xdr:nvSpPr>
        <xdr:cNvPr id="85" name="テキスト ボックス 84"/>
        <xdr:cNvSpPr txBox="1"/>
      </xdr:nvSpPr>
      <xdr:spPr>
        <a:xfrm>
          <a:off x="2641111" y="64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89757</xdr:rowOff>
    </xdr:from>
    <xdr:to>
      <xdr:col>10</xdr:col>
      <xdr:colOff>165100</xdr:colOff>
      <xdr:row>38</xdr:row>
      <xdr:rowOff>19907</xdr:rowOff>
    </xdr:to>
    <xdr:sp macro="" textlink="">
      <xdr:nvSpPr>
        <xdr:cNvPr id="86" name="楕円 85"/>
        <xdr:cNvSpPr/>
      </xdr:nvSpPr>
      <xdr:spPr>
        <a:xfrm>
          <a:off x="1968500" y="64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11034</xdr:rowOff>
    </xdr:from>
    <xdr:ext cx="534377" cy="259045"/>
    <xdr:sp macro="" textlink="">
      <xdr:nvSpPr>
        <xdr:cNvPr id="87" name="テキスト ボックス 86"/>
        <xdr:cNvSpPr txBox="1"/>
      </xdr:nvSpPr>
      <xdr:spPr>
        <a:xfrm>
          <a:off x="1752111" y="65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162299</xdr:rowOff>
    </xdr:from>
    <xdr:to>
      <xdr:col>6</xdr:col>
      <xdr:colOff>38100</xdr:colOff>
      <xdr:row>38</xdr:row>
      <xdr:rowOff>92449</xdr:rowOff>
    </xdr:to>
    <xdr:sp macro="" textlink="">
      <xdr:nvSpPr>
        <xdr:cNvPr id="88" name="楕円 87"/>
        <xdr:cNvSpPr/>
      </xdr:nvSpPr>
      <xdr:spPr>
        <a:xfrm>
          <a:off x="1079500" y="65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83576</xdr:rowOff>
    </xdr:from>
    <xdr:ext cx="534377" cy="259045"/>
    <xdr:sp macro="" textlink="">
      <xdr:nvSpPr>
        <xdr:cNvPr id="89" name="テキスト ボックス 88"/>
        <xdr:cNvSpPr txBox="1"/>
      </xdr:nvSpPr>
      <xdr:spPr>
        <a:xfrm>
          <a:off x="863111" y="65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80084</xdr:rowOff>
    </xdr:from>
    <xdr:to>
      <xdr:col>24</xdr:col>
      <xdr:colOff>63500</xdr:colOff>
      <xdr:row>57</xdr:row>
      <xdr:rowOff>157612</xdr:rowOff>
    </xdr:to>
    <xdr:cxnSp macro="">
      <xdr:nvCxnSpPr>
        <xdr:cNvPr id="121" name="直線コネクタ 120"/>
        <xdr:cNvCxnSpPr/>
      </xdr:nvCxnSpPr>
      <xdr:spPr>
        <a:xfrm>
          <a:off x="3797300" y="9852734"/>
          <a:ext cx="838200" cy="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80084</xdr:rowOff>
    </xdr:from>
    <xdr:to>
      <xdr:col>19</xdr:col>
      <xdr:colOff>177800</xdr:colOff>
      <xdr:row>57</xdr:row>
      <xdr:rowOff>86240</xdr:rowOff>
    </xdr:to>
    <xdr:cxnSp macro="">
      <xdr:nvCxnSpPr>
        <xdr:cNvPr id="124" name="直線コネクタ 123"/>
        <xdr:cNvCxnSpPr/>
      </xdr:nvCxnSpPr>
      <xdr:spPr>
        <a:xfrm flipV="1">
          <a:off x="2908300" y="9852734"/>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86240</xdr:rowOff>
    </xdr:from>
    <xdr:to>
      <xdr:col>15</xdr:col>
      <xdr:colOff>50800</xdr:colOff>
      <xdr:row>57</xdr:row>
      <xdr:rowOff>129282</xdr:rowOff>
    </xdr:to>
    <xdr:cxnSp macro="">
      <xdr:nvCxnSpPr>
        <xdr:cNvPr id="127" name="直線コネクタ 126"/>
        <xdr:cNvCxnSpPr/>
      </xdr:nvCxnSpPr>
      <xdr:spPr>
        <a:xfrm flipV="1">
          <a:off x="2019300" y="9858890"/>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129282</xdr:rowOff>
    </xdr:from>
    <xdr:to>
      <xdr:col>10</xdr:col>
      <xdr:colOff>114300</xdr:colOff>
      <xdr:row>57</xdr:row>
      <xdr:rowOff>170316</xdr:rowOff>
    </xdr:to>
    <xdr:cxnSp macro="">
      <xdr:nvCxnSpPr>
        <xdr:cNvPr id="130" name="直線コネクタ 129"/>
        <xdr:cNvCxnSpPr/>
      </xdr:nvCxnSpPr>
      <xdr:spPr>
        <a:xfrm flipV="1">
          <a:off x="1130300" y="9901932"/>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106812</xdr:rowOff>
    </xdr:from>
    <xdr:to>
      <xdr:col>24</xdr:col>
      <xdr:colOff>114300</xdr:colOff>
      <xdr:row>58</xdr:row>
      <xdr:rowOff>36962</xdr:rowOff>
    </xdr:to>
    <xdr:sp macro="" textlink="">
      <xdr:nvSpPr>
        <xdr:cNvPr id="140" name="楕円 139"/>
        <xdr:cNvSpPr/>
      </xdr:nvSpPr>
      <xdr:spPr>
        <a:xfrm>
          <a:off x="4584700" y="98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85239</xdr:rowOff>
    </xdr:from>
    <xdr:ext cx="534377" cy="259045"/>
    <xdr:sp macro="" textlink="">
      <xdr:nvSpPr>
        <xdr:cNvPr id="141" name="物件費該当値テキスト"/>
        <xdr:cNvSpPr txBox="1"/>
      </xdr:nvSpPr>
      <xdr:spPr>
        <a:xfrm>
          <a:off x="4686300" y="985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29284</xdr:rowOff>
    </xdr:from>
    <xdr:to>
      <xdr:col>20</xdr:col>
      <xdr:colOff>38100</xdr:colOff>
      <xdr:row>57</xdr:row>
      <xdr:rowOff>130884</xdr:rowOff>
    </xdr:to>
    <xdr:sp macro="" textlink="">
      <xdr:nvSpPr>
        <xdr:cNvPr id="142" name="楕円 141"/>
        <xdr:cNvSpPr/>
      </xdr:nvSpPr>
      <xdr:spPr>
        <a:xfrm>
          <a:off x="3746500" y="98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147411</xdr:rowOff>
    </xdr:from>
    <xdr:ext cx="534377" cy="259045"/>
    <xdr:sp macro="" textlink="">
      <xdr:nvSpPr>
        <xdr:cNvPr id="143" name="テキスト ボックス 142"/>
        <xdr:cNvSpPr txBox="1"/>
      </xdr:nvSpPr>
      <xdr:spPr>
        <a:xfrm>
          <a:off x="3530111" y="957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35440</xdr:rowOff>
    </xdr:from>
    <xdr:to>
      <xdr:col>15</xdr:col>
      <xdr:colOff>101600</xdr:colOff>
      <xdr:row>57</xdr:row>
      <xdr:rowOff>137040</xdr:rowOff>
    </xdr:to>
    <xdr:sp macro="" textlink="">
      <xdr:nvSpPr>
        <xdr:cNvPr id="144" name="楕円 143"/>
        <xdr:cNvSpPr/>
      </xdr:nvSpPr>
      <xdr:spPr>
        <a:xfrm>
          <a:off x="2857500" y="98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153567</xdr:rowOff>
    </xdr:from>
    <xdr:ext cx="534377" cy="259045"/>
    <xdr:sp macro="" textlink="">
      <xdr:nvSpPr>
        <xdr:cNvPr id="145" name="テキスト ボックス 144"/>
        <xdr:cNvSpPr txBox="1"/>
      </xdr:nvSpPr>
      <xdr:spPr>
        <a:xfrm>
          <a:off x="2641111" y="95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78482</xdr:rowOff>
    </xdr:from>
    <xdr:to>
      <xdr:col>10</xdr:col>
      <xdr:colOff>165100</xdr:colOff>
      <xdr:row>58</xdr:row>
      <xdr:rowOff>8632</xdr:rowOff>
    </xdr:to>
    <xdr:sp macro="" textlink="">
      <xdr:nvSpPr>
        <xdr:cNvPr id="146" name="楕円 145"/>
        <xdr:cNvSpPr/>
      </xdr:nvSpPr>
      <xdr:spPr>
        <a:xfrm>
          <a:off x="1968500" y="98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25159</xdr:rowOff>
    </xdr:from>
    <xdr:ext cx="534377" cy="259045"/>
    <xdr:sp macro="" textlink="">
      <xdr:nvSpPr>
        <xdr:cNvPr id="147" name="テキスト ボックス 146"/>
        <xdr:cNvSpPr txBox="1"/>
      </xdr:nvSpPr>
      <xdr:spPr>
        <a:xfrm>
          <a:off x="1752111" y="962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119516</xdr:rowOff>
    </xdr:from>
    <xdr:to>
      <xdr:col>6</xdr:col>
      <xdr:colOff>38100</xdr:colOff>
      <xdr:row>58</xdr:row>
      <xdr:rowOff>49666</xdr:rowOff>
    </xdr:to>
    <xdr:sp macro="" textlink="">
      <xdr:nvSpPr>
        <xdr:cNvPr id="148" name="楕円 147"/>
        <xdr:cNvSpPr/>
      </xdr:nvSpPr>
      <xdr:spPr>
        <a:xfrm>
          <a:off x="1079500" y="98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40793</xdr:rowOff>
    </xdr:from>
    <xdr:ext cx="534377" cy="259045"/>
    <xdr:sp macro="" textlink="">
      <xdr:nvSpPr>
        <xdr:cNvPr id="149" name="テキスト ボックス 148"/>
        <xdr:cNvSpPr txBox="1"/>
      </xdr:nvSpPr>
      <xdr:spPr>
        <a:xfrm>
          <a:off x="863111" y="998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95523</xdr:rowOff>
    </xdr:from>
    <xdr:to>
      <xdr:col>24</xdr:col>
      <xdr:colOff>63500</xdr:colOff>
      <xdr:row>77</xdr:row>
      <xdr:rowOff>109468</xdr:rowOff>
    </xdr:to>
    <xdr:cxnSp macro="">
      <xdr:nvCxnSpPr>
        <xdr:cNvPr id="174" name="直線コネクタ 173"/>
        <xdr:cNvCxnSpPr/>
      </xdr:nvCxnSpPr>
      <xdr:spPr>
        <a:xfrm>
          <a:off x="3797300" y="13297173"/>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85865</xdr:rowOff>
    </xdr:from>
    <xdr:to>
      <xdr:col>19</xdr:col>
      <xdr:colOff>177800</xdr:colOff>
      <xdr:row>77</xdr:row>
      <xdr:rowOff>95523</xdr:rowOff>
    </xdr:to>
    <xdr:cxnSp macro="">
      <xdr:nvCxnSpPr>
        <xdr:cNvPr id="177" name="直線コネクタ 176"/>
        <xdr:cNvCxnSpPr/>
      </xdr:nvCxnSpPr>
      <xdr:spPr>
        <a:xfrm>
          <a:off x="2908300" y="13287515"/>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85865</xdr:rowOff>
    </xdr:from>
    <xdr:to>
      <xdr:col>15</xdr:col>
      <xdr:colOff>50800</xdr:colOff>
      <xdr:row>77</xdr:row>
      <xdr:rowOff>87294</xdr:rowOff>
    </xdr:to>
    <xdr:cxnSp macro="">
      <xdr:nvCxnSpPr>
        <xdr:cNvPr id="180" name="直線コネクタ 179"/>
        <xdr:cNvCxnSpPr/>
      </xdr:nvCxnSpPr>
      <xdr:spPr>
        <a:xfrm flipV="1">
          <a:off x="2019300" y="13287515"/>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73921</xdr:rowOff>
    </xdr:from>
    <xdr:to>
      <xdr:col>10</xdr:col>
      <xdr:colOff>114300</xdr:colOff>
      <xdr:row>77</xdr:row>
      <xdr:rowOff>87294</xdr:rowOff>
    </xdr:to>
    <xdr:cxnSp macro="">
      <xdr:nvCxnSpPr>
        <xdr:cNvPr id="183" name="直線コネクタ 182"/>
        <xdr:cNvCxnSpPr/>
      </xdr:nvCxnSpPr>
      <xdr:spPr>
        <a:xfrm>
          <a:off x="1130300" y="13275571"/>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58668</xdr:rowOff>
    </xdr:from>
    <xdr:to>
      <xdr:col>24</xdr:col>
      <xdr:colOff>114300</xdr:colOff>
      <xdr:row>77</xdr:row>
      <xdr:rowOff>160268</xdr:rowOff>
    </xdr:to>
    <xdr:sp macro="" textlink="">
      <xdr:nvSpPr>
        <xdr:cNvPr id="193" name="楕円 192"/>
        <xdr:cNvSpPr/>
      </xdr:nvSpPr>
      <xdr:spPr>
        <a:xfrm>
          <a:off x="4584700" y="132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145045</xdr:rowOff>
    </xdr:from>
    <xdr:ext cx="469744" cy="259045"/>
    <xdr:sp macro="" textlink="">
      <xdr:nvSpPr>
        <xdr:cNvPr id="194" name="維持補修費該当値テキスト"/>
        <xdr:cNvSpPr txBox="1"/>
      </xdr:nvSpPr>
      <xdr:spPr>
        <a:xfrm>
          <a:off x="4686300" y="1317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44723</xdr:rowOff>
    </xdr:from>
    <xdr:to>
      <xdr:col>20</xdr:col>
      <xdr:colOff>38100</xdr:colOff>
      <xdr:row>77</xdr:row>
      <xdr:rowOff>146323</xdr:rowOff>
    </xdr:to>
    <xdr:sp macro="" textlink="">
      <xdr:nvSpPr>
        <xdr:cNvPr id="195" name="楕円 194"/>
        <xdr:cNvSpPr/>
      </xdr:nvSpPr>
      <xdr:spPr>
        <a:xfrm>
          <a:off x="3746500" y="132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137450</xdr:rowOff>
    </xdr:from>
    <xdr:ext cx="469744" cy="259045"/>
    <xdr:sp macro="" textlink="">
      <xdr:nvSpPr>
        <xdr:cNvPr id="196" name="テキスト ボックス 195"/>
        <xdr:cNvSpPr txBox="1"/>
      </xdr:nvSpPr>
      <xdr:spPr>
        <a:xfrm>
          <a:off x="3562428" y="1333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35065</xdr:rowOff>
    </xdr:from>
    <xdr:to>
      <xdr:col>15</xdr:col>
      <xdr:colOff>101600</xdr:colOff>
      <xdr:row>77</xdr:row>
      <xdr:rowOff>136665</xdr:rowOff>
    </xdr:to>
    <xdr:sp macro="" textlink="">
      <xdr:nvSpPr>
        <xdr:cNvPr id="197" name="楕円 196"/>
        <xdr:cNvSpPr/>
      </xdr:nvSpPr>
      <xdr:spPr>
        <a:xfrm>
          <a:off x="2857500" y="132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127792</xdr:rowOff>
    </xdr:from>
    <xdr:ext cx="469744" cy="259045"/>
    <xdr:sp macro="" textlink="">
      <xdr:nvSpPr>
        <xdr:cNvPr id="198" name="テキスト ボックス 197"/>
        <xdr:cNvSpPr txBox="1"/>
      </xdr:nvSpPr>
      <xdr:spPr>
        <a:xfrm>
          <a:off x="2673428" y="133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36494</xdr:rowOff>
    </xdr:from>
    <xdr:to>
      <xdr:col>10</xdr:col>
      <xdr:colOff>165100</xdr:colOff>
      <xdr:row>77</xdr:row>
      <xdr:rowOff>138094</xdr:rowOff>
    </xdr:to>
    <xdr:sp macro="" textlink="">
      <xdr:nvSpPr>
        <xdr:cNvPr id="199" name="楕円 198"/>
        <xdr:cNvSpPr/>
      </xdr:nvSpPr>
      <xdr:spPr>
        <a:xfrm>
          <a:off x="1968500" y="132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129221</xdr:rowOff>
    </xdr:from>
    <xdr:ext cx="469744" cy="259045"/>
    <xdr:sp macro="" textlink="">
      <xdr:nvSpPr>
        <xdr:cNvPr id="200" name="テキスト ボックス 199"/>
        <xdr:cNvSpPr txBox="1"/>
      </xdr:nvSpPr>
      <xdr:spPr>
        <a:xfrm>
          <a:off x="1784428" y="133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23121</xdr:rowOff>
    </xdr:from>
    <xdr:to>
      <xdr:col>6</xdr:col>
      <xdr:colOff>38100</xdr:colOff>
      <xdr:row>77</xdr:row>
      <xdr:rowOff>124721</xdr:rowOff>
    </xdr:to>
    <xdr:sp macro="" textlink="">
      <xdr:nvSpPr>
        <xdr:cNvPr id="201" name="楕円 200"/>
        <xdr:cNvSpPr/>
      </xdr:nvSpPr>
      <xdr:spPr>
        <a:xfrm>
          <a:off x="1079500" y="132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115848</xdr:rowOff>
    </xdr:from>
    <xdr:ext cx="469744" cy="259045"/>
    <xdr:sp macro="" textlink="">
      <xdr:nvSpPr>
        <xdr:cNvPr id="202" name="テキスト ボックス 201"/>
        <xdr:cNvSpPr txBox="1"/>
      </xdr:nvSpPr>
      <xdr:spPr>
        <a:xfrm>
          <a:off x="895428" y="1331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109835</xdr:rowOff>
    </xdr:from>
    <xdr:to>
      <xdr:col>24</xdr:col>
      <xdr:colOff>63500</xdr:colOff>
      <xdr:row>96</xdr:row>
      <xdr:rowOff>150363</xdr:rowOff>
    </xdr:to>
    <xdr:cxnSp macro="">
      <xdr:nvCxnSpPr>
        <xdr:cNvPr id="234" name="直線コネクタ 233"/>
        <xdr:cNvCxnSpPr/>
      </xdr:nvCxnSpPr>
      <xdr:spPr>
        <a:xfrm flipV="1">
          <a:off x="3797300" y="16569035"/>
          <a:ext cx="838200" cy="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150363</xdr:rowOff>
    </xdr:from>
    <xdr:to>
      <xdr:col>19</xdr:col>
      <xdr:colOff>177800</xdr:colOff>
      <xdr:row>97</xdr:row>
      <xdr:rowOff>25972</xdr:rowOff>
    </xdr:to>
    <xdr:cxnSp macro="">
      <xdr:nvCxnSpPr>
        <xdr:cNvPr id="237" name="直線コネクタ 236"/>
        <xdr:cNvCxnSpPr/>
      </xdr:nvCxnSpPr>
      <xdr:spPr>
        <a:xfrm flipV="1">
          <a:off x="2908300" y="16609563"/>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156274</xdr:rowOff>
    </xdr:from>
    <xdr:to>
      <xdr:col>15</xdr:col>
      <xdr:colOff>50800</xdr:colOff>
      <xdr:row>97</xdr:row>
      <xdr:rowOff>25972</xdr:rowOff>
    </xdr:to>
    <xdr:cxnSp macro="">
      <xdr:nvCxnSpPr>
        <xdr:cNvPr id="240" name="直線コネクタ 239"/>
        <xdr:cNvCxnSpPr/>
      </xdr:nvCxnSpPr>
      <xdr:spPr>
        <a:xfrm>
          <a:off x="2019300" y="166154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156274</xdr:rowOff>
    </xdr:from>
    <xdr:to>
      <xdr:col>10</xdr:col>
      <xdr:colOff>114300</xdr:colOff>
      <xdr:row>97</xdr:row>
      <xdr:rowOff>26265</xdr:rowOff>
    </xdr:to>
    <xdr:cxnSp macro="">
      <xdr:nvCxnSpPr>
        <xdr:cNvPr id="243" name="直線コネクタ 242"/>
        <xdr:cNvCxnSpPr/>
      </xdr:nvCxnSpPr>
      <xdr:spPr>
        <a:xfrm flipV="1">
          <a:off x="1130300" y="16615474"/>
          <a:ext cx="889000" cy="4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59035</xdr:rowOff>
    </xdr:from>
    <xdr:to>
      <xdr:col>24</xdr:col>
      <xdr:colOff>114300</xdr:colOff>
      <xdr:row>96</xdr:row>
      <xdr:rowOff>160635</xdr:rowOff>
    </xdr:to>
    <xdr:sp macro="" textlink="">
      <xdr:nvSpPr>
        <xdr:cNvPr id="253" name="楕円 252"/>
        <xdr:cNvSpPr/>
      </xdr:nvSpPr>
      <xdr:spPr>
        <a:xfrm>
          <a:off x="4584700" y="16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37462</xdr:rowOff>
    </xdr:from>
    <xdr:ext cx="534377" cy="259045"/>
    <xdr:sp macro="" textlink="">
      <xdr:nvSpPr>
        <xdr:cNvPr id="254" name="扶助費該当値テキスト"/>
        <xdr:cNvSpPr txBox="1"/>
      </xdr:nvSpPr>
      <xdr:spPr>
        <a:xfrm>
          <a:off x="4686300" y="1649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99563</xdr:rowOff>
    </xdr:from>
    <xdr:to>
      <xdr:col>20</xdr:col>
      <xdr:colOff>38100</xdr:colOff>
      <xdr:row>97</xdr:row>
      <xdr:rowOff>29713</xdr:rowOff>
    </xdr:to>
    <xdr:sp macro="" textlink="">
      <xdr:nvSpPr>
        <xdr:cNvPr id="255" name="楕円 254"/>
        <xdr:cNvSpPr/>
      </xdr:nvSpPr>
      <xdr:spPr>
        <a:xfrm>
          <a:off x="3746500" y="165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20840</xdr:rowOff>
    </xdr:from>
    <xdr:ext cx="534377" cy="259045"/>
    <xdr:sp macro="" textlink="">
      <xdr:nvSpPr>
        <xdr:cNvPr id="256" name="テキスト ボックス 255"/>
        <xdr:cNvSpPr txBox="1"/>
      </xdr:nvSpPr>
      <xdr:spPr>
        <a:xfrm>
          <a:off x="3530111" y="166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146622</xdr:rowOff>
    </xdr:from>
    <xdr:to>
      <xdr:col>15</xdr:col>
      <xdr:colOff>101600</xdr:colOff>
      <xdr:row>97</xdr:row>
      <xdr:rowOff>76772</xdr:rowOff>
    </xdr:to>
    <xdr:sp macro="" textlink="">
      <xdr:nvSpPr>
        <xdr:cNvPr id="257" name="楕円 256"/>
        <xdr:cNvSpPr/>
      </xdr:nvSpPr>
      <xdr:spPr>
        <a:xfrm>
          <a:off x="2857500" y="166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67899</xdr:rowOff>
    </xdr:from>
    <xdr:ext cx="534377" cy="259045"/>
    <xdr:sp macro="" textlink="">
      <xdr:nvSpPr>
        <xdr:cNvPr id="258" name="テキスト ボックス 257"/>
        <xdr:cNvSpPr txBox="1"/>
      </xdr:nvSpPr>
      <xdr:spPr>
        <a:xfrm>
          <a:off x="2641111" y="1669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105474</xdr:rowOff>
    </xdr:from>
    <xdr:to>
      <xdr:col>10</xdr:col>
      <xdr:colOff>165100</xdr:colOff>
      <xdr:row>97</xdr:row>
      <xdr:rowOff>35624</xdr:rowOff>
    </xdr:to>
    <xdr:sp macro="" textlink="">
      <xdr:nvSpPr>
        <xdr:cNvPr id="259" name="楕円 258"/>
        <xdr:cNvSpPr/>
      </xdr:nvSpPr>
      <xdr:spPr>
        <a:xfrm>
          <a:off x="19685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52151</xdr:rowOff>
    </xdr:from>
    <xdr:ext cx="534377" cy="259045"/>
    <xdr:sp macro="" textlink="">
      <xdr:nvSpPr>
        <xdr:cNvPr id="260" name="テキスト ボックス 259"/>
        <xdr:cNvSpPr txBox="1"/>
      </xdr:nvSpPr>
      <xdr:spPr>
        <a:xfrm>
          <a:off x="1752111" y="163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146915</xdr:rowOff>
    </xdr:from>
    <xdr:to>
      <xdr:col>6</xdr:col>
      <xdr:colOff>38100</xdr:colOff>
      <xdr:row>97</xdr:row>
      <xdr:rowOff>77065</xdr:rowOff>
    </xdr:to>
    <xdr:sp macro="" textlink="">
      <xdr:nvSpPr>
        <xdr:cNvPr id="261" name="楕円 260"/>
        <xdr:cNvSpPr/>
      </xdr:nvSpPr>
      <xdr:spPr>
        <a:xfrm>
          <a:off x="1079500" y="166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93592</xdr:rowOff>
    </xdr:from>
    <xdr:ext cx="534377" cy="259045"/>
    <xdr:sp macro="" textlink="">
      <xdr:nvSpPr>
        <xdr:cNvPr id="262" name="テキスト ボックス 261"/>
        <xdr:cNvSpPr txBox="1"/>
      </xdr:nvSpPr>
      <xdr:spPr>
        <a:xfrm>
          <a:off x="863111" y="16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160923</xdr:rowOff>
    </xdr:from>
    <xdr:to>
      <xdr:col>55</xdr:col>
      <xdr:colOff>0</xdr:colOff>
      <xdr:row>37</xdr:row>
      <xdr:rowOff>129961</xdr:rowOff>
    </xdr:to>
    <xdr:cxnSp macro="">
      <xdr:nvCxnSpPr>
        <xdr:cNvPr id="289" name="直線コネクタ 288"/>
        <xdr:cNvCxnSpPr/>
      </xdr:nvCxnSpPr>
      <xdr:spPr>
        <a:xfrm flipV="1">
          <a:off x="9639300" y="5990223"/>
          <a:ext cx="838200" cy="4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43418</xdr:rowOff>
    </xdr:from>
    <xdr:to>
      <xdr:col>50</xdr:col>
      <xdr:colOff>114300</xdr:colOff>
      <xdr:row>37</xdr:row>
      <xdr:rowOff>129961</xdr:rowOff>
    </xdr:to>
    <xdr:cxnSp macro="">
      <xdr:nvCxnSpPr>
        <xdr:cNvPr id="292" name="直線コネクタ 291"/>
        <xdr:cNvCxnSpPr/>
      </xdr:nvCxnSpPr>
      <xdr:spPr>
        <a:xfrm>
          <a:off x="8750300" y="6387068"/>
          <a:ext cx="889000" cy="8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41882</xdr:rowOff>
    </xdr:from>
    <xdr:to>
      <xdr:col>45</xdr:col>
      <xdr:colOff>177800</xdr:colOff>
      <xdr:row>37</xdr:row>
      <xdr:rowOff>43418</xdr:rowOff>
    </xdr:to>
    <xdr:cxnSp macro="">
      <xdr:nvCxnSpPr>
        <xdr:cNvPr id="295" name="直線コネクタ 294"/>
        <xdr:cNvCxnSpPr/>
      </xdr:nvCxnSpPr>
      <xdr:spPr>
        <a:xfrm>
          <a:off x="7861300" y="6385532"/>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41882</xdr:rowOff>
    </xdr:from>
    <xdr:to>
      <xdr:col>41</xdr:col>
      <xdr:colOff>50800</xdr:colOff>
      <xdr:row>37</xdr:row>
      <xdr:rowOff>90244</xdr:rowOff>
    </xdr:to>
    <xdr:cxnSp macro="">
      <xdr:nvCxnSpPr>
        <xdr:cNvPr id="298" name="直線コネクタ 297"/>
        <xdr:cNvCxnSpPr/>
      </xdr:nvCxnSpPr>
      <xdr:spPr>
        <a:xfrm flipV="1">
          <a:off x="6972300" y="6385532"/>
          <a:ext cx="889000" cy="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110123</xdr:rowOff>
    </xdr:from>
    <xdr:to>
      <xdr:col>55</xdr:col>
      <xdr:colOff>50800</xdr:colOff>
      <xdr:row>35</xdr:row>
      <xdr:rowOff>40273</xdr:rowOff>
    </xdr:to>
    <xdr:sp macro="" textlink="">
      <xdr:nvSpPr>
        <xdr:cNvPr id="308" name="楕円 307"/>
        <xdr:cNvSpPr/>
      </xdr:nvSpPr>
      <xdr:spPr>
        <a:xfrm>
          <a:off x="10426700" y="59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79161</xdr:rowOff>
    </xdr:from>
    <xdr:to>
      <xdr:col>50</xdr:col>
      <xdr:colOff>165100</xdr:colOff>
      <xdr:row>38</xdr:row>
      <xdr:rowOff>9311</xdr:rowOff>
    </xdr:to>
    <xdr:sp macro="" textlink="">
      <xdr:nvSpPr>
        <xdr:cNvPr id="310" name="楕円 309"/>
        <xdr:cNvSpPr/>
      </xdr:nvSpPr>
      <xdr:spPr>
        <a:xfrm>
          <a:off x="9588500" y="64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439</xdr:rowOff>
    </xdr:from>
    <xdr:ext cx="534377" cy="259045"/>
    <xdr:sp macro="" textlink="">
      <xdr:nvSpPr>
        <xdr:cNvPr id="311" name="テキスト ボックス 310"/>
        <xdr:cNvSpPr txBox="1"/>
      </xdr:nvSpPr>
      <xdr:spPr>
        <a:xfrm>
          <a:off x="9372111" y="651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164068</xdr:rowOff>
    </xdr:from>
    <xdr:to>
      <xdr:col>46</xdr:col>
      <xdr:colOff>38100</xdr:colOff>
      <xdr:row>37</xdr:row>
      <xdr:rowOff>94218</xdr:rowOff>
    </xdr:to>
    <xdr:sp macro="" textlink="">
      <xdr:nvSpPr>
        <xdr:cNvPr id="312" name="楕円 311"/>
        <xdr:cNvSpPr/>
      </xdr:nvSpPr>
      <xdr:spPr>
        <a:xfrm>
          <a:off x="8699500" y="63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110745</xdr:rowOff>
    </xdr:from>
    <xdr:ext cx="534377" cy="259045"/>
    <xdr:sp macro="" textlink="">
      <xdr:nvSpPr>
        <xdr:cNvPr id="313" name="テキスト ボックス 312"/>
        <xdr:cNvSpPr txBox="1"/>
      </xdr:nvSpPr>
      <xdr:spPr>
        <a:xfrm>
          <a:off x="8483111" y="611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162532</xdr:rowOff>
    </xdr:from>
    <xdr:to>
      <xdr:col>41</xdr:col>
      <xdr:colOff>101600</xdr:colOff>
      <xdr:row>37</xdr:row>
      <xdr:rowOff>92682</xdr:rowOff>
    </xdr:to>
    <xdr:sp macro="" textlink="">
      <xdr:nvSpPr>
        <xdr:cNvPr id="314" name="楕円 313"/>
        <xdr:cNvSpPr/>
      </xdr:nvSpPr>
      <xdr:spPr>
        <a:xfrm>
          <a:off x="7810500" y="63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109209</xdr:rowOff>
    </xdr:from>
    <xdr:ext cx="534377" cy="259045"/>
    <xdr:sp macro="" textlink="">
      <xdr:nvSpPr>
        <xdr:cNvPr id="315" name="テキスト ボックス 314"/>
        <xdr:cNvSpPr txBox="1"/>
      </xdr:nvSpPr>
      <xdr:spPr>
        <a:xfrm>
          <a:off x="7594111" y="61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39444</xdr:rowOff>
    </xdr:from>
    <xdr:to>
      <xdr:col>36</xdr:col>
      <xdr:colOff>165100</xdr:colOff>
      <xdr:row>37</xdr:row>
      <xdr:rowOff>141044</xdr:rowOff>
    </xdr:to>
    <xdr:sp macro="" textlink="">
      <xdr:nvSpPr>
        <xdr:cNvPr id="316" name="楕円 315"/>
        <xdr:cNvSpPr/>
      </xdr:nvSpPr>
      <xdr:spPr>
        <a:xfrm>
          <a:off x="6921500" y="63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157571</xdr:rowOff>
    </xdr:from>
    <xdr:ext cx="534377" cy="259045"/>
    <xdr:sp macro="" textlink="">
      <xdr:nvSpPr>
        <xdr:cNvPr id="317" name="テキスト ボックス 316"/>
        <xdr:cNvSpPr txBox="1"/>
      </xdr:nvSpPr>
      <xdr:spPr>
        <a:xfrm>
          <a:off x="6705111" y="61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51945</xdr:rowOff>
    </xdr:from>
    <xdr:to>
      <xdr:col>55</xdr:col>
      <xdr:colOff>0</xdr:colOff>
      <xdr:row>57</xdr:row>
      <xdr:rowOff>124082</xdr:rowOff>
    </xdr:to>
    <xdr:cxnSp macro="">
      <xdr:nvCxnSpPr>
        <xdr:cNvPr id="344" name="直線コネクタ 343"/>
        <xdr:cNvCxnSpPr/>
      </xdr:nvCxnSpPr>
      <xdr:spPr>
        <a:xfrm flipV="1">
          <a:off x="9639300" y="9653145"/>
          <a:ext cx="838200" cy="2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79441</xdr:rowOff>
    </xdr:from>
    <xdr:to>
      <xdr:col>50</xdr:col>
      <xdr:colOff>114300</xdr:colOff>
      <xdr:row>57</xdr:row>
      <xdr:rowOff>124082</xdr:rowOff>
    </xdr:to>
    <xdr:cxnSp macro="">
      <xdr:nvCxnSpPr>
        <xdr:cNvPr id="347" name="直線コネクタ 346"/>
        <xdr:cNvCxnSpPr/>
      </xdr:nvCxnSpPr>
      <xdr:spPr>
        <a:xfrm>
          <a:off x="8750300" y="9852091"/>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153910</xdr:rowOff>
    </xdr:from>
    <xdr:to>
      <xdr:col>45</xdr:col>
      <xdr:colOff>177800</xdr:colOff>
      <xdr:row>57</xdr:row>
      <xdr:rowOff>79441</xdr:rowOff>
    </xdr:to>
    <xdr:cxnSp macro="">
      <xdr:nvCxnSpPr>
        <xdr:cNvPr id="350" name="直線コネクタ 349"/>
        <xdr:cNvCxnSpPr/>
      </xdr:nvCxnSpPr>
      <xdr:spPr>
        <a:xfrm>
          <a:off x="7861300" y="9583660"/>
          <a:ext cx="889000" cy="26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153910</xdr:rowOff>
    </xdr:from>
    <xdr:to>
      <xdr:col>41</xdr:col>
      <xdr:colOff>50800</xdr:colOff>
      <xdr:row>57</xdr:row>
      <xdr:rowOff>140267</xdr:rowOff>
    </xdr:to>
    <xdr:cxnSp macro="">
      <xdr:nvCxnSpPr>
        <xdr:cNvPr id="353" name="直線コネクタ 352"/>
        <xdr:cNvCxnSpPr/>
      </xdr:nvCxnSpPr>
      <xdr:spPr>
        <a:xfrm flipV="1">
          <a:off x="6972300" y="9583660"/>
          <a:ext cx="889000" cy="3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1145</xdr:rowOff>
    </xdr:from>
    <xdr:to>
      <xdr:col>55</xdr:col>
      <xdr:colOff>50800</xdr:colOff>
      <xdr:row>56</xdr:row>
      <xdr:rowOff>102745</xdr:rowOff>
    </xdr:to>
    <xdr:sp macro="" textlink="">
      <xdr:nvSpPr>
        <xdr:cNvPr id="363" name="楕円 362"/>
        <xdr:cNvSpPr/>
      </xdr:nvSpPr>
      <xdr:spPr>
        <a:xfrm>
          <a:off x="10426700" y="96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151022</xdr:rowOff>
    </xdr:from>
    <xdr:ext cx="534377" cy="259045"/>
    <xdr:sp macro="" textlink="">
      <xdr:nvSpPr>
        <xdr:cNvPr id="364" name="普通建設事業費該当値テキスト"/>
        <xdr:cNvSpPr txBox="1"/>
      </xdr:nvSpPr>
      <xdr:spPr>
        <a:xfrm>
          <a:off x="10528300" y="958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73282</xdr:rowOff>
    </xdr:from>
    <xdr:to>
      <xdr:col>50</xdr:col>
      <xdr:colOff>165100</xdr:colOff>
      <xdr:row>58</xdr:row>
      <xdr:rowOff>3432</xdr:rowOff>
    </xdr:to>
    <xdr:sp macro="" textlink="">
      <xdr:nvSpPr>
        <xdr:cNvPr id="365" name="楕円 364"/>
        <xdr:cNvSpPr/>
      </xdr:nvSpPr>
      <xdr:spPr>
        <a:xfrm>
          <a:off x="9588500" y="984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166009</xdr:rowOff>
    </xdr:from>
    <xdr:ext cx="534377" cy="259045"/>
    <xdr:sp macro="" textlink="">
      <xdr:nvSpPr>
        <xdr:cNvPr id="366" name="テキスト ボックス 365"/>
        <xdr:cNvSpPr txBox="1"/>
      </xdr:nvSpPr>
      <xdr:spPr>
        <a:xfrm>
          <a:off x="9372111" y="993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28641</xdr:rowOff>
    </xdr:from>
    <xdr:to>
      <xdr:col>46</xdr:col>
      <xdr:colOff>38100</xdr:colOff>
      <xdr:row>57</xdr:row>
      <xdr:rowOff>130241</xdr:rowOff>
    </xdr:to>
    <xdr:sp macro="" textlink="">
      <xdr:nvSpPr>
        <xdr:cNvPr id="367" name="楕円 366"/>
        <xdr:cNvSpPr/>
      </xdr:nvSpPr>
      <xdr:spPr>
        <a:xfrm>
          <a:off x="8699500" y="98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121368</xdr:rowOff>
    </xdr:from>
    <xdr:ext cx="534377" cy="259045"/>
    <xdr:sp macro="" textlink="">
      <xdr:nvSpPr>
        <xdr:cNvPr id="368" name="テキスト ボックス 367"/>
        <xdr:cNvSpPr txBox="1"/>
      </xdr:nvSpPr>
      <xdr:spPr>
        <a:xfrm>
          <a:off x="8483111" y="98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103110</xdr:rowOff>
    </xdr:from>
    <xdr:to>
      <xdr:col>41</xdr:col>
      <xdr:colOff>101600</xdr:colOff>
      <xdr:row>56</xdr:row>
      <xdr:rowOff>33260</xdr:rowOff>
    </xdr:to>
    <xdr:sp macro="" textlink="">
      <xdr:nvSpPr>
        <xdr:cNvPr id="369" name="楕円 368"/>
        <xdr:cNvSpPr/>
      </xdr:nvSpPr>
      <xdr:spPr>
        <a:xfrm>
          <a:off x="7810500" y="9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49787</xdr:rowOff>
    </xdr:from>
    <xdr:ext cx="534377" cy="259045"/>
    <xdr:sp macro="" textlink="">
      <xdr:nvSpPr>
        <xdr:cNvPr id="370" name="テキスト ボックス 369"/>
        <xdr:cNvSpPr txBox="1"/>
      </xdr:nvSpPr>
      <xdr:spPr>
        <a:xfrm>
          <a:off x="7594111" y="930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89467</xdr:rowOff>
    </xdr:from>
    <xdr:to>
      <xdr:col>36</xdr:col>
      <xdr:colOff>165100</xdr:colOff>
      <xdr:row>58</xdr:row>
      <xdr:rowOff>19617</xdr:rowOff>
    </xdr:to>
    <xdr:sp macro="" textlink="">
      <xdr:nvSpPr>
        <xdr:cNvPr id="371" name="楕円 370"/>
        <xdr:cNvSpPr/>
      </xdr:nvSpPr>
      <xdr:spPr>
        <a:xfrm>
          <a:off x="6921500" y="98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10744</xdr:rowOff>
    </xdr:from>
    <xdr:ext cx="534377" cy="259045"/>
    <xdr:sp macro="" textlink="">
      <xdr:nvSpPr>
        <xdr:cNvPr id="372" name="テキスト ボックス 371"/>
        <xdr:cNvSpPr txBox="1"/>
      </xdr:nvSpPr>
      <xdr:spPr>
        <a:xfrm>
          <a:off x="6705111" y="99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85505</xdr:rowOff>
    </xdr:from>
    <xdr:to>
      <xdr:col>55</xdr:col>
      <xdr:colOff>0</xdr:colOff>
      <xdr:row>79</xdr:row>
      <xdr:rowOff>67577</xdr:rowOff>
    </xdr:to>
    <xdr:cxnSp macro="">
      <xdr:nvCxnSpPr>
        <xdr:cNvPr id="403" name="直線コネクタ 402"/>
        <xdr:cNvCxnSpPr/>
      </xdr:nvCxnSpPr>
      <xdr:spPr>
        <a:xfrm flipV="1">
          <a:off x="9639300" y="13115705"/>
          <a:ext cx="838200" cy="4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15749</xdr:rowOff>
    </xdr:from>
    <xdr:to>
      <xdr:col>50</xdr:col>
      <xdr:colOff>114300</xdr:colOff>
      <xdr:row>79</xdr:row>
      <xdr:rowOff>67577</xdr:rowOff>
    </xdr:to>
    <xdr:cxnSp macro="">
      <xdr:nvCxnSpPr>
        <xdr:cNvPr id="406" name="直線コネクタ 405"/>
        <xdr:cNvCxnSpPr/>
      </xdr:nvCxnSpPr>
      <xdr:spPr>
        <a:xfrm>
          <a:off x="8750300" y="13560299"/>
          <a:ext cx="889000" cy="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15749</xdr:rowOff>
    </xdr:from>
    <xdr:to>
      <xdr:col>45</xdr:col>
      <xdr:colOff>177800</xdr:colOff>
      <xdr:row>79</xdr:row>
      <xdr:rowOff>50023</xdr:rowOff>
    </xdr:to>
    <xdr:cxnSp macro="">
      <xdr:nvCxnSpPr>
        <xdr:cNvPr id="409" name="直線コネクタ 408"/>
        <xdr:cNvCxnSpPr/>
      </xdr:nvCxnSpPr>
      <xdr:spPr>
        <a:xfrm flipV="1">
          <a:off x="7861300" y="13560299"/>
          <a:ext cx="889000" cy="3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50023</xdr:rowOff>
    </xdr:from>
    <xdr:to>
      <xdr:col>41</xdr:col>
      <xdr:colOff>50800</xdr:colOff>
      <xdr:row>79</xdr:row>
      <xdr:rowOff>65225</xdr:rowOff>
    </xdr:to>
    <xdr:cxnSp macro="">
      <xdr:nvCxnSpPr>
        <xdr:cNvPr id="412" name="直線コネクタ 411"/>
        <xdr:cNvCxnSpPr/>
      </xdr:nvCxnSpPr>
      <xdr:spPr>
        <a:xfrm flipV="1">
          <a:off x="6972300" y="13594573"/>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34705</xdr:rowOff>
    </xdr:from>
    <xdr:to>
      <xdr:col>55</xdr:col>
      <xdr:colOff>50800</xdr:colOff>
      <xdr:row>76</xdr:row>
      <xdr:rowOff>136305</xdr:rowOff>
    </xdr:to>
    <xdr:sp macro="" textlink="">
      <xdr:nvSpPr>
        <xdr:cNvPr id="422" name="楕円 421"/>
        <xdr:cNvSpPr/>
      </xdr:nvSpPr>
      <xdr:spPr>
        <a:xfrm>
          <a:off x="10426700" y="130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57583</xdr:rowOff>
    </xdr:from>
    <xdr:ext cx="534377" cy="259045"/>
    <xdr:sp macro="" textlink="">
      <xdr:nvSpPr>
        <xdr:cNvPr id="423" name="普通建設事業費 （ うち新規整備　）該当値テキスト"/>
        <xdr:cNvSpPr txBox="1"/>
      </xdr:nvSpPr>
      <xdr:spPr>
        <a:xfrm>
          <a:off x="10528300" y="1291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16777</xdr:rowOff>
    </xdr:from>
    <xdr:to>
      <xdr:col>50</xdr:col>
      <xdr:colOff>165100</xdr:colOff>
      <xdr:row>79</xdr:row>
      <xdr:rowOff>118377</xdr:rowOff>
    </xdr:to>
    <xdr:sp macro="" textlink="">
      <xdr:nvSpPr>
        <xdr:cNvPr id="424" name="楕円 423"/>
        <xdr:cNvSpPr/>
      </xdr:nvSpPr>
      <xdr:spPr>
        <a:xfrm>
          <a:off x="9588500" y="135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109504</xdr:rowOff>
    </xdr:from>
    <xdr:ext cx="469744" cy="259045"/>
    <xdr:sp macro="" textlink="">
      <xdr:nvSpPr>
        <xdr:cNvPr id="425" name="テキスト ボックス 424"/>
        <xdr:cNvSpPr txBox="1"/>
      </xdr:nvSpPr>
      <xdr:spPr>
        <a:xfrm>
          <a:off x="9404428" y="1365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136399</xdr:rowOff>
    </xdr:from>
    <xdr:to>
      <xdr:col>46</xdr:col>
      <xdr:colOff>38100</xdr:colOff>
      <xdr:row>79</xdr:row>
      <xdr:rowOff>66549</xdr:rowOff>
    </xdr:to>
    <xdr:sp macro="" textlink="">
      <xdr:nvSpPr>
        <xdr:cNvPr id="426" name="楕円 425"/>
        <xdr:cNvSpPr/>
      </xdr:nvSpPr>
      <xdr:spPr>
        <a:xfrm>
          <a:off x="8699500" y="135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57676</xdr:rowOff>
    </xdr:from>
    <xdr:ext cx="469744" cy="259045"/>
    <xdr:sp macro="" textlink="">
      <xdr:nvSpPr>
        <xdr:cNvPr id="427" name="テキスト ボックス 426"/>
        <xdr:cNvSpPr txBox="1"/>
      </xdr:nvSpPr>
      <xdr:spPr>
        <a:xfrm>
          <a:off x="8515428" y="1360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170673</xdr:rowOff>
    </xdr:from>
    <xdr:to>
      <xdr:col>41</xdr:col>
      <xdr:colOff>101600</xdr:colOff>
      <xdr:row>79</xdr:row>
      <xdr:rowOff>100823</xdr:rowOff>
    </xdr:to>
    <xdr:sp macro="" textlink="">
      <xdr:nvSpPr>
        <xdr:cNvPr id="428" name="楕円 427"/>
        <xdr:cNvSpPr/>
      </xdr:nvSpPr>
      <xdr:spPr>
        <a:xfrm>
          <a:off x="7810500" y="135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91950</xdr:rowOff>
    </xdr:from>
    <xdr:ext cx="469744" cy="259045"/>
    <xdr:sp macro="" textlink="">
      <xdr:nvSpPr>
        <xdr:cNvPr id="429" name="テキスト ボックス 428"/>
        <xdr:cNvSpPr txBox="1"/>
      </xdr:nvSpPr>
      <xdr:spPr>
        <a:xfrm>
          <a:off x="7626428" y="1363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14425</xdr:rowOff>
    </xdr:from>
    <xdr:to>
      <xdr:col>36</xdr:col>
      <xdr:colOff>165100</xdr:colOff>
      <xdr:row>79</xdr:row>
      <xdr:rowOff>116025</xdr:rowOff>
    </xdr:to>
    <xdr:sp macro="" textlink="">
      <xdr:nvSpPr>
        <xdr:cNvPr id="430" name="楕円 429"/>
        <xdr:cNvSpPr/>
      </xdr:nvSpPr>
      <xdr:spPr>
        <a:xfrm>
          <a:off x="6921500" y="135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107152</xdr:rowOff>
    </xdr:from>
    <xdr:ext cx="469744" cy="259045"/>
    <xdr:sp macro="" textlink="">
      <xdr:nvSpPr>
        <xdr:cNvPr id="431" name="テキスト ボックス 430"/>
        <xdr:cNvSpPr txBox="1"/>
      </xdr:nvSpPr>
      <xdr:spPr>
        <a:xfrm>
          <a:off x="6737428" y="1365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51664</xdr:rowOff>
    </xdr:from>
    <xdr:to>
      <xdr:col>55</xdr:col>
      <xdr:colOff>0</xdr:colOff>
      <xdr:row>98</xdr:row>
      <xdr:rowOff>84823</xdr:rowOff>
    </xdr:to>
    <xdr:cxnSp macro="">
      <xdr:nvCxnSpPr>
        <xdr:cNvPr id="460" name="直線コネクタ 459"/>
        <xdr:cNvCxnSpPr/>
      </xdr:nvCxnSpPr>
      <xdr:spPr>
        <a:xfrm>
          <a:off x="9639300" y="16853764"/>
          <a:ext cx="8382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51664</xdr:rowOff>
    </xdr:from>
    <xdr:to>
      <xdr:col>50</xdr:col>
      <xdr:colOff>114300</xdr:colOff>
      <xdr:row>98</xdr:row>
      <xdr:rowOff>74764</xdr:rowOff>
    </xdr:to>
    <xdr:cxnSp macro="">
      <xdr:nvCxnSpPr>
        <xdr:cNvPr id="463" name="直線コネクタ 462"/>
        <xdr:cNvCxnSpPr/>
      </xdr:nvCxnSpPr>
      <xdr:spPr>
        <a:xfrm flipV="1">
          <a:off x="8750300" y="16853764"/>
          <a:ext cx="8890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152691</xdr:rowOff>
    </xdr:from>
    <xdr:to>
      <xdr:col>45</xdr:col>
      <xdr:colOff>177800</xdr:colOff>
      <xdr:row>98</xdr:row>
      <xdr:rowOff>74764</xdr:rowOff>
    </xdr:to>
    <xdr:cxnSp macro="">
      <xdr:nvCxnSpPr>
        <xdr:cNvPr id="466" name="直線コネクタ 465"/>
        <xdr:cNvCxnSpPr/>
      </xdr:nvCxnSpPr>
      <xdr:spPr>
        <a:xfrm>
          <a:off x="7861300" y="16440441"/>
          <a:ext cx="889000" cy="4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152691</xdr:rowOff>
    </xdr:from>
    <xdr:to>
      <xdr:col>41</xdr:col>
      <xdr:colOff>50800</xdr:colOff>
      <xdr:row>98</xdr:row>
      <xdr:rowOff>73343</xdr:rowOff>
    </xdr:to>
    <xdr:cxnSp macro="">
      <xdr:nvCxnSpPr>
        <xdr:cNvPr id="469" name="直線コネクタ 468"/>
        <xdr:cNvCxnSpPr/>
      </xdr:nvCxnSpPr>
      <xdr:spPr>
        <a:xfrm flipV="1">
          <a:off x="6972300" y="16440441"/>
          <a:ext cx="889000" cy="43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34023</xdr:rowOff>
    </xdr:from>
    <xdr:to>
      <xdr:col>55</xdr:col>
      <xdr:colOff>50800</xdr:colOff>
      <xdr:row>98</xdr:row>
      <xdr:rowOff>135623</xdr:rowOff>
    </xdr:to>
    <xdr:sp macro="" textlink="">
      <xdr:nvSpPr>
        <xdr:cNvPr id="479" name="楕円 478"/>
        <xdr:cNvSpPr/>
      </xdr:nvSpPr>
      <xdr:spPr>
        <a:xfrm>
          <a:off x="10426700" y="168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120400</xdr:rowOff>
    </xdr:from>
    <xdr:ext cx="534377" cy="259045"/>
    <xdr:sp macro="" textlink="">
      <xdr:nvSpPr>
        <xdr:cNvPr id="480" name="普通建設事業費 （ うち更新整備　）該当値テキスト"/>
        <xdr:cNvSpPr txBox="1"/>
      </xdr:nvSpPr>
      <xdr:spPr>
        <a:xfrm>
          <a:off x="10528300" y="1675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864</xdr:rowOff>
    </xdr:from>
    <xdr:to>
      <xdr:col>50</xdr:col>
      <xdr:colOff>165100</xdr:colOff>
      <xdr:row>98</xdr:row>
      <xdr:rowOff>102464</xdr:rowOff>
    </xdr:to>
    <xdr:sp macro="" textlink="">
      <xdr:nvSpPr>
        <xdr:cNvPr id="481" name="楕円 480"/>
        <xdr:cNvSpPr/>
      </xdr:nvSpPr>
      <xdr:spPr>
        <a:xfrm>
          <a:off x="9588500" y="168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93591</xdr:rowOff>
    </xdr:from>
    <xdr:ext cx="534377" cy="259045"/>
    <xdr:sp macro="" textlink="">
      <xdr:nvSpPr>
        <xdr:cNvPr id="482" name="テキスト ボックス 481"/>
        <xdr:cNvSpPr txBox="1"/>
      </xdr:nvSpPr>
      <xdr:spPr>
        <a:xfrm>
          <a:off x="9372111" y="168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23964</xdr:rowOff>
    </xdr:from>
    <xdr:to>
      <xdr:col>46</xdr:col>
      <xdr:colOff>38100</xdr:colOff>
      <xdr:row>98</xdr:row>
      <xdr:rowOff>125564</xdr:rowOff>
    </xdr:to>
    <xdr:sp macro="" textlink="">
      <xdr:nvSpPr>
        <xdr:cNvPr id="483" name="楕円 482"/>
        <xdr:cNvSpPr/>
      </xdr:nvSpPr>
      <xdr:spPr>
        <a:xfrm>
          <a:off x="8699500" y="168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116691</xdr:rowOff>
    </xdr:from>
    <xdr:ext cx="534377" cy="259045"/>
    <xdr:sp macro="" textlink="">
      <xdr:nvSpPr>
        <xdr:cNvPr id="484" name="テキスト ボックス 483"/>
        <xdr:cNvSpPr txBox="1"/>
      </xdr:nvSpPr>
      <xdr:spPr>
        <a:xfrm>
          <a:off x="8483111" y="169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101891</xdr:rowOff>
    </xdr:from>
    <xdr:to>
      <xdr:col>41</xdr:col>
      <xdr:colOff>101600</xdr:colOff>
      <xdr:row>96</xdr:row>
      <xdr:rowOff>32041</xdr:rowOff>
    </xdr:to>
    <xdr:sp macro="" textlink="">
      <xdr:nvSpPr>
        <xdr:cNvPr id="485" name="楕円 484"/>
        <xdr:cNvSpPr/>
      </xdr:nvSpPr>
      <xdr:spPr>
        <a:xfrm>
          <a:off x="7810500" y="1638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48568</xdr:rowOff>
    </xdr:from>
    <xdr:ext cx="534377" cy="259045"/>
    <xdr:sp macro="" textlink="">
      <xdr:nvSpPr>
        <xdr:cNvPr id="486" name="テキスト ボックス 485"/>
        <xdr:cNvSpPr txBox="1"/>
      </xdr:nvSpPr>
      <xdr:spPr>
        <a:xfrm>
          <a:off x="7594111" y="161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22543</xdr:rowOff>
    </xdr:from>
    <xdr:to>
      <xdr:col>36</xdr:col>
      <xdr:colOff>165100</xdr:colOff>
      <xdr:row>98</xdr:row>
      <xdr:rowOff>124143</xdr:rowOff>
    </xdr:to>
    <xdr:sp macro="" textlink="">
      <xdr:nvSpPr>
        <xdr:cNvPr id="487" name="楕円 486"/>
        <xdr:cNvSpPr/>
      </xdr:nvSpPr>
      <xdr:spPr>
        <a:xfrm>
          <a:off x="6921500" y="168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115270</xdr:rowOff>
    </xdr:from>
    <xdr:ext cx="534377" cy="259045"/>
    <xdr:sp macro="" textlink="">
      <xdr:nvSpPr>
        <xdr:cNvPr id="488" name="テキスト ボックス 487"/>
        <xdr:cNvSpPr txBox="1"/>
      </xdr:nvSpPr>
      <xdr:spPr>
        <a:xfrm>
          <a:off x="6705111" y="1691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41116</xdr:rowOff>
    </xdr:from>
    <xdr:to>
      <xdr:col>85</xdr:col>
      <xdr:colOff>127000</xdr:colOff>
      <xdr:row>39</xdr:row>
      <xdr:rowOff>44450</xdr:rowOff>
    </xdr:to>
    <xdr:cxnSp macro="">
      <xdr:nvCxnSpPr>
        <xdr:cNvPr id="517" name="直線コネクタ 516"/>
        <xdr:cNvCxnSpPr/>
      </xdr:nvCxnSpPr>
      <xdr:spPr>
        <a:xfrm>
          <a:off x="15481300" y="6727666"/>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39535</xdr:rowOff>
    </xdr:from>
    <xdr:to>
      <xdr:col>81</xdr:col>
      <xdr:colOff>50800</xdr:colOff>
      <xdr:row>39</xdr:row>
      <xdr:rowOff>41116</xdr:rowOff>
    </xdr:to>
    <xdr:cxnSp macro="">
      <xdr:nvCxnSpPr>
        <xdr:cNvPr id="520" name="直線コネクタ 519"/>
        <xdr:cNvCxnSpPr/>
      </xdr:nvCxnSpPr>
      <xdr:spPr>
        <a:xfrm>
          <a:off x="14592300" y="6726085"/>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39535</xdr:rowOff>
    </xdr:from>
    <xdr:to>
      <xdr:col>76</xdr:col>
      <xdr:colOff>114300</xdr:colOff>
      <xdr:row>39</xdr:row>
      <xdr:rowOff>42766</xdr:rowOff>
    </xdr:to>
    <xdr:cxnSp macro="">
      <xdr:nvCxnSpPr>
        <xdr:cNvPr id="523" name="直線コネクタ 522"/>
        <xdr:cNvCxnSpPr/>
      </xdr:nvCxnSpPr>
      <xdr:spPr>
        <a:xfrm flipV="1">
          <a:off x="13703300" y="6726085"/>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42228</xdr:rowOff>
    </xdr:from>
    <xdr:to>
      <xdr:col>71</xdr:col>
      <xdr:colOff>177800</xdr:colOff>
      <xdr:row>39</xdr:row>
      <xdr:rowOff>42766</xdr:rowOff>
    </xdr:to>
    <xdr:cxnSp macro="">
      <xdr:nvCxnSpPr>
        <xdr:cNvPr id="526" name="直線コネクタ 525"/>
        <xdr:cNvCxnSpPr/>
      </xdr:nvCxnSpPr>
      <xdr:spPr>
        <a:xfrm>
          <a:off x="12814300" y="6728778"/>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161766</xdr:rowOff>
    </xdr:from>
    <xdr:to>
      <xdr:col>81</xdr:col>
      <xdr:colOff>101600</xdr:colOff>
      <xdr:row>39</xdr:row>
      <xdr:rowOff>91916</xdr:rowOff>
    </xdr:to>
    <xdr:sp macro="" textlink="">
      <xdr:nvSpPr>
        <xdr:cNvPr id="538" name="楕円 537"/>
        <xdr:cNvSpPr/>
      </xdr:nvSpPr>
      <xdr:spPr>
        <a:xfrm>
          <a:off x="15430500" y="66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83043</xdr:rowOff>
    </xdr:from>
    <xdr:ext cx="378565" cy="259045"/>
    <xdr:sp macro="" textlink="">
      <xdr:nvSpPr>
        <xdr:cNvPr id="539" name="テキスト ボックス 538"/>
        <xdr:cNvSpPr txBox="1"/>
      </xdr:nvSpPr>
      <xdr:spPr>
        <a:xfrm>
          <a:off x="15292017" y="6769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160185</xdr:rowOff>
    </xdr:from>
    <xdr:to>
      <xdr:col>76</xdr:col>
      <xdr:colOff>165100</xdr:colOff>
      <xdr:row>39</xdr:row>
      <xdr:rowOff>90335</xdr:rowOff>
    </xdr:to>
    <xdr:sp macro="" textlink="">
      <xdr:nvSpPr>
        <xdr:cNvPr id="540" name="楕円 539"/>
        <xdr:cNvSpPr/>
      </xdr:nvSpPr>
      <xdr:spPr>
        <a:xfrm>
          <a:off x="145415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81462</xdr:rowOff>
    </xdr:from>
    <xdr:ext cx="469744" cy="259045"/>
    <xdr:sp macro="" textlink="">
      <xdr:nvSpPr>
        <xdr:cNvPr id="541" name="テキスト ボックス 540"/>
        <xdr:cNvSpPr txBox="1"/>
      </xdr:nvSpPr>
      <xdr:spPr>
        <a:xfrm>
          <a:off x="14357428" y="67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163416</xdr:rowOff>
    </xdr:from>
    <xdr:to>
      <xdr:col>72</xdr:col>
      <xdr:colOff>38100</xdr:colOff>
      <xdr:row>39</xdr:row>
      <xdr:rowOff>93566</xdr:rowOff>
    </xdr:to>
    <xdr:sp macro="" textlink="">
      <xdr:nvSpPr>
        <xdr:cNvPr id="542" name="楕円 541"/>
        <xdr:cNvSpPr/>
      </xdr:nvSpPr>
      <xdr:spPr>
        <a:xfrm>
          <a:off x="13652500" y="66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84693</xdr:rowOff>
    </xdr:from>
    <xdr:ext cx="378565" cy="259045"/>
    <xdr:sp macro="" textlink="">
      <xdr:nvSpPr>
        <xdr:cNvPr id="543" name="テキスト ボックス 542"/>
        <xdr:cNvSpPr txBox="1"/>
      </xdr:nvSpPr>
      <xdr:spPr>
        <a:xfrm>
          <a:off x="13514017" y="6771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162878</xdr:rowOff>
    </xdr:from>
    <xdr:to>
      <xdr:col>67</xdr:col>
      <xdr:colOff>101600</xdr:colOff>
      <xdr:row>39</xdr:row>
      <xdr:rowOff>93028</xdr:rowOff>
    </xdr:to>
    <xdr:sp macro="" textlink="">
      <xdr:nvSpPr>
        <xdr:cNvPr id="544" name="楕円 543"/>
        <xdr:cNvSpPr/>
      </xdr:nvSpPr>
      <xdr:spPr>
        <a:xfrm>
          <a:off x="12763500" y="66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84155</xdr:rowOff>
    </xdr:from>
    <xdr:ext cx="378565" cy="259045"/>
    <xdr:sp macro="" textlink="">
      <xdr:nvSpPr>
        <xdr:cNvPr id="545" name="テキスト ボックス 544"/>
        <xdr:cNvSpPr txBox="1"/>
      </xdr:nvSpPr>
      <xdr:spPr>
        <a:xfrm>
          <a:off x="12625017" y="677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75431</xdr:rowOff>
    </xdr:from>
    <xdr:to>
      <xdr:col>85</xdr:col>
      <xdr:colOff>127000</xdr:colOff>
      <xdr:row>77</xdr:row>
      <xdr:rowOff>84737</xdr:rowOff>
    </xdr:to>
    <xdr:cxnSp macro="">
      <xdr:nvCxnSpPr>
        <xdr:cNvPr id="625" name="直線コネクタ 624"/>
        <xdr:cNvCxnSpPr/>
      </xdr:nvCxnSpPr>
      <xdr:spPr>
        <a:xfrm flipV="1">
          <a:off x="15481300" y="13277081"/>
          <a:ext cx="8382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84737</xdr:rowOff>
    </xdr:from>
    <xdr:to>
      <xdr:col>81</xdr:col>
      <xdr:colOff>50800</xdr:colOff>
      <xdr:row>77</xdr:row>
      <xdr:rowOff>87987</xdr:rowOff>
    </xdr:to>
    <xdr:cxnSp macro="">
      <xdr:nvCxnSpPr>
        <xdr:cNvPr id="628" name="直線コネクタ 627"/>
        <xdr:cNvCxnSpPr/>
      </xdr:nvCxnSpPr>
      <xdr:spPr>
        <a:xfrm flipV="1">
          <a:off x="14592300" y="13286387"/>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87939</xdr:rowOff>
    </xdr:from>
    <xdr:to>
      <xdr:col>76</xdr:col>
      <xdr:colOff>114300</xdr:colOff>
      <xdr:row>77</xdr:row>
      <xdr:rowOff>87987</xdr:rowOff>
    </xdr:to>
    <xdr:cxnSp macro="">
      <xdr:nvCxnSpPr>
        <xdr:cNvPr id="631" name="直線コネクタ 630"/>
        <xdr:cNvCxnSpPr/>
      </xdr:nvCxnSpPr>
      <xdr:spPr>
        <a:xfrm>
          <a:off x="13703300" y="13289589"/>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87939</xdr:rowOff>
    </xdr:from>
    <xdr:to>
      <xdr:col>71</xdr:col>
      <xdr:colOff>177800</xdr:colOff>
      <xdr:row>77</xdr:row>
      <xdr:rowOff>109558</xdr:rowOff>
    </xdr:to>
    <xdr:cxnSp macro="">
      <xdr:nvCxnSpPr>
        <xdr:cNvPr id="634" name="直線コネクタ 633"/>
        <xdr:cNvCxnSpPr/>
      </xdr:nvCxnSpPr>
      <xdr:spPr>
        <a:xfrm flipV="1">
          <a:off x="12814300" y="13289589"/>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24631</xdr:rowOff>
    </xdr:from>
    <xdr:to>
      <xdr:col>85</xdr:col>
      <xdr:colOff>177800</xdr:colOff>
      <xdr:row>77</xdr:row>
      <xdr:rowOff>126231</xdr:rowOff>
    </xdr:to>
    <xdr:sp macro="" textlink="">
      <xdr:nvSpPr>
        <xdr:cNvPr id="644" name="楕円 643"/>
        <xdr:cNvSpPr/>
      </xdr:nvSpPr>
      <xdr:spPr>
        <a:xfrm>
          <a:off x="16268700" y="132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3058</xdr:rowOff>
    </xdr:from>
    <xdr:ext cx="534377" cy="259045"/>
    <xdr:sp macro="" textlink="">
      <xdr:nvSpPr>
        <xdr:cNvPr id="645" name="公債費該当値テキスト"/>
        <xdr:cNvSpPr txBox="1"/>
      </xdr:nvSpPr>
      <xdr:spPr>
        <a:xfrm>
          <a:off x="16370300" y="1320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33937</xdr:rowOff>
    </xdr:from>
    <xdr:to>
      <xdr:col>81</xdr:col>
      <xdr:colOff>101600</xdr:colOff>
      <xdr:row>77</xdr:row>
      <xdr:rowOff>135537</xdr:rowOff>
    </xdr:to>
    <xdr:sp macro="" textlink="">
      <xdr:nvSpPr>
        <xdr:cNvPr id="646" name="楕円 645"/>
        <xdr:cNvSpPr/>
      </xdr:nvSpPr>
      <xdr:spPr>
        <a:xfrm>
          <a:off x="15430500" y="1323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126664</xdr:rowOff>
    </xdr:from>
    <xdr:ext cx="534377" cy="259045"/>
    <xdr:sp macro="" textlink="">
      <xdr:nvSpPr>
        <xdr:cNvPr id="647" name="テキスト ボックス 646"/>
        <xdr:cNvSpPr txBox="1"/>
      </xdr:nvSpPr>
      <xdr:spPr>
        <a:xfrm>
          <a:off x="15214111" y="133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37187</xdr:rowOff>
    </xdr:from>
    <xdr:to>
      <xdr:col>76</xdr:col>
      <xdr:colOff>165100</xdr:colOff>
      <xdr:row>77</xdr:row>
      <xdr:rowOff>138787</xdr:rowOff>
    </xdr:to>
    <xdr:sp macro="" textlink="">
      <xdr:nvSpPr>
        <xdr:cNvPr id="648" name="楕円 647"/>
        <xdr:cNvSpPr/>
      </xdr:nvSpPr>
      <xdr:spPr>
        <a:xfrm>
          <a:off x="14541500" y="132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129914</xdr:rowOff>
    </xdr:from>
    <xdr:ext cx="534377" cy="259045"/>
    <xdr:sp macro="" textlink="">
      <xdr:nvSpPr>
        <xdr:cNvPr id="649" name="テキスト ボックス 648"/>
        <xdr:cNvSpPr txBox="1"/>
      </xdr:nvSpPr>
      <xdr:spPr>
        <a:xfrm>
          <a:off x="14325111" y="133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37139</xdr:rowOff>
    </xdr:from>
    <xdr:to>
      <xdr:col>72</xdr:col>
      <xdr:colOff>38100</xdr:colOff>
      <xdr:row>77</xdr:row>
      <xdr:rowOff>138739</xdr:rowOff>
    </xdr:to>
    <xdr:sp macro="" textlink="">
      <xdr:nvSpPr>
        <xdr:cNvPr id="650" name="楕円 649"/>
        <xdr:cNvSpPr/>
      </xdr:nvSpPr>
      <xdr:spPr>
        <a:xfrm>
          <a:off x="13652500" y="132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129866</xdr:rowOff>
    </xdr:from>
    <xdr:ext cx="534377" cy="259045"/>
    <xdr:sp macro="" textlink="">
      <xdr:nvSpPr>
        <xdr:cNvPr id="651" name="テキスト ボックス 650"/>
        <xdr:cNvSpPr txBox="1"/>
      </xdr:nvSpPr>
      <xdr:spPr>
        <a:xfrm>
          <a:off x="13436111" y="1333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58758</xdr:rowOff>
    </xdr:from>
    <xdr:to>
      <xdr:col>67</xdr:col>
      <xdr:colOff>101600</xdr:colOff>
      <xdr:row>77</xdr:row>
      <xdr:rowOff>160358</xdr:rowOff>
    </xdr:to>
    <xdr:sp macro="" textlink="">
      <xdr:nvSpPr>
        <xdr:cNvPr id="652" name="楕円 651"/>
        <xdr:cNvSpPr/>
      </xdr:nvSpPr>
      <xdr:spPr>
        <a:xfrm>
          <a:off x="12763500" y="132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151485</xdr:rowOff>
    </xdr:from>
    <xdr:ext cx="534377" cy="259045"/>
    <xdr:sp macro="" textlink="">
      <xdr:nvSpPr>
        <xdr:cNvPr id="653" name="テキスト ボックス 652"/>
        <xdr:cNvSpPr txBox="1"/>
      </xdr:nvSpPr>
      <xdr:spPr>
        <a:xfrm>
          <a:off x="12547111" y="133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127786</xdr:rowOff>
    </xdr:from>
    <xdr:to>
      <xdr:col>85</xdr:col>
      <xdr:colOff>127000</xdr:colOff>
      <xdr:row>96</xdr:row>
      <xdr:rowOff>39436</xdr:rowOff>
    </xdr:to>
    <xdr:cxnSp macro="">
      <xdr:nvCxnSpPr>
        <xdr:cNvPr id="680" name="直線コネクタ 679"/>
        <xdr:cNvCxnSpPr/>
      </xdr:nvCxnSpPr>
      <xdr:spPr>
        <a:xfrm flipV="1">
          <a:off x="15481300" y="16244086"/>
          <a:ext cx="838200" cy="25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77859</xdr:rowOff>
    </xdr:from>
    <xdr:to>
      <xdr:col>81</xdr:col>
      <xdr:colOff>50800</xdr:colOff>
      <xdr:row>96</xdr:row>
      <xdr:rowOff>39436</xdr:rowOff>
    </xdr:to>
    <xdr:cxnSp macro="">
      <xdr:nvCxnSpPr>
        <xdr:cNvPr id="683" name="直線コネクタ 682"/>
        <xdr:cNvCxnSpPr/>
      </xdr:nvCxnSpPr>
      <xdr:spPr>
        <a:xfrm>
          <a:off x="14592300" y="16194159"/>
          <a:ext cx="889000" cy="30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77859</xdr:rowOff>
    </xdr:from>
    <xdr:to>
      <xdr:col>76</xdr:col>
      <xdr:colOff>114300</xdr:colOff>
      <xdr:row>95</xdr:row>
      <xdr:rowOff>16988</xdr:rowOff>
    </xdr:to>
    <xdr:cxnSp macro="">
      <xdr:nvCxnSpPr>
        <xdr:cNvPr id="686" name="直線コネクタ 685"/>
        <xdr:cNvCxnSpPr/>
      </xdr:nvCxnSpPr>
      <xdr:spPr>
        <a:xfrm flipV="1">
          <a:off x="13703300" y="16194159"/>
          <a:ext cx="889000" cy="1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168047</xdr:rowOff>
    </xdr:from>
    <xdr:to>
      <xdr:col>71</xdr:col>
      <xdr:colOff>177800</xdr:colOff>
      <xdr:row>95</xdr:row>
      <xdr:rowOff>16988</xdr:rowOff>
    </xdr:to>
    <xdr:cxnSp macro="">
      <xdr:nvCxnSpPr>
        <xdr:cNvPr id="689" name="直線コネクタ 688"/>
        <xdr:cNvCxnSpPr/>
      </xdr:nvCxnSpPr>
      <xdr:spPr>
        <a:xfrm>
          <a:off x="12814300" y="16284347"/>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76986</xdr:rowOff>
    </xdr:from>
    <xdr:to>
      <xdr:col>85</xdr:col>
      <xdr:colOff>177800</xdr:colOff>
      <xdr:row>95</xdr:row>
      <xdr:rowOff>7136</xdr:rowOff>
    </xdr:to>
    <xdr:sp macro="" textlink="">
      <xdr:nvSpPr>
        <xdr:cNvPr id="699" name="楕円 698"/>
        <xdr:cNvSpPr/>
      </xdr:nvSpPr>
      <xdr:spPr>
        <a:xfrm>
          <a:off x="16268700" y="161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99863</xdr:rowOff>
    </xdr:from>
    <xdr:ext cx="534377" cy="259045"/>
    <xdr:sp macro="" textlink="">
      <xdr:nvSpPr>
        <xdr:cNvPr id="700" name="積立金該当値テキスト"/>
        <xdr:cNvSpPr txBox="1"/>
      </xdr:nvSpPr>
      <xdr:spPr>
        <a:xfrm>
          <a:off x="16370300" y="1604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160086</xdr:rowOff>
    </xdr:from>
    <xdr:to>
      <xdr:col>81</xdr:col>
      <xdr:colOff>101600</xdr:colOff>
      <xdr:row>96</xdr:row>
      <xdr:rowOff>90236</xdr:rowOff>
    </xdr:to>
    <xdr:sp macro="" textlink="">
      <xdr:nvSpPr>
        <xdr:cNvPr id="701" name="楕円 700"/>
        <xdr:cNvSpPr/>
      </xdr:nvSpPr>
      <xdr:spPr>
        <a:xfrm>
          <a:off x="15430500" y="164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106763</xdr:rowOff>
    </xdr:from>
    <xdr:ext cx="534377" cy="259045"/>
    <xdr:sp macro="" textlink="">
      <xdr:nvSpPr>
        <xdr:cNvPr id="702" name="テキスト ボックス 701"/>
        <xdr:cNvSpPr txBox="1"/>
      </xdr:nvSpPr>
      <xdr:spPr>
        <a:xfrm>
          <a:off x="15214111" y="1622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27059</xdr:rowOff>
    </xdr:from>
    <xdr:to>
      <xdr:col>76</xdr:col>
      <xdr:colOff>165100</xdr:colOff>
      <xdr:row>94</xdr:row>
      <xdr:rowOff>128659</xdr:rowOff>
    </xdr:to>
    <xdr:sp macro="" textlink="">
      <xdr:nvSpPr>
        <xdr:cNvPr id="703" name="楕円 702"/>
        <xdr:cNvSpPr/>
      </xdr:nvSpPr>
      <xdr:spPr>
        <a:xfrm>
          <a:off x="14541500" y="1614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145186</xdr:rowOff>
    </xdr:from>
    <xdr:ext cx="534377" cy="259045"/>
    <xdr:sp macro="" textlink="">
      <xdr:nvSpPr>
        <xdr:cNvPr id="704" name="テキスト ボックス 703"/>
        <xdr:cNvSpPr txBox="1"/>
      </xdr:nvSpPr>
      <xdr:spPr>
        <a:xfrm>
          <a:off x="14325111" y="1591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137638</xdr:rowOff>
    </xdr:from>
    <xdr:to>
      <xdr:col>72</xdr:col>
      <xdr:colOff>38100</xdr:colOff>
      <xdr:row>95</xdr:row>
      <xdr:rowOff>67788</xdr:rowOff>
    </xdr:to>
    <xdr:sp macro="" textlink="">
      <xdr:nvSpPr>
        <xdr:cNvPr id="705" name="楕円 704"/>
        <xdr:cNvSpPr/>
      </xdr:nvSpPr>
      <xdr:spPr>
        <a:xfrm>
          <a:off x="13652500" y="1625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84315</xdr:rowOff>
    </xdr:from>
    <xdr:ext cx="534377" cy="259045"/>
    <xdr:sp macro="" textlink="">
      <xdr:nvSpPr>
        <xdr:cNvPr id="706" name="テキスト ボックス 705"/>
        <xdr:cNvSpPr txBox="1"/>
      </xdr:nvSpPr>
      <xdr:spPr>
        <a:xfrm>
          <a:off x="13436111" y="1602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117247</xdr:rowOff>
    </xdr:from>
    <xdr:to>
      <xdr:col>67</xdr:col>
      <xdr:colOff>101600</xdr:colOff>
      <xdr:row>95</xdr:row>
      <xdr:rowOff>47397</xdr:rowOff>
    </xdr:to>
    <xdr:sp macro="" textlink="">
      <xdr:nvSpPr>
        <xdr:cNvPr id="707" name="楕円 706"/>
        <xdr:cNvSpPr/>
      </xdr:nvSpPr>
      <xdr:spPr>
        <a:xfrm>
          <a:off x="12763500" y="162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63924</xdr:rowOff>
    </xdr:from>
    <xdr:ext cx="534377" cy="259045"/>
    <xdr:sp macro="" textlink="">
      <xdr:nvSpPr>
        <xdr:cNvPr id="708" name="テキスト ボックス 707"/>
        <xdr:cNvSpPr txBox="1"/>
      </xdr:nvSpPr>
      <xdr:spPr>
        <a:xfrm>
          <a:off x="12547111" y="1600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12141</xdr:rowOff>
    </xdr:from>
    <xdr:to>
      <xdr:col>116</xdr:col>
      <xdr:colOff>63500</xdr:colOff>
      <xdr:row>58</xdr:row>
      <xdr:rowOff>12446</xdr:rowOff>
    </xdr:to>
    <xdr:cxnSp macro="">
      <xdr:nvCxnSpPr>
        <xdr:cNvPr id="792" name="直線コネクタ 791"/>
        <xdr:cNvCxnSpPr/>
      </xdr:nvCxnSpPr>
      <xdr:spPr>
        <a:xfrm>
          <a:off x="21323300" y="9956241"/>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12141</xdr:rowOff>
    </xdr:from>
    <xdr:to>
      <xdr:col>111</xdr:col>
      <xdr:colOff>177800</xdr:colOff>
      <xdr:row>58</xdr:row>
      <xdr:rowOff>16561</xdr:rowOff>
    </xdr:to>
    <xdr:cxnSp macro="">
      <xdr:nvCxnSpPr>
        <xdr:cNvPr id="795" name="直線コネクタ 794"/>
        <xdr:cNvCxnSpPr/>
      </xdr:nvCxnSpPr>
      <xdr:spPr>
        <a:xfrm flipV="1">
          <a:off x="20434300" y="9956241"/>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16561</xdr:rowOff>
    </xdr:from>
    <xdr:to>
      <xdr:col>107</xdr:col>
      <xdr:colOff>50800</xdr:colOff>
      <xdr:row>58</xdr:row>
      <xdr:rowOff>16790</xdr:rowOff>
    </xdr:to>
    <xdr:cxnSp macro="">
      <xdr:nvCxnSpPr>
        <xdr:cNvPr id="798" name="直線コネクタ 797"/>
        <xdr:cNvCxnSpPr/>
      </xdr:nvCxnSpPr>
      <xdr:spPr>
        <a:xfrm flipV="1">
          <a:off x="19545300" y="996066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16790</xdr:rowOff>
    </xdr:from>
    <xdr:to>
      <xdr:col>102</xdr:col>
      <xdr:colOff>114300</xdr:colOff>
      <xdr:row>58</xdr:row>
      <xdr:rowOff>17780</xdr:rowOff>
    </xdr:to>
    <xdr:cxnSp macro="">
      <xdr:nvCxnSpPr>
        <xdr:cNvPr id="801" name="直線コネクタ 800"/>
        <xdr:cNvCxnSpPr/>
      </xdr:nvCxnSpPr>
      <xdr:spPr>
        <a:xfrm flipV="1">
          <a:off x="18656300" y="996089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133096</xdr:rowOff>
    </xdr:from>
    <xdr:to>
      <xdr:col>116</xdr:col>
      <xdr:colOff>114300</xdr:colOff>
      <xdr:row>58</xdr:row>
      <xdr:rowOff>63246</xdr:rowOff>
    </xdr:to>
    <xdr:sp macro="" textlink="">
      <xdr:nvSpPr>
        <xdr:cNvPr id="811" name="楕円 810"/>
        <xdr:cNvSpPr/>
      </xdr:nvSpPr>
      <xdr:spPr>
        <a:xfrm>
          <a:off x="22110700" y="99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155973</xdr:rowOff>
    </xdr:from>
    <xdr:ext cx="469744" cy="259045"/>
    <xdr:sp macro="" textlink="">
      <xdr:nvSpPr>
        <xdr:cNvPr id="812" name="貸付金該当値テキスト"/>
        <xdr:cNvSpPr txBox="1"/>
      </xdr:nvSpPr>
      <xdr:spPr>
        <a:xfrm>
          <a:off x="22212300" y="975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132791</xdr:rowOff>
    </xdr:from>
    <xdr:to>
      <xdr:col>112</xdr:col>
      <xdr:colOff>38100</xdr:colOff>
      <xdr:row>58</xdr:row>
      <xdr:rowOff>62941</xdr:rowOff>
    </xdr:to>
    <xdr:sp macro="" textlink="">
      <xdr:nvSpPr>
        <xdr:cNvPr id="813" name="楕円 812"/>
        <xdr:cNvSpPr/>
      </xdr:nvSpPr>
      <xdr:spPr>
        <a:xfrm>
          <a:off x="21272500" y="99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79468</xdr:rowOff>
    </xdr:from>
    <xdr:ext cx="469744" cy="259045"/>
    <xdr:sp macro="" textlink="">
      <xdr:nvSpPr>
        <xdr:cNvPr id="814" name="テキスト ボックス 813"/>
        <xdr:cNvSpPr txBox="1"/>
      </xdr:nvSpPr>
      <xdr:spPr>
        <a:xfrm>
          <a:off x="21088428" y="96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137211</xdr:rowOff>
    </xdr:from>
    <xdr:to>
      <xdr:col>107</xdr:col>
      <xdr:colOff>101600</xdr:colOff>
      <xdr:row>58</xdr:row>
      <xdr:rowOff>67361</xdr:rowOff>
    </xdr:to>
    <xdr:sp macro="" textlink="">
      <xdr:nvSpPr>
        <xdr:cNvPr id="815" name="楕円 814"/>
        <xdr:cNvSpPr/>
      </xdr:nvSpPr>
      <xdr:spPr>
        <a:xfrm>
          <a:off x="20383500" y="99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83888</xdr:rowOff>
    </xdr:from>
    <xdr:ext cx="469744" cy="259045"/>
    <xdr:sp macro="" textlink="">
      <xdr:nvSpPr>
        <xdr:cNvPr id="816" name="テキスト ボックス 815"/>
        <xdr:cNvSpPr txBox="1"/>
      </xdr:nvSpPr>
      <xdr:spPr>
        <a:xfrm>
          <a:off x="20199428" y="968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137440</xdr:rowOff>
    </xdr:from>
    <xdr:to>
      <xdr:col>102</xdr:col>
      <xdr:colOff>165100</xdr:colOff>
      <xdr:row>58</xdr:row>
      <xdr:rowOff>67590</xdr:rowOff>
    </xdr:to>
    <xdr:sp macro="" textlink="">
      <xdr:nvSpPr>
        <xdr:cNvPr id="817" name="楕円 816"/>
        <xdr:cNvSpPr/>
      </xdr:nvSpPr>
      <xdr:spPr>
        <a:xfrm>
          <a:off x="19494500" y="99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84117</xdr:rowOff>
    </xdr:from>
    <xdr:ext cx="469744" cy="259045"/>
    <xdr:sp macro="" textlink="">
      <xdr:nvSpPr>
        <xdr:cNvPr id="818" name="テキスト ボックス 817"/>
        <xdr:cNvSpPr txBox="1"/>
      </xdr:nvSpPr>
      <xdr:spPr>
        <a:xfrm>
          <a:off x="19310428" y="968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138430</xdr:rowOff>
    </xdr:from>
    <xdr:to>
      <xdr:col>98</xdr:col>
      <xdr:colOff>38100</xdr:colOff>
      <xdr:row>58</xdr:row>
      <xdr:rowOff>68580</xdr:rowOff>
    </xdr:to>
    <xdr:sp macro="" textlink="">
      <xdr:nvSpPr>
        <xdr:cNvPr id="819" name="楕円 818"/>
        <xdr:cNvSpPr/>
      </xdr:nvSpPr>
      <xdr:spPr>
        <a:xfrm>
          <a:off x="18605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85107</xdr:rowOff>
    </xdr:from>
    <xdr:ext cx="469744" cy="259045"/>
    <xdr:sp macro="" textlink="">
      <xdr:nvSpPr>
        <xdr:cNvPr id="820" name="テキスト ボックス 819"/>
        <xdr:cNvSpPr txBox="1"/>
      </xdr:nvSpPr>
      <xdr:spPr>
        <a:xfrm>
          <a:off x="18421428" y="968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53997</xdr:rowOff>
    </xdr:from>
    <xdr:to>
      <xdr:col>116</xdr:col>
      <xdr:colOff>63500</xdr:colOff>
      <xdr:row>74</xdr:row>
      <xdr:rowOff>79693</xdr:rowOff>
    </xdr:to>
    <xdr:cxnSp macro="">
      <xdr:nvCxnSpPr>
        <xdr:cNvPr id="848" name="直線コネクタ 847"/>
        <xdr:cNvCxnSpPr/>
      </xdr:nvCxnSpPr>
      <xdr:spPr>
        <a:xfrm flipV="1">
          <a:off x="21323300" y="12741297"/>
          <a:ext cx="838200" cy="2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11753</xdr:rowOff>
    </xdr:from>
    <xdr:to>
      <xdr:col>111</xdr:col>
      <xdr:colOff>177800</xdr:colOff>
      <xdr:row>74</xdr:row>
      <xdr:rowOff>79693</xdr:rowOff>
    </xdr:to>
    <xdr:cxnSp macro="">
      <xdr:nvCxnSpPr>
        <xdr:cNvPr id="851" name="直線コネクタ 850"/>
        <xdr:cNvCxnSpPr/>
      </xdr:nvCxnSpPr>
      <xdr:spPr>
        <a:xfrm>
          <a:off x="20434300" y="12699053"/>
          <a:ext cx="8890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11753</xdr:rowOff>
    </xdr:from>
    <xdr:to>
      <xdr:col>107</xdr:col>
      <xdr:colOff>50800</xdr:colOff>
      <xdr:row>74</xdr:row>
      <xdr:rowOff>53380</xdr:rowOff>
    </xdr:to>
    <xdr:cxnSp macro="">
      <xdr:nvCxnSpPr>
        <xdr:cNvPr id="854" name="直線コネクタ 853"/>
        <xdr:cNvCxnSpPr/>
      </xdr:nvCxnSpPr>
      <xdr:spPr>
        <a:xfrm flipV="1">
          <a:off x="19545300" y="12699053"/>
          <a:ext cx="889000" cy="4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53380</xdr:rowOff>
    </xdr:from>
    <xdr:to>
      <xdr:col>102</xdr:col>
      <xdr:colOff>114300</xdr:colOff>
      <xdr:row>74</xdr:row>
      <xdr:rowOff>114943</xdr:rowOff>
    </xdr:to>
    <xdr:cxnSp macro="">
      <xdr:nvCxnSpPr>
        <xdr:cNvPr id="857" name="直線コネクタ 856"/>
        <xdr:cNvCxnSpPr/>
      </xdr:nvCxnSpPr>
      <xdr:spPr>
        <a:xfrm flipV="1">
          <a:off x="18656300" y="12740680"/>
          <a:ext cx="889000" cy="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3197</xdr:rowOff>
    </xdr:from>
    <xdr:to>
      <xdr:col>116</xdr:col>
      <xdr:colOff>114300</xdr:colOff>
      <xdr:row>74</xdr:row>
      <xdr:rowOff>104797</xdr:rowOff>
    </xdr:to>
    <xdr:sp macro="" textlink="">
      <xdr:nvSpPr>
        <xdr:cNvPr id="867" name="楕円 866"/>
        <xdr:cNvSpPr/>
      </xdr:nvSpPr>
      <xdr:spPr>
        <a:xfrm>
          <a:off x="22110700" y="1269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26074</xdr:rowOff>
    </xdr:from>
    <xdr:ext cx="534377" cy="259045"/>
    <xdr:sp macro="" textlink="">
      <xdr:nvSpPr>
        <xdr:cNvPr id="868" name="繰出金該当値テキスト"/>
        <xdr:cNvSpPr txBox="1"/>
      </xdr:nvSpPr>
      <xdr:spPr>
        <a:xfrm>
          <a:off x="22212300" y="1254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28893</xdr:rowOff>
    </xdr:from>
    <xdr:to>
      <xdr:col>112</xdr:col>
      <xdr:colOff>38100</xdr:colOff>
      <xdr:row>74</xdr:row>
      <xdr:rowOff>130493</xdr:rowOff>
    </xdr:to>
    <xdr:sp macro="" textlink="">
      <xdr:nvSpPr>
        <xdr:cNvPr id="869" name="楕円 868"/>
        <xdr:cNvSpPr/>
      </xdr:nvSpPr>
      <xdr:spPr>
        <a:xfrm>
          <a:off x="21272500" y="127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147020</xdr:rowOff>
    </xdr:from>
    <xdr:ext cx="534377" cy="259045"/>
    <xdr:sp macro="" textlink="">
      <xdr:nvSpPr>
        <xdr:cNvPr id="870" name="テキスト ボックス 869"/>
        <xdr:cNvSpPr txBox="1"/>
      </xdr:nvSpPr>
      <xdr:spPr>
        <a:xfrm>
          <a:off x="21056111" y="124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132403</xdr:rowOff>
    </xdr:from>
    <xdr:to>
      <xdr:col>107</xdr:col>
      <xdr:colOff>101600</xdr:colOff>
      <xdr:row>74</xdr:row>
      <xdr:rowOff>62553</xdr:rowOff>
    </xdr:to>
    <xdr:sp macro="" textlink="">
      <xdr:nvSpPr>
        <xdr:cNvPr id="871" name="楕円 870"/>
        <xdr:cNvSpPr/>
      </xdr:nvSpPr>
      <xdr:spPr>
        <a:xfrm>
          <a:off x="20383500" y="126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79080</xdr:rowOff>
    </xdr:from>
    <xdr:ext cx="534377" cy="259045"/>
    <xdr:sp macro="" textlink="">
      <xdr:nvSpPr>
        <xdr:cNvPr id="872" name="テキスト ボックス 871"/>
        <xdr:cNvSpPr txBox="1"/>
      </xdr:nvSpPr>
      <xdr:spPr>
        <a:xfrm>
          <a:off x="20167111" y="124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2580</xdr:rowOff>
    </xdr:from>
    <xdr:to>
      <xdr:col>102</xdr:col>
      <xdr:colOff>165100</xdr:colOff>
      <xdr:row>74</xdr:row>
      <xdr:rowOff>104180</xdr:rowOff>
    </xdr:to>
    <xdr:sp macro="" textlink="">
      <xdr:nvSpPr>
        <xdr:cNvPr id="873" name="楕円 872"/>
        <xdr:cNvSpPr/>
      </xdr:nvSpPr>
      <xdr:spPr>
        <a:xfrm>
          <a:off x="19494500" y="126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120707</xdr:rowOff>
    </xdr:from>
    <xdr:ext cx="534377" cy="259045"/>
    <xdr:sp macro="" textlink="">
      <xdr:nvSpPr>
        <xdr:cNvPr id="874" name="テキスト ボックス 873"/>
        <xdr:cNvSpPr txBox="1"/>
      </xdr:nvSpPr>
      <xdr:spPr>
        <a:xfrm>
          <a:off x="19278111" y="1246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64143</xdr:rowOff>
    </xdr:from>
    <xdr:to>
      <xdr:col>98</xdr:col>
      <xdr:colOff>38100</xdr:colOff>
      <xdr:row>74</xdr:row>
      <xdr:rowOff>165743</xdr:rowOff>
    </xdr:to>
    <xdr:sp macro="" textlink="">
      <xdr:nvSpPr>
        <xdr:cNvPr id="875" name="楕円 874"/>
        <xdr:cNvSpPr/>
      </xdr:nvSpPr>
      <xdr:spPr>
        <a:xfrm>
          <a:off x="18605500" y="127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10820</xdr:rowOff>
    </xdr:from>
    <xdr:ext cx="534377" cy="259045"/>
    <xdr:sp macro="" textlink="">
      <xdr:nvSpPr>
        <xdr:cNvPr id="876" name="テキスト ボックス 875"/>
        <xdr:cNvSpPr txBox="1"/>
      </xdr:nvSpPr>
      <xdr:spPr>
        <a:xfrm>
          <a:off x="18389111" y="125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550,910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住民一人あたりの普通建設事業費はデジタル無線整備事業の実施により、前年度比</a:t>
          </a:r>
          <a:r>
            <a:rPr kumimoji="1" lang="en-US" altLang="ja-JP" sz="1300">
              <a:latin typeface="ＭＳ Ｐゴシック" panose="020B0600070205080204" pitchFamily="50" charset="-128"/>
              <a:ea typeface="ＭＳ Ｐゴシック" panose="020B0600070205080204" pitchFamily="50" charset="-128"/>
            </a:rPr>
            <a:t>26,639</a:t>
          </a:r>
          <a:r>
            <a:rPr kumimoji="1" lang="ja-JP" altLang="en-US" sz="1300">
              <a:latin typeface="ＭＳ Ｐゴシック" panose="020B0600070205080204" pitchFamily="50" charset="-128"/>
              <a:ea typeface="ＭＳ Ｐゴシック" panose="020B0600070205080204" pitchFamily="50" charset="-128"/>
            </a:rPr>
            <a:t>円増加している。また、特別定額給付金事業や新型コロナウイルス感染症対応地方創生臨時交付金を活用した事業を実施したことで、補助費等が</a:t>
          </a:r>
          <a:r>
            <a:rPr kumimoji="1" lang="en-US" altLang="ja-JP" sz="1300">
              <a:latin typeface="ＭＳ Ｐゴシック" panose="020B0600070205080204" pitchFamily="50" charset="-128"/>
              <a:ea typeface="ＭＳ Ｐゴシック" panose="020B0600070205080204" pitchFamily="50" charset="-128"/>
            </a:rPr>
            <a:t>105,728</a:t>
          </a:r>
          <a:r>
            <a:rPr kumimoji="1" lang="ja-JP" altLang="en-US" sz="1300">
              <a:latin typeface="ＭＳ Ｐゴシック" panose="020B0600070205080204" pitchFamily="50" charset="-128"/>
              <a:ea typeface="ＭＳ Ｐゴシック" panose="020B0600070205080204" pitchFamily="50" charset="-128"/>
            </a:rPr>
            <a:t>円増加している。人件費についても、会計年度任用職員制度が開始したことから、</a:t>
          </a:r>
          <a:r>
            <a:rPr kumimoji="1" lang="en-US" altLang="ja-JP" sz="1300">
              <a:latin typeface="ＭＳ Ｐゴシック" panose="020B0600070205080204" pitchFamily="50" charset="-128"/>
              <a:ea typeface="ＭＳ Ｐゴシック" panose="020B0600070205080204" pitchFamily="50" charset="-128"/>
            </a:rPr>
            <a:t>16,936</a:t>
          </a:r>
          <a:r>
            <a:rPr kumimoji="1" lang="ja-JP" altLang="en-US" sz="1300">
              <a:latin typeface="ＭＳ Ｐゴシック" panose="020B0600070205080204" pitchFamily="50" charset="-128"/>
              <a:ea typeface="ＭＳ Ｐゴシック" panose="020B0600070205080204" pitchFamily="50" charset="-128"/>
            </a:rPr>
            <a:t>円増加している。しかしながら、歳出額は大きく増加したものの、例年経常的に行ってきた事業が未実施に終わったため、基金の現在高は増加している。今後感染症が収束し、経常支出の増加が見込まれるが、事業再開に当たって、再度効果を検証し、効果の高い事業に資金配分を行い、事業精査をすることで、持続可能な自治体運営を維持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27,715
27,474
75.78
15,876,812
15,268,467
553,261
6,133,413
8,026,967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144653</xdr:rowOff>
    </xdr:from>
    <xdr:to>
      <xdr:col>24</xdr:col>
      <xdr:colOff>63500</xdr:colOff>
      <xdr:row>33</xdr:row>
      <xdr:rowOff>164084</xdr:rowOff>
    </xdr:to>
    <xdr:cxnSp macro="">
      <xdr:nvCxnSpPr>
        <xdr:cNvPr id="61" name="直線コネクタ 60"/>
        <xdr:cNvCxnSpPr/>
      </xdr:nvCxnSpPr>
      <xdr:spPr>
        <a:xfrm>
          <a:off x="3797300" y="5802503"/>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144653</xdr:rowOff>
    </xdr:from>
    <xdr:to>
      <xdr:col>19</xdr:col>
      <xdr:colOff>177800</xdr:colOff>
      <xdr:row>33</xdr:row>
      <xdr:rowOff>171323</xdr:rowOff>
    </xdr:to>
    <xdr:cxnSp macro="">
      <xdr:nvCxnSpPr>
        <xdr:cNvPr id="64" name="直線コネクタ 63"/>
        <xdr:cNvCxnSpPr/>
      </xdr:nvCxnSpPr>
      <xdr:spPr>
        <a:xfrm flipV="1">
          <a:off x="2908300" y="580250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171323</xdr:rowOff>
    </xdr:from>
    <xdr:to>
      <xdr:col>15</xdr:col>
      <xdr:colOff>50800</xdr:colOff>
      <xdr:row>34</xdr:row>
      <xdr:rowOff>20447</xdr:rowOff>
    </xdr:to>
    <xdr:cxnSp macro="">
      <xdr:nvCxnSpPr>
        <xdr:cNvPr id="67" name="直線コネクタ 66"/>
        <xdr:cNvCxnSpPr/>
      </xdr:nvCxnSpPr>
      <xdr:spPr>
        <a:xfrm flipV="1">
          <a:off x="2019300" y="582917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20447</xdr:rowOff>
    </xdr:from>
    <xdr:to>
      <xdr:col>10</xdr:col>
      <xdr:colOff>114300</xdr:colOff>
      <xdr:row>34</xdr:row>
      <xdr:rowOff>28067</xdr:rowOff>
    </xdr:to>
    <xdr:cxnSp macro="">
      <xdr:nvCxnSpPr>
        <xdr:cNvPr id="70" name="直線コネクタ 69"/>
        <xdr:cNvCxnSpPr/>
      </xdr:nvCxnSpPr>
      <xdr:spPr>
        <a:xfrm flipV="1">
          <a:off x="1130300" y="584974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113284</xdr:rowOff>
    </xdr:from>
    <xdr:to>
      <xdr:col>24</xdr:col>
      <xdr:colOff>114300</xdr:colOff>
      <xdr:row>34</xdr:row>
      <xdr:rowOff>43434</xdr:rowOff>
    </xdr:to>
    <xdr:sp macro="" textlink="">
      <xdr:nvSpPr>
        <xdr:cNvPr id="80" name="楕円 79"/>
        <xdr:cNvSpPr/>
      </xdr:nvSpPr>
      <xdr:spPr>
        <a:xfrm>
          <a:off x="4584700" y="57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136161</xdr:rowOff>
    </xdr:from>
    <xdr:ext cx="469744" cy="259045"/>
    <xdr:sp macro="" textlink="">
      <xdr:nvSpPr>
        <xdr:cNvPr id="81" name="議会費該当値テキスト"/>
        <xdr:cNvSpPr txBox="1"/>
      </xdr:nvSpPr>
      <xdr:spPr>
        <a:xfrm>
          <a:off x="4686300"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93853</xdr:rowOff>
    </xdr:from>
    <xdr:to>
      <xdr:col>20</xdr:col>
      <xdr:colOff>38100</xdr:colOff>
      <xdr:row>34</xdr:row>
      <xdr:rowOff>24003</xdr:rowOff>
    </xdr:to>
    <xdr:sp macro="" textlink="">
      <xdr:nvSpPr>
        <xdr:cNvPr id="82" name="楕円 81"/>
        <xdr:cNvSpPr/>
      </xdr:nvSpPr>
      <xdr:spPr>
        <a:xfrm>
          <a:off x="3746500" y="57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40530</xdr:rowOff>
    </xdr:from>
    <xdr:ext cx="469744" cy="259045"/>
    <xdr:sp macro="" textlink="">
      <xdr:nvSpPr>
        <xdr:cNvPr id="83" name="テキスト ボックス 82"/>
        <xdr:cNvSpPr txBox="1"/>
      </xdr:nvSpPr>
      <xdr:spPr>
        <a:xfrm>
          <a:off x="3562428" y="552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120523</xdr:rowOff>
    </xdr:from>
    <xdr:to>
      <xdr:col>15</xdr:col>
      <xdr:colOff>101600</xdr:colOff>
      <xdr:row>34</xdr:row>
      <xdr:rowOff>50673</xdr:rowOff>
    </xdr:to>
    <xdr:sp macro="" textlink="">
      <xdr:nvSpPr>
        <xdr:cNvPr id="84" name="楕円 83"/>
        <xdr:cNvSpPr/>
      </xdr:nvSpPr>
      <xdr:spPr>
        <a:xfrm>
          <a:off x="2857500" y="57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67200</xdr:rowOff>
    </xdr:from>
    <xdr:ext cx="469744" cy="259045"/>
    <xdr:sp macro="" textlink="">
      <xdr:nvSpPr>
        <xdr:cNvPr id="85" name="テキスト ボックス 84"/>
        <xdr:cNvSpPr txBox="1"/>
      </xdr:nvSpPr>
      <xdr:spPr>
        <a:xfrm>
          <a:off x="2673428" y="555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141097</xdr:rowOff>
    </xdr:from>
    <xdr:to>
      <xdr:col>10</xdr:col>
      <xdr:colOff>165100</xdr:colOff>
      <xdr:row>34</xdr:row>
      <xdr:rowOff>71247</xdr:rowOff>
    </xdr:to>
    <xdr:sp macro="" textlink="">
      <xdr:nvSpPr>
        <xdr:cNvPr id="86" name="楕円 85"/>
        <xdr:cNvSpPr/>
      </xdr:nvSpPr>
      <xdr:spPr>
        <a:xfrm>
          <a:off x="1968500" y="57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87774</xdr:rowOff>
    </xdr:from>
    <xdr:ext cx="469744" cy="259045"/>
    <xdr:sp macro="" textlink="">
      <xdr:nvSpPr>
        <xdr:cNvPr id="87" name="テキスト ボックス 86"/>
        <xdr:cNvSpPr txBox="1"/>
      </xdr:nvSpPr>
      <xdr:spPr>
        <a:xfrm>
          <a:off x="1784428" y="557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148717</xdr:rowOff>
    </xdr:from>
    <xdr:to>
      <xdr:col>6</xdr:col>
      <xdr:colOff>38100</xdr:colOff>
      <xdr:row>34</xdr:row>
      <xdr:rowOff>78867</xdr:rowOff>
    </xdr:to>
    <xdr:sp macro="" textlink="">
      <xdr:nvSpPr>
        <xdr:cNvPr id="88" name="楕円 87"/>
        <xdr:cNvSpPr/>
      </xdr:nvSpPr>
      <xdr:spPr>
        <a:xfrm>
          <a:off x="1079500" y="58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95394</xdr:rowOff>
    </xdr:from>
    <xdr:ext cx="469744" cy="259045"/>
    <xdr:sp macro="" textlink="">
      <xdr:nvSpPr>
        <xdr:cNvPr id="89" name="テキスト ボックス 88"/>
        <xdr:cNvSpPr txBox="1"/>
      </xdr:nvSpPr>
      <xdr:spPr>
        <a:xfrm>
          <a:off x="895428" y="558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63843</xdr:rowOff>
    </xdr:from>
    <xdr:to>
      <xdr:col>24</xdr:col>
      <xdr:colOff>63500</xdr:colOff>
      <xdr:row>57</xdr:row>
      <xdr:rowOff>45463</xdr:rowOff>
    </xdr:to>
    <xdr:cxnSp macro="">
      <xdr:nvCxnSpPr>
        <xdr:cNvPr id="118" name="直線コネクタ 117"/>
        <xdr:cNvCxnSpPr/>
      </xdr:nvCxnSpPr>
      <xdr:spPr>
        <a:xfrm flipV="1">
          <a:off x="3797300" y="9322143"/>
          <a:ext cx="838200" cy="49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14560</xdr:rowOff>
    </xdr:from>
    <xdr:to>
      <xdr:col>19</xdr:col>
      <xdr:colOff>177800</xdr:colOff>
      <xdr:row>57</xdr:row>
      <xdr:rowOff>45463</xdr:rowOff>
    </xdr:to>
    <xdr:cxnSp macro="">
      <xdr:nvCxnSpPr>
        <xdr:cNvPr id="121" name="直線コネクタ 120"/>
        <xdr:cNvCxnSpPr/>
      </xdr:nvCxnSpPr>
      <xdr:spPr>
        <a:xfrm>
          <a:off x="2908300" y="9615760"/>
          <a:ext cx="889000" cy="20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14560</xdr:rowOff>
    </xdr:from>
    <xdr:to>
      <xdr:col>15</xdr:col>
      <xdr:colOff>50800</xdr:colOff>
      <xdr:row>56</xdr:row>
      <xdr:rowOff>59717</xdr:rowOff>
    </xdr:to>
    <xdr:cxnSp macro="">
      <xdr:nvCxnSpPr>
        <xdr:cNvPr id="124" name="直線コネクタ 123"/>
        <xdr:cNvCxnSpPr/>
      </xdr:nvCxnSpPr>
      <xdr:spPr>
        <a:xfrm flipV="1">
          <a:off x="2019300" y="9615760"/>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59717</xdr:rowOff>
    </xdr:from>
    <xdr:to>
      <xdr:col>10</xdr:col>
      <xdr:colOff>114300</xdr:colOff>
      <xdr:row>56</xdr:row>
      <xdr:rowOff>102656</xdr:rowOff>
    </xdr:to>
    <xdr:cxnSp macro="">
      <xdr:nvCxnSpPr>
        <xdr:cNvPr id="127" name="直線コネクタ 126"/>
        <xdr:cNvCxnSpPr/>
      </xdr:nvCxnSpPr>
      <xdr:spPr>
        <a:xfrm flipV="1">
          <a:off x="1130300" y="9660917"/>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13043</xdr:rowOff>
    </xdr:from>
    <xdr:to>
      <xdr:col>24</xdr:col>
      <xdr:colOff>114300</xdr:colOff>
      <xdr:row>54</xdr:row>
      <xdr:rowOff>114643</xdr:rowOff>
    </xdr:to>
    <xdr:sp macro="" textlink="">
      <xdr:nvSpPr>
        <xdr:cNvPr id="137" name="楕円 136"/>
        <xdr:cNvSpPr/>
      </xdr:nvSpPr>
      <xdr:spPr>
        <a:xfrm>
          <a:off x="4584700" y="92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35920</xdr:rowOff>
    </xdr:from>
    <xdr:ext cx="599010" cy="259045"/>
    <xdr:sp macro="" textlink="">
      <xdr:nvSpPr>
        <xdr:cNvPr id="138" name="総務費該当値テキスト"/>
        <xdr:cNvSpPr txBox="1"/>
      </xdr:nvSpPr>
      <xdr:spPr>
        <a:xfrm>
          <a:off x="4686300" y="912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166113</xdr:rowOff>
    </xdr:from>
    <xdr:to>
      <xdr:col>20</xdr:col>
      <xdr:colOff>38100</xdr:colOff>
      <xdr:row>57</xdr:row>
      <xdr:rowOff>96263</xdr:rowOff>
    </xdr:to>
    <xdr:sp macro="" textlink="">
      <xdr:nvSpPr>
        <xdr:cNvPr id="139" name="楕円 138"/>
        <xdr:cNvSpPr/>
      </xdr:nvSpPr>
      <xdr:spPr>
        <a:xfrm>
          <a:off x="3746500" y="97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112790</xdr:rowOff>
    </xdr:from>
    <xdr:ext cx="534377" cy="259045"/>
    <xdr:sp macro="" textlink="">
      <xdr:nvSpPr>
        <xdr:cNvPr id="140" name="テキスト ボックス 139"/>
        <xdr:cNvSpPr txBox="1"/>
      </xdr:nvSpPr>
      <xdr:spPr>
        <a:xfrm>
          <a:off x="3530111" y="954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135210</xdr:rowOff>
    </xdr:from>
    <xdr:to>
      <xdr:col>15</xdr:col>
      <xdr:colOff>101600</xdr:colOff>
      <xdr:row>56</xdr:row>
      <xdr:rowOff>65360</xdr:rowOff>
    </xdr:to>
    <xdr:sp macro="" textlink="">
      <xdr:nvSpPr>
        <xdr:cNvPr id="141" name="楕円 140"/>
        <xdr:cNvSpPr/>
      </xdr:nvSpPr>
      <xdr:spPr>
        <a:xfrm>
          <a:off x="2857500" y="95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81887</xdr:rowOff>
    </xdr:from>
    <xdr:ext cx="599010" cy="259045"/>
    <xdr:sp macro="" textlink="">
      <xdr:nvSpPr>
        <xdr:cNvPr id="142" name="テキスト ボックス 141"/>
        <xdr:cNvSpPr txBox="1"/>
      </xdr:nvSpPr>
      <xdr:spPr>
        <a:xfrm>
          <a:off x="2608795" y="93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8917</xdr:rowOff>
    </xdr:from>
    <xdr:to>
      <xdr:col>10</xdr:col>
      <xdr:colOff>165100</xdr:colOff>
      <xdr:row>56</xdr:row>
      <xdr:rowOff>110517</xdr:rowOff>
    </xdr:to>
    <xdr:sp macro="" textlink="">
      <xdr:nvSpPr>
        <xdr:cNvPr id="143" name="楕円 142"/>
        <xdr:cNvSpPr/>
      </xdr:nvSpPr>
      <xdr:spPr>
        <a:xfrm>
          <a:off x="1968500" y="961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127044</xdr:rowOff>
    </xdr:from>
    <xdr:ext cx="599010" cy="259045"/>
    <xdr:sp macro="" textlink="">
      <xdr:nvSpPr>
        <xdr:cNvPr id="144" name="テキスト ボックス 143"/>
        <xdr:cNvSpPr txBox="1"/>
      </xdr:nvSpPr>
      <xdr:spPr>
        <a:xfrm>
          <a:off x="1719795" y="938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51856</xdr:rowOff>
    </xdr:from>
    <xdr:to>
      <xdr:col>6</xdr:col>
      <xdr:colOff>38100</xdr:colOff>
      <xdr:row>56</xdr:row>
      <xdr:rowOff>153456</xdr:rowOff>
    </xdr:to>
    <xdr:sp macro="" textlink="">
      <xdr:nvSpPr>
        <xdr:cNvPr id="145" name="楕円 144"/>
        <xdr:cNvSpPr/>
      </xdr:nvSpPr>
      <xdr:spPr>
        <a:xfrm>
          <a:off x="1079500" y="96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169983</xdr:rowOff>
    </xdr:from>
    <xdr:ext cx="599010" cy="259045"/>
    <xdr:sp macro="" textlink="">
      <xdr:nvSpPr>
        <xdr:cNvPr id="146" name="テキスト ボックス 145"/>
        <xdr:cNvSpPr txBox="1"/>
      </xdr:nvSpPr>
      <xdr:spPr>
        <a:xfrm>
          <a:off x="830795" y="942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75735</xdr:rowOff>
    </xdr:from>
    <xdr:to>
      <xdr:col>24</xdr:col>
      <xdr:colOff>63500</xdr:colOff>
      <xdr:row>76</xdr:row>
      <xdr:rowOff>113193</xdr:rowOff>
    </xdr:to>
    <xdr:cxnSp macro="">
      <xdr:nvCxnSpPr>
        <xdr:cNvPr id="178" name="直線コネクタ 177"/>
        <xdr:cNvCxnSpPr/>
      </xdr:nvCxnSpPr>
      <xdr:spPr>
        <a:xfrm flipV="1">
          <a:off x="3797300" y="13105935"/>
          <a:ext cx="8382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113193</xdr:rowOff>
    </xdr:from>
    <xdr:to>
      <xdr:col>19</xdr:col>
      <xdr:colOff>177800</xdr:colOff>
      <xdr:row>76</xdr:row>
      <xdr:rowOff>122772</xdr:rowOff>
    </xdr:to>
    <xdr:cxnSp macro="">
      <xdr:nvCxnSpPr>
        <xdr:cNvPr id="181" name="直線コネクタ 180"/>
        <xdr:cNvCxnSpPr/>
      </xdr:nvCxnSpPr>
      <xdr:spPr>
        <a:xfrm flipV="1">
          <a:off x="2908300" y="13143393"/>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34903</xdr:rowOff>
    </xdr:from>
    <xdr:to>
      <xdr:col>15</xdr:col>
      <xdr:colOff>50800</xdr:colOff>
      <xdr:row>76</xdr:row>
      <xdr:rowOff>122772</xdr:rowOff>
    </xdr:to>
    <xdr:cxnSp macro="">
      <xdr:nvCxnSpPr>
        <xdr:cNvPr id="184" name="直線コネクタ 183"/>
        <xdr:cNvCxnSpPr/>
      </xdr:nvCxnSpPr>
      <xdr:spPr>
        <a:xfrm>
          <a:off x="2019300" y="13065103"/>
          <a:ext cx="889000" cy="8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34903</xdr:rowOff>
    </xdr:from>
    <xdr:to>
      <xdr:col>10</xdr:col>
      <xdr:colOff>114300</xdr:colOff>
      <xdr:row>77</xdr:row>
      <xdr:rowOff>47149</xdr:rowOff>
    </xdr:to>
    <xdr:cxnSp macro="">
      <xdr:nvCxnSpPr>
        <xdr:cNvPr id="187" name="直線コネクタ 186"/>
        <xdr:cNvCxnSpPr/>
      </xdr:nvCxnSpPr>
      <xdr:spPr>
        <a:xfrm flipV="1">
          <a:off x="1130300" y="13065103"/>
          <a:ext cx="889000" cy="18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24935</xdr:rowOff>
    </xdr:from>
    <xdr:to>
      <xdr:col>24</xdr:col>
      <xdr:colOff>114300</xdr:colOff>
      <xdr:row>76</xdr:row>
      <xdr:rowOff>126535</xdr:rowOff>
    </xdr:to>
    <xdr:sp macro="" textlink="">
      <xdr:nvSpPr>
        <xdr:cNvPr id="197" name="楕円 196"/>
        <xdr:cNvSpPr/>
      </xdr:nvSpPr>
      <xdr:spPr>
        <a:xfrm>
          <a:off x="4584700" y="130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47813</xdr:rowOff>
    </xdr:from>
    <xdr:ext cx="599010" cy="259045"/>
    <xdr:sp macro="" textlink="">
      <xdr:nvSpPr>
        <xdr:cNvPr id="198" name="民生費該当値テキスト"/>
        <xdr:cNvSpPr txBox="1"/>
      </xdr:nvSpPr>
      <xdr:spPr>
        <a:xfrm>
          <a:off x="4686300" y="1290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62393</xdr:rowOff>
    </xdr:from>
    <xdr:to>
      <xdr:col>20</xdr:col>
      <xdr:colOff>38100</xdr:colOff>
      <xdr:row>76</xdr:row>
      <xdr:rowOff>163993</xdr:rowOff>
    </xdr:to>
    <xdr:sp macro="" textlink="">
      <xdr:nvSpPr>
        <xdr:cNvPr id="199" name="楕円 198"/>
        <xdr:cNvSpPr/>
      </xdr:nvSpPr>
      <xdr:spPr>
        <a:xfrm>
          <a:off x="3746500" y="1309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9070</xdr:rowOff>
    </xdr:from>
    <xdr:ext cx="599010" cy="259045"/>
    <xdr:sp macro="" textlink="">
      <xdr:nvSpPr>
        <xdr:cNvPr id="200" name="テキスト ボックス 199"/>
        <xdr:cNvSpPr txBox="1"/>
      </xdr:nvSpPr>
      <xdr:spPr>
        <a:xfrm>
          <a:off x="3497795" y="1286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71972</xdr:rowOff>
    </xdr:from>
    <xdr:to>
      <xdr:col>15</xdr:col>
      <xdr:colOff>101600</xdr:colOff>
      <xdr:row>77</xdr:row>
      <xdr:rowOff>2122</xdr:rowOff>
    </xdr:to>
    <xdr:sp macro="" textlink="">
      <xdr:nvSpPr>
        <xdr:cNvPr id="201" name="楕円 200"/>
        <xdr:cNvSpPr/>
      </xdr:nvSpPr>
      <xdr:spPr>
        <a:xfrm>
          <a:off x="2857500" y="131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18649</xdr:rowOff>
    </xdr:from>
    <xdr:ext cx="599010" cy="259045"/>
    <xdr:sp macro="" textlink="">
      <xdr:nvSpPr>
        <xdr:cNvPr id="202" name="テキスト ボックス 201"/>
        <xdr:cNvSpPr txBox="1"/>
      </xdr:nvSpPr>
      <xdr:spPr>
        <a:xfrm>
          <a:off x="2608795" y="1287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155553</xdr:rowOff>
    </xdr:from>
    <xdr:to>
      <xdr:col>10</xdr:col>
      <xdr:colOff>165100</xdr:colOff>
      <xdr:row>76</xdr:row>
      <xdr:rowOff>85703</xdr:rowOff>
    </xdr:to>
    <xdr:sp macro="" textlink="">
      <xdr:nvSpPr>
        <xdr:cNvPr id="203" name="楕円 202"/>
        <xdr:cNvSpPr/>
      </xdr:nvSpPr>
      <xdr:spPr>
        <a:xfrm>
          <a:off x="1968500" y="130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102230</xdr:rowOff>
    </xdr:from>
    <xdr:ext cx="599010" cy="259045"/>
    <xdr:sp macro="" textlink="">
      <xdr:nvSpPr>
        <xdr:cNvPr id="204" name="テキスト ボックス 203"/>
        <xdr:cNvSpPr txBox="1"/>
      </xdr:nvSpPr>
      <xdr:spPr>
        <a:xfrm>
          <a:off x="1719795" y="1278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167799</xdr:rowOff>
    </xdr:from>
    <xdr:to>
      <xdr:col>6</xdr:col>
      <xdr:colOff>38100</xdr:colOff>
      <xdr:row>77</xdr:row>
      <xdr:rowOff>97949</xdr:rowOff>
    </xdr:to>
    <xdr:sp macro="" textlink="">
      <xdr:nvSpPr>
        <xdr:cNvPr id="205" name="楕円 204"/>
        <xdr:cNvSpPr/>
      </xdr:nvSpPr>
      <xdr:spPr>
        <a:xfrm>
          <a:off x="1079500" y="131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114476</xdr:rowOff>
    </xdr:from>
    <xdr:ext cx="599010" cy="259045"/>
    <xdr:sp macro="" textlink="">
      <xdr:nvSpPr>
        <xdr:cNvPr id="206" name="テキスト ボックス 205"/>
        <xdr:cNvSpPr txBox="1"/>
      </xdr:nvSpPr>
      <xdr:spPr>
        <a:xfrm>
          <a:off x="830795" y="1297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8826</xdr:rowOff>
    </xdr:from>
    <xdr:to>
      <xdr:col>24</xdr:col>
      <xdr:colOff>63500</xdr:colOff>
      <xdr:row>97</xdr:row>
      <xdr:rowOff>39852</xdr:rowOff>
    </xdr:to>
    <xdr:cxnSp macro="">
      <xdr:nvCxnSpPr>
        <xdr:cNvPr id="235" name="直線コネクタ 234"/>
        <xdr:cNvCxnSpPr/>
      </xdr:nvCxnSpPr>
      <xdr:spPr>
        <a:xfrm flipV="1">
          <a:off x="3797300" y="16639476"/>
          <a:ext cx="8382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29718</xdr:rowOff>
    </xdr:from>
    <xdr:to>
      <xdr:col>19</xdr:col>
      <xdr:colOff>177800</xdr:colOff>
      <xdr:row>97</xdr:row>
      <xdr:rowOff>39852</xdr:rowOff>
    </xdr:to>
    <xdr:cxnSp macro="">
      <xdr:nvCxnSpPr>
        <xdr:cNvPr id="238" name="直線コネクタ 237"/>
        <xdr:cNvCxnSpPr/>
      </xdr:nvCxnSpPr>
      <xdr:spPr>
        <a:xfrm>
          <a:off x="2908300" y="1666036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29718</xdr:rowOff>
    </xdr:from>
    <xdr:to>
      <xdr:col>15</xdr:col>
      <xdr:colOff>50800</xdr:colOff>
      <xdr:row>97</xdr:row>
      <xdr:rowOff>31914</xdr:rowOff>
    </xdr:to>
    <xdr:cxnSp macro="">
      <xdr:nvCxnSpPr>
        <xdr:cNvPr id="241" name="直線コネクタ 240"/>
        <xdr:cNvCxnSpPr/>
      </xdr:nvCxnSpPr>
      <xdr:spPr>
        <a:xfrm flipV="1">
          <a:off x="2019300" y="16660368"/>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25502</xdr:rowOff>
    </xdr:from>
    <xdr:to>
      <xdr:col>10</xdr:col>
      <xdr:colOff>114300</xdr:colOff>
      <xdr:row>97</xdr:row>
      <xdr:rowOff>31914</xdr:rowOff>
    </xdr:to>
    <xdr:cxnSp macro="">
      <xdr:nvCxnSpPr>
        <xdr:cNvPr id="244" name="直線コネクタ 243"/>
        <xdr:cNvCxnSpPr/>
      </xdr:nvCxnSpPr>
      <xdr:spPr>
        <a:xfrm>
          <a:off x="1130300" y="16656152"/>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129476</xdr:rowOff>
    </xdr:from>
    <xdr:to>
      <xdr:col>24</xdr:col>
      <xdr:colOff>114300</xdr:colOff>
      <xdr:row>97</xdr:row>
      <xdr:rowOff>59626</xdr:rowOff>
    </xdr:to>
    <xdr:sp macro="" textlink="">
      <xdr:nvSpPr>
        <xdr:cNvPr id="254" name="楕円 253"/>
        <xdr:cNvSpPr/>
      </xdr:nvSpPr>
      <xdr:spPr>
        <a:xfrm>
          <a:off x="4584700" y="165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107903</xdr:rowOff>
    </xdr:from>
    <xdr:ext cx="534377" cy="259045"/>
    <xdr:sp macro="" textlink="">
      <xdr:nvSpPr>
        <xdr:cNvPr id="255" name="衛生費該当値テキスト"/>
        <xdr:cNvSpPr txBox="1"/>
      </xdr:nvSpPr>
      <xdr:spPr>
        <a:xfrm>
          <a:off x="4686300" y="1656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160502</xdr:rowOff>
    </xdr:from>
    <xdr:to>
      <xdr:col>20</xdr:col>
      <xdr:colOff>38100</xdr:colOff>
      <xdr:row>97</xdr:row>
      <xdr:rowOff>90652</xdr:rowOff>
    </xdr:to>
    <xdr:sp macro="" textlink="">
      <xdr:nvSpPr>
        <xdr:cNvPr id="256" name="楕円 255"/>
        <xdr:cNvSpPr/>
      </xdr:nvSpPr>
      <xdr:spPr>
        <a:xfrm>
          <a:off x="3746500" y="166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81779</xdr:rowOff>
    </xdr:from>
    <xdr:ext cx="534377" cy="259045"/>
    <xdr:sp macro="" textlink="">
      <xdr:nvSpPr>
        <xdr:cNvPr id="257" name="テキスト ボックス 256"/>
        <xdr:cNvSpPr txBox="1"/>
      </xdr:nvSpPr>
      <xdr:spPr>
        <a:xfrm>
          <a:off x="3530111" y="167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150368</xdr:rowOff>
    </xdr:from>
    <xdr:to>
      <xdr:col>15</xdr:col>
      <xdr:colOff>101600</xdr:colOff>
      <xdr:row>97</xdr:row>
      <xdr:rowOff>80518</xdr:rowOff>
    </xdr:to>
    <xdr:sp macro="" textlink="">
      <xdr:nvSpPr>
        <xdr:cNvPr id="258" name="楕円 257"/>
        <xdr:cNvSpPr/>
      </xdr:nvSpPr>
      <xdr:spPr>
        <a:xfrm>
          <a:off x="2857500" y="166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71645</xdr:rowOff>
    </xdr:from>
    <xdr:ext cx="534377" cy="259045"/>
    <xdr:sp macro="" textlink="">
      <xdr:nvSpPr>
        <xdr:cNvPr id="259" name="テキスト ボックス 258"/>
        <xdr:cNvSpPr txBox="1"/>
      </xdr:nvSpPr>
      <xdr:spPr>
        <a:xfrm>
          <a:off x="2641111" y="1670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152564</xdr:rowOff>
    </xdr:from>
    <xdr:to>
      <xdr:col>10</xdr:col>
      <xdr:colOff>165100</xdr:colOff>
      <xdr:row>97</xdr:row>
      <xdr:rowOff>82714</xdr:rowOff>
    </xdr:to>
    <xdr:sp macro="" textlink="">
      <xdr:nvSpPr>
        <xdr:cNvPr id="260" name="楕円 259"/>
        <xdr:cNvSpPr/>
      </xdr:nvSpPr>
      <xdr:spPr>
        <a:xfrm>
          <a:off x="1968500" y="166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73841</xdr:rowOff>
    </xdr:from>
    <xdr:ext cx="534377" cy="259045"/>
    <xdr:sp macro="" textlink="">
      <xdr:nvSpPr>
        <xdr:cNvPr id="261" name="テキスト ボックス 260"/>
        <xdr:cNvSpPr txBox="1"/>
      </xdr:nvSpPr>
      <xdr:spPr>
        <a:xfrm>
          <a:off x="1752111" y="1670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146152</xdr:rowOff>
    </xdr:from>
    <xdr:to>
      <xdr:col>6</xdr:col>
      <xdr:colOff>38100</xdr:colOff>
      <xdr:row>97</xdr:row>
      <xdr:rowOff>76302</xdr:rowOff>
    </xdr:to>
    <xdr:sp macro="" textlink="">
      <xdr:nvSpPr>
        <xdr:cNvPr id="262" name="楕円 261"/>
        <xdr:cNvSpPr/>
      </xdr:nvSpPr>
      <xdr:spPr>
        <a:xfrm>
          <a:off x="1079500" y="166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67429</xdr:rowOff>
    </xdr:from>
    <xdr:ext cx="534377" cy="259045"/>
    <xdr:sp macro="" textlink="">
      <xdr:nvSpPr>
        <xdr:cNvPr id="263" name="テキスト ボックス 262"/>
        <xdr:cNvSpPr txBox="1"/>
      </xdr:nvSpPr>
      <xdr:spPr>
        <a:xfrm>
          <a:off x="863111" y="166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37211</xdr:rowOff>
    </xdr:from>
    <xdr:to>
      <xdr:col>55</xdr:col>
      <xdr:colOff>0</xdr:colOff>
      <xdr:row>38</xdr:row>
      <xdr:rowOff>39497</xdr:rowOff>
    </xdr:to>
    <xdr:cxnSp macro="">
      <xdr:nvCxnSpPr>
        <xdr:cNvPr id="292" name="直線コネクタ 291"/>
        <xdr:cNvCxnSpPr/>
      </xdr:nvCxnSpPr>
      <xdr:spPr>
        <a:xfrm flipV="1">
          <a:off x="9639300" y="655231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39497</xdr:rowOff>
    </xdr:from>
    <xdr:to>
      <xdr:col>50</xdr:col>
      <xdr:colOff>114300</xdr:colOff>
      <xdr:row>38</xdr:row>
      <xdr:rowOff>41021</xdr:rowOff>
    </xdr:to>
    <xdr:cxnSp macro="">
      <xdr:nvCxnSpPr>
        <xdr:cNvPr id="295" name="直線コネクタ 294"/>
        <xdr:cNvCxnSpPr/>
      </xdr:nvCxnSpPr>
      <xdr:spPr>
        <a:xfrm flipV="1">
          <a:off x="8750300" y="655459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41021</xdr:rowOff>
    </xdr:from>
    <xdr:to>
      <xdr:col>45</xdr:col>
      <xdr:colOff>177800</xdr:colOff>
      <xdr:row>38</xdr:row>
      <xdr:rowOff>41783</xdr:rowOff>
    </xdr:to>
    <xdr:cxnSp macro="">
      <xdr:nvCxnSpPr>
        <xdr:cNvPr id="298" name="直線コネクタ 297"/>
        <xdr:cNvCxnSpPr/>
      </xdr:nvCxnSpPr>
      <xdr:spPr>
        <a:xfrm flipV="1">
          <a:off x="7861300" y="655612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41783</xdr:rowOff>
    </xdr:from>
    <xdr:to>
      <xdr:col>41</xdr:col>
      <xdr:colOff>50800</xdr:colOff>
      <xdr:row>38</xdr:row>
      <xdr:rowOff>42926</xdr:rowOff>
    </xdr:to>
    <xdr:cxnSp macro="">
      <xdr:nvCxnSpPr>
        <xdr:cNvPr id="301" name="直線コネクタ 300"/>
        <xdr:cNvCxnSpPr/>
      </xdr:nvCxnSpPr>
      <xdr:spPr>
        <a:xfrm flipV="1">
          <a:off x="6972300" y="655688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157861</xdr:rowOff>
    </xdr:from>
    <xdr:to>
      <xdr:col>55</xdr:col>
      <xdr:colOff>50800</xdr:colOff>
      <xdr:row>38</xdr:row>
      <xdr:rowOff>88011</xdr:rowOff>
    </xdr:to>
    <xdr:sp macro="" textlink="">
      <xdr:nvSpPr>
        <xdr:cNvPr id="311" name="楕円 310"/>
        <xdr:cNvSpPr/>
      </xdr:nvSpPr>
      <xdr:spPr>
        <a:xfrm>
          <a:off x="104267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9288</xdr:rowOff>
    </xdr:from>
    <xdr:ext cx="378565" cy="259045"/>
    <xdr:sp macro="" textlink="">
      <xdr:nvSpPr>
        <xdr:cNvPr id="312" name="労働費該当値テキスト"/>
        <xdr:cNvSpPr txBox="1"/>
      </xdr:nvSpPr>
      <xdr:spPr>
        <a:xfrm>
          <a:off x="10528300"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160147</xdr:rowOff>
    </xdr:from>
    <xdr:to>
      <xdr:col>50</xdr:col>
      <xdr:colOff>165100</xdr:colOff>
      <xdr:row>38</xdr:row>
      <xdr:rowOff>90297</xdr:rowOff>
    </xdr:to>
    <xdr:sp macro="" textlink="">
      <xdr:nvSpPr>
        <xdr:cNvPr id="313" name="楕円 312"/>
        <xdr:cNvSpPr/>
      </xdr:nvSpPr>
      <xdr:spPr>
        <a:xfrm>
          <a:off x="9588500" y="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106824</xdr:rowOff>
    </xdr:from>
    <xdr:ext cx="378565" cy="259045"/>
    <xdr:sp macro="" textlink="">
      <xdr:nvSpPr>
        <xdr:cNvPr id="314" name="テキスト ボックス 313"/>
        <xdr:cNvSpPr txBox="1"/>
      </xdr:nvSpPr>
      <xdr:spPr>
        <a:xfrm>
          <a:off x="9450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161671</xdr:rowOff>
    </xdr:from>
    <xdr:to>
      <xdr:col>46</xdr:col>
      <xdr:colOff>38100</xdr:colOff>
      <xdr:row>38</xdr:row>
      <xdr:rowOff>91821</xdr:rowOff>
    </xdr:to>
    <xdr:sp macro="" textlink="">
      <xdr:nvSpPr>
        <xdr:cNvPr id="315" name="楕円 314"/>
        <xdr:cNvSpPr/>
      </xdr:nvSpPr>
      <xdr:spPr>
        <a:xfrm>
          <a:off x="8699500" y="65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108348</xdr:rowOff>
    </xdr:from>
    <xdr:ext cx="378565" cy="259045"/>
    <xdr:sp macro="" textlink="">
      <xdr:nvSpPr>
        <xdr:cNvPr id="316" name="テキスト ボックス 315"/>
        <xdr:cNvSpPr txBox="1"/>
      </xdr:nvSpPr>
      <xdr:spPr>
        <a:xfrm>
          <a:off x="8561017" y="6280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162433</xdr:rowOff>
    </xdr:from>
    <xdr:to>
      <xdr:col>41</xdr:col>
      <xdr:colOff>101600</xdr:colOff>
      <xdr:row>38</xdr:row>
      <xdr:rowOff>92583</xdr:rowOff>
    </xdr:to>
    <xdr:sp macro="" textlink="">
      <xdr:nvSpPr>
        <xdr:cNvPr id="317" name="楕円 316"/>
        <xdr:cNvSpPr/>
      </xdr:nvSpPr>
      <xdr:spPr>
        <a:xfrm>
          <a:off x="7810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83710</xdr:rowOff>
    </xdr:from>
    <xdr:ext cx="378565" cy="259045"/>
    <xdr:sp macro="" textlink="">
      <xdr:nvSpPr>
        <xdr:cNvPr id="318" name="テキスト ボックス 317"/>
        <xdr:cNvSpPr txBox="1"/>
      </xdr:nvSpPr>
      <xdr:spPr>
        <a:xfrm>
          <a:off x="76720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163576</xdr:rowOff>
    </xdr:from>
    <xdr:to>
      <xdr:col>36</xdr:col>
      <xdr:colOff>165100</xdr:colOff>
      <xdr:row>38</xdr:row>
      <xdr:rowOff>93726</xdr:rowOff>
    </xdr:to>
    <xdr:sp macro="" textlink="">
      <xdr:nvSpPr>
        <xdr:cNvPr id="319" name="楕円 318"/>
        <xdr:cNvSpPr/>
      </xdr:nvSpPr>
      <xdr:spPr>
        <a:xfrm>
          <a:off x="6921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84853</xdr:rowOff>
    </xdr:from>
    <xdr:ext cx="378565" cy="259045"/>
    <xdr:sp macro="" textlink="">
      <xdr:nvSpPr>
        <xdr:cNvPr id="320" name="テキスト ボックス 319"/>
        <xdr:cNvSpPr txBox="1"/>
      </xdr:nvSpPr>
      <xdr:spPr>
        <a:xfrm>
          <a:off x="6783017" y="659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115545</xdr:rowOff>
    </xdr:from>
    <xdr:to>
      <xdr:col>55</xdr:col>
      <xdr:colOff>0</xdr:colOff>
      <xdr:row>57</xdr:row>
      <xdr:rowOff>6274</xdr:rowOff>
    </xdr:to>
    <xdr:cxnSp macro="">
      <xdr:nvCxnSpPr>
        <xdr:cNvPr id="349" name="直線コネクタ 348"/>
        <xdr:cNvCxnSpPr/>
      </xdr:nvCxnSpPr>
      <xdr:spPr>
        <a:xfrm flipV="1">
          <a:off x="9639300" y="9716745"/>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6274</xdr:rowOff>
    </xdr:from>
    <xdr:to>
      <xdr:col>50</xdr:col>
      <xdr:colOff>114300</xdr:colOff>
      <xdr:row>57</xdr:row>
      <xdr:rowOff>25305</xdr:rowOff>
    </xdr:to>
    <xdr:cxnSp macro="">
      <xdr:nvCxnSpPr>
        <xdr:cNvPr id="352" name="直線コネクタ 351"/>
        <xdr:cNvCxnSpPr/>
      </xdr:nvCxnSpPr>
      <xdr:spPr>
        <a:xfrm flipV="1">
          <a:off x="8750300" y="9778924"/>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25305</xdr:rowOff>
    </xdr:from>
    <xdr:to>
      <xdr:col>45</xdr:col>
      <xdr:colOff>177800</xdr:colOff>
      <xdr:row>57</xdr:row>
      <xdr:rowOff>55594</xdr:rowOff>
    </xdr:to>
    <xdr:cxnSp macro="">
      <xdr:nvCxnSpPr>
        <xdr:cNvPr id="355" name="直線コネクタ 354"/>
        <xdr:cNvCxnSpPr/>
      </xdr:nvCxnSpPr>
      <xdr:spPr>
        <a:xfrm flipV="1">
          <a:off x="7861300" y="9797955"/>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6845</xdr:rowOff>
    </xdr:from>
    <xdr:to>
      <xdr:col>41</xdr:col>
      <xdr:colOff>50800</xdr:colOff>
      <xdr:row>57</xdr:row>
      <xdr:rowOff>55594</xdr:rowOff>
    </xdr:to>
    <xdr:cxnSp macro="">
      <xdr:nvCxnSpPr>
        <xdr:cNvPr id="358" name="直線コネクタ 357"/>
        <xdr:cNvCxnSpPr/>
      </xdr:nvCxnSpPr>
      <xdr:spPr>
        <a:xfrm>
          <a:off x="6972300" y="9779495"/>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64745</xdr:rowOff>
    </xdr:from>
    <xdr:to>
      <xdr:col>55</xdr:col>
      <xdr:colOff>50800</xdr:colOff>
      <xdr:row>56</xdr:row>
      <xdr:rowOff>166345</xdr:rowOff>
    </xdr:to>
    <xdr:sp macro="" textlink="">
      <xdr:nvSpPr>
        <xdr:cNvPr id="368" name="楕円 367"/>
        <xdr:cNvSpPr/>
      </xdr:nvSpPr>
      <xdr:spPr>
        <a:xfrm>
          <a:off x="10426700" y="96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87622</xdr:rowOff>
    </xdr:from>
    <xdr:ext cx="534377" cy="259045"/>
    <xdr:sp macro="" textlink="">
      <xdr:nvSpPr>
        <xdr:cNvPr id="369" name="農林水産業費該当値テキスト"/>
        <xdr:cNvSpPr txBox="1"/>
      </xdr:nvSpPr>
      <xdr:spPr>
        <a:xfrm>
          <a:off x="10528300" y="95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126924</xdr:rowOff>
    </xdr:from>
    <xdr:to>
      <xdr:col>50</xdr:col>
      <xdr:colOff>165100</xdr:colOff>
      <xdr:row>57</xdr:row>
      <xdr:rowOff>57074</xdr:rowOff>
    </xdr:to>
    <xdr:sp macro="" textlink="">
      <xdr:nvSpPr>
        <xdr:cNvPr id="370" name="楕円 369"/>
        <xdr:cNvSpPr/>
      </xdr:nvSpPr>
      <xdr:spPr>
        <a:xfrm>
          <a:off x="9588500" y="97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73601</xdr:rowOff>
    </xdr:from>
    <xdr:ext cx="534377" cy="259045"/>
    <xdr:sp macro="" textlink="">
      <xdr:nvSpPr>
        <xdr:cNvPr id="371" name="テキスト ボックス 370"/>
        <xdr:cNvSpPr txBox="1"/>
      </xdr:nvSpPr>
      <xdr:spPr>
        <a:xfrm>
          <a:off x="9372111" y="95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145955</xdr:rowOff>
    </xdr:from>
    <xdr:to>
      <xdr:col>46</xdr:col>
      <xdr:colOff>38100</xdr:colOff>
      <xdr:row>57</xdr:row>
      <xdr:rowOff>76105</xdr:rowOff>
    </xdr:to>
    <xdr:sp macro="" textlink="">
      <xdr:nvSpPr>
        <xdr:cNvPr id="372" name="楕円 371"/>
        <xdr:cNvSpPr/>
      </xdr:nvSpPr>
      <xdr:spPr>
        <a:xfrm>
          <a:off x="8699500" y="97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92632</xdr:rowOff>
    </xdr:from>
    <xdr:ext cx="534377" cy="259045"/>
    <xdr:sp macro="" textlink="">
      <xdr:nvSpPr>
        <xdr:cNvPr id="373" name="テキスト ボックス 372"/>
        <xdr:cNvSpPr txBox="1"/>
      </xdr:nvSpPr>
      <xdr:spPr>
        <a:xfrm>
          <a:off x="8483111" y="95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4794</xdr:rowOff>
    </xdr:from>
    <xdr:to>
      <xdr:col>41</xdr:col>
      <xdr:colOff>101600</xdr:colOff>
      <xdr:row>57</xdr:row>
      <xdr:rowOff>106394</xdr:rowOff>
    </xdr:to>
    <xdr:sp macro="" textlink="">
      <xdr:nvSpPr>
        <xdr:cNvPr id="374" name="楕円 373"/>
        <xdr:cNvSpPr/>
      </xdr:nvSpPr>
      <xdr:spPr>
        <a:xfrm>
          <a:off x="7810500" y="97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122921</xdr:rowOff>
    </xdr:from>
    <xdr:ext cx="534377" cy="259045"/>
    <xdr:sp macro="" textlink="">
      <xdr:nvSpPr>
        <xdr:cNvPr id="375" name="テキスト ボックス 374"/>
        <xdr:cNvSpPr txBox="1"/>
      </xdr:nvSpPr>
      <xdr:spPr>
        <a:xfrm>
          <a:off x="7594111" y="955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127495</xdr:rowOff>
    </xdr:from>
    <xdr:to>
      <xdr:col>36</xdr:col>
      <xdr:colOff>165100</xdr:colOff>
      <xdr:row>57</xdr:row>
      <xdr:rowOff>57645</xdr:rowOff>
    </xdr:to>
    <xdr:sp macro="" textlink="">
      <xdr:nvSpPr>
        <xdr:cNvPr id="376" name="楕円 375"/>
        <xdr:cNvSpPr/>
      </xdr:nvSpPr>
      <xdr:spPr>
        <a:xfrm>
          <a:off x="6921500" y="97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74172</xdr:rowOff>
    </xdr:from>
    <xdr:ext cx="534377" cy="259045"/>
    <xdr:sp macro="" textlink="">
      <xdr:nvSpPr>
        <xdr:cNvPr id="377" name="テキスト ボックス 376"/>
        <xdr:cNvSpPr txBox="1"/>
      </xdr:nvSpPr>
      <xdr:spPr>
        <a:xfrm>
          <a:off x="6705111" y="95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34430</xdr:rowOff>
    </xdr:from>
    <xdr:to>
      <xdr:col>55</xdr:col>
      <xdr:colOff>0</xdr:colOff>
      <xdr:row>78</xdr:row>
      <xdr:rowOff>101924</xdr:rowOff>
    </xdr:to>
    <xdr:cxnSp macro="">
      <xdr:nvCxnSpPr>
        <xdr:cNvPr id="406" name="直線コネクタ 405"/>
        <xdr:cNvCxnSpPr/>
      </xdr:nvCxnSpPr>
      <xdr:spPr>
        <a:xfrm flipV="1">
          <a:off x="9639300" y="13407530"/>
          <a:ext cx="838200" cy="6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100457</xdr:rowOff>
    </xdr:from>
    <xdr:to>
      <xdr:col>50</xdr:col>
      <xdr:colOff>114300</xdr:colOff>
      <xdr:row>78</xdr:row>
      <xdr:rowOff>101924</xdr:rowOff>
    </xdr:to>
    <xdr:cxnSp macro="">
      <xdr:nvCxnSpPr>
        <xdr:cNvPr id="409" name="直線コネクタ 408"/>
        <xdr:cNvCxnSpPr/>
      </xdr:nvCxnSpPr>
      <xdr:spPr>
        <a:xfrm>
          <a:off x="8750300" y="13473557"/>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100457</xdr:rowOff>
    </xdr:from>
    <xdr:to>
      <xdr:col>45</xdr:col>
      <xdr:colOff>177800</xdr:colOff>
      <xdr:row>78</xdr:row>
      <xdr:rowOff>104305</xdr:rowOff>
    </xdr:to>
    <xdr:cxnSp macro="">
      <xdr:nvCxnSpPr>
        <xdr:cNvPr id="412" name="直線コネクタ 411"/>
        <xdr:cNvCxnSpPr/>
      </xdr:nvCxnSpPr>
      <xdr:spPr>
        <a:xfrm flipV="1">
          <a:off x="7861300" y="13473557"/>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104305</xdr:rowOff>
    </xdr:from>
    <xdr:to>
      <xdr:col>41</xdr:col>
      <xdr:colOff>50800</xdr:colOff>
      <xdr:row>78</xdr:row>
      <xdr:rowOff>110630</xdr:rowOff>
    </xdr:to>
    <xdr:cxnSp macro="">
      <xdr:nvCxnSpPr>
        <xdr:cNvPr id="415" name="直線コネクタ 414"/>
        <xdr:cNvCxnSpPr/>
      </xdr:nvCxnSpPr>
      <xdr:spPr>
        <a:xfrm flipV="1">
          <a:off x="6972300" y="13477405"/>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155080</xdr:rowOff>
    </xdr:from>
    <xdr:to>
      <xdr:col>55</xdr:col>
      <xdr:colOff>50800</xdr:colOff>
      <xdr:row>78</xdr:row>
      <xdr:rowOff>85230</xdr:rowOff>
    </xdr:to>
    <xdr:sp macro="" textlink="">
      <xdr:nvSpPr>
        <xdr:cNvPr id="425" name="楕円 424"/>
        <xdr:cNvSpPr/>
      </xdr:nvSpPr>
      <xdr:spPr>
        <a:xfrm>
          <a:off x="10426700" y="133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133507</xdr:rowOff>
    </xdr:from>
    <xdr:ext cx="469744" cy="259045"/>
    <xdr:sp macro="" textlink="">
      <xdr:nvSpPr>
        <xdr:cNvPr id="426" name="商工費該当値テキスト"/>
        <xdr:cNvSpPr txBox="1"/>
      </xdr:nvSpPr>
      <xdr:spPr>
        <a:xfrm>
          <a:off x="10528300" y="133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51124</xdr:rowOff>
    </xdr:from>
    <xdr:to>
      <xdr:col>50</xdr:col>
      <xdr:colOff>165100</xdr:colOff>
      <xdr:row>78</xdr:row>
      <xdr:rowOff>152724</xdr:rowOff>
    </xdr:to>
    <xdr:sp macro="" textlink="">
      <xdr:nvSpPr>
        <xdr:cNvPr id="427" name="楕円 426"/>
        <xdr:cNvSpPr/>
      </xdr:nvSpPr>
      <xdr:spPr>
        <a:xfrm>
          <a:off x="9588500" y="134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143851</xdr:rowOff>
    </xdr:from>
    <xdr:ext cx="469744" cy="259045"/>
    <xdr:sp macro="" textlink="">
      <xdr:nvSpPr>
        <xdr:cNvPr id="428" name="テキスト ボックス 427"/>
        <xdr:cNvSpPr txBox="1"/>
      </xdr:nvSpPr>
      <xdr:spPr>
        <a:xfrm>
          <a:off x="9404428" y="1351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49657</xdr:rowOff>
    </xdr:from>
    <xdr:to>
      <xdr:col>46</xdr:col>
      <xdr:colOff>38100</xdr:colOff>
      <xdr:row>78</xdr:row>
      <xdr:rowOff>151257</xdr:rowOff>
    </xdr:to>
    <xdr:sp macro="" textlink="">
      <xdr:nvSpPr>
        <xdr:cNvPr id="429" name="楕円 428"/>
        <xdr:cNvSpPr/>
      </xdr:nvSpPr>
      <xdr:spPr>
        <a:xfrm>
          <a:off x="8699500" y="134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142384</xdr:rowOff>
    </xdr:from>
    <xdr:ext cx="469744" cy="259045"/>
    <xdr:sp macro="" textlink="">
      <xdr:nvSpPr>
        <xdr:cNvPr id="430" name="テキスト ボックス 429"/>
        <xdr:cNvSpPr txBox="1"/>
      </xdr:nvSpPr>
      <xdr:spPr>
        <a:xfrm>
          <a:off x="8515428" y="135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53505</xdr:rowOff>
    </xdr:from>
    <xdr:to>
      <xdr:col>41</xdr:col>
      <xdr:colOff>101600</xdr:colOff>
      <xdr:row>78</xdr:row>
      <xdr:rowOff>155105</xdr:rowOff>
    </xdr:to>
    <xdr:sp macro="" textlink="">
      <xdr:nvSpPr>
        <xdr:cNvPr id="431" name="楕円 430"/>
        <xdr:cNvSpPr/>
      </xdr:nvSpPr>
      <xdr:spPr>
        <a:xfrm>
          <a:off x="7810500" y="134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146232</xdr:rowOff>
    </xdr:from>
    <xdr:ext cx="469744" cy="259045"/>
    <xdr:sp macro="" textlink="">
      <xdr:nvSpPr>
        <xdr:cNvPr id="432" name="テキスト ボックス 431"/>
        <xdr:cNvSpPr txBox="1"/>
      </xdr:nvSpPr>
      <xdr:spPr>
        <a:xfrm>
          <a:off x="7626428" y="1351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59830</xdr:rowOff>
    </xdr:from>
    <xdr:to>
      <xdr:col>36</xdr:col>
      <xdr:colOff>165100</xdr:colOff>
      <xdr:row>78</xdr:row>
      <xdr:rowOff>161430</xdr:rowOff>
    </xdr:to>
    <xdr:sp macro="" textlink="">
      <xdr:nvSpPr>
        <xdr:cNvPr id="433" name="楕円 432"/>
        <xdr:cNvSpPr/>
      </xdr:nvSpPr>
      <xdr:spPr>
        <a:xfrm>
          <a:off x="6921500" y="134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152557</xdr:rowOff>
    </xdr:from>
    <xdr:ext cx="469744" cy="259045"/>
    <xdr:sp macro="" textlink="">
      <xdr:nvSpPr>
        <xdr:cNvPr id="434" name="テキスト ボックス 433"/>
        <xdr:cNvSpPr txBox="1"/>
      </xdr:nvSpPr>
      <xdr:spPr>
        <a:xfrm>
          <a:off x="6737428" y="135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102220</xdr:rowOff>
    </xdr:from>
    <xdr:to>
      <xdr:col>55</xdr:col>
      <xdr:colOff>0</xdr:colOff>
      <xdr:row>98</xdr:row>
      <xdr:rowOff>104321</xdr:rowOff>
    </xdr:to>
    <xdr:cxnSp macro="">
      <xdr:nvCxnSpPr>
        <xdr:cNvPr id="465" name="直線コネクタ 464"/>
        <xdr:cNvCxnSpPr/>
      </xdr:nvCxnSpPr>
      <xdr:spPr>
        <a:xfrm flipV="1">
          <a:off x="9639300" y="16904320"/>
          <a:ext cx="8382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87165</xdr:rowOff>
    </xdr:from>
    <xdr:to>
      <xdr:col>50</xdr:col>
      <xdr:colOff>114300</xdr:colOff>
      <xdr:row>98</xdr:row>
      <xdr:rowOff>104321</xdr:rowOff>
    </xdr:to>
    <xdr:cxnSp macro="">
      <xdr:nvCxnSpPr>
        <xdr:cNvPr id="468" name="直線コネクタ 467"/>
        <xdr:cNvCxnSpPr/>
      </xdr:nvCxnSpPr>
      <xdr:spPr>
        <a:xfrm>
          <a:off x="8750300" y="16889265"/>
          <a:ext cx="889000" cy="1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74016</xdr:rowOff>
    </xdr:from>
    <xdr:to>
      <xdr:col>45</xdr:col>
      <xdr:colOff>177800</xdr:colOff>
      <xdr:row>98</xdr:row>
      <xdr:rowOff>87165</xdr:rowOff>
    </xdr:to>
    <xdr:cxnSp macro="">
      <xdr:nvCxnSpPr>
        <xdr:cNvPr id="471" name="直線コネクタ 470"/>
        <xdr:cNvCxnSpPr/>
      </xdr:nvCxnSpPr>
      <xdr:spPr>
        <a:xfrm>
          <a:off x="7861300" y="16876116"/>
          <a:ext cx="889000" cy="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74016</xdr:rowOff>
    </xdr:from>
    <xdr:to>
      <xdr:col>41</xdr:col>
      <xdr:colOff>50800</xdr:colOff>
      <xdr:row>98</xdr:row>
      <xdr:rowOff>111626</xdr:rowOff>
    </xdr:to>
    <xdr:cxnSp macro="">
      <xdr:nvCxnSpPr>
        <xdr:cNvPr id="474" name="直線コネクタ 473"/>
        <xdr:cNvCxnSpPr/>
      </xdr:nvCxnSpPr>
      <xdr:spPr>
        <a:xfrm flipV="1">
          <a:off x="6972300" y="16876116"/>
          <a:ext cx="889000" cy="3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51420</xdr:rowOff>
    </xdr:from>
    <xdr:to>
      <xdr:col>55</xdr:col>
      <xdr:colOff>50800</xdr:colOff>
      <xdr:row>98</xdr:row>
      <xdr:rowOff>153020</xdr:rowOff>
    </xdr:to>
    <xdr:sp macro="" textlink="">
      <xdr:nvSpPr>
        <xdr:cNvPr id="484" name="楕円 483"/>
        <xdr:cNvSpPr/>
      </xdr:nvSpPr>
      <xdr:spPr>
        <a:xfrm>
          <a:off x="10426700" y="168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137797</xdr:rowOff>
    </xdr:from>
    <xdr:ext cx="534377" cy="259045"/>
    <xdr:sp macro="" textlink="">
      <xdr:nvSpPr>
        <xdr:cNvPr id="485" name="土木費該当値テキスト"/>
        <xdr:cNvSpPr txBox="1"/>
      </xdr:nvSpPr>
      <xdr:spPr>
        <a:xfrm>
          <a:off x="10528300" y="1676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53521</xdr:rowOff>
    </xdr:from>
    <xdr:to>
      <xdr:col>50</xdr:col>
      <xdr:colOff>165100</xdr:colOff>
      <xdr:row>98</xdr:row>
      <xdr:rowOff>155121</xdr:rowOff>
    </xdr:to>
    <xdr:sp macro="" textlink="">
      <xdr:nvSpPr>
        <xdr:cNvPr id="486" name="楕円 485"/>
        <xdr:cNvSpPr/>
      </xdr:nvSpPr>
      <xdr:spPr>
        <a:xfrm>
          <a:off x="9588500" y="1685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146248</xdr:rowOff>
    </xdr:from>
    <xdr:ext cx="534377" cy="259045"/>
    <xdr:sp macro="" textlink="">
      <xdr:nvSpPr>
        <xdr:cNvPr id="487" name="テキスト ボックス 486"/>
        <xdr:cNvSpPr txBox="1"/>
      </xdr:nvSpPr>
      <xdr:spPr>
        <a:xfrm>
          <a:off x="9372111" y="1694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36365</xdr:rowOff>
    </xdr:from>
    <xdr:to>
      <xdr:col>46</xdr:col>
      <xdr:colOff>38100</xdr:colOff>
      <xdr:row>98</xdr:row>
      <xdr:rowOff>137965</xdr:rowOff>
    </xdr:to>
    <xdr:sp macro="" textlink="">
      <xdr:nvSpPr>
        <xdr:cNvPr id="488" name="楕円 487"/>
        <xdr:cNvSpPr/>
      </xdr:nvSpPr>
      <xdr:spPr>
        <a:xfrm>
          <a:off x="8699500" y="168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129092</xdr:rowOff>
    </xdr:from>
    <xdr:ext cx="534377" cy="259045"/>
    <xdr:sp macro="" textlink="">
      <xdr:nvSpPr>
        <xdr:cNvPr id="489" name="テキスト ボックス 488"/>
        <xdr:cNvSpPr txBox="1"/>
      </xdr:nvSpPr>
      <xdr:spPr>
        <a:xfrm>
          <a:off x="8483111" y="1693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23216</xdr:rowOff>
    </xdr:from>
    <xdr:to>
      <xdr:col>41</xdr:col>
      <xdr:colOff>101600</xdr:colOff>
      <xdr:row>98</xdr:row>
      <xdr:rowOff>124816</xdr:rowOff>
    </xdr:to>
    <xdr:sp macro="" textlink="">
      <xdr:nvSpPr>
        <xdr:cNvPr id="490" name="楕円 489"/>
        <xdr:cNvSpPr/>
      </xdr:nvSpPr>
      <xdr:spPr>
        <a:xfrm>
          <a:off x="7810500" y="168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115943</xdr:rowOff>
    </xdr:from>
    <xdr:ext cx="534377" cy="259045"/>
    <xdr:sp macro="" textlink="">
      <xdr:nvSpPr>
        <xdr:cNvPr id="491" name="テキスト ボックス 490"/>
        <xdr:cNvSpPr txBox="1"/>
      </xdr:nvSpPr>
      <xdr:spPr>
        <a:xfrm>
          <a:off x="7594111" y="169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60826</xdr:rowOff>
    </xdr:from>
    <xdr:to>
      <xdr:col>36</xdr:col>
      <xdr:colOff>165100</xdr:colOff>
      <xdr:row>98</xdr:row>
      <xdr:rowOff>162426</xdr:rowOff>
    </xdr:to>
    <xdr:sp macro="" textlink="">
      <xdr:nvSpPr>
        <xdr:cNvPr id="492" name="楕円 491"/>
        <xdr:cNvSpPr/>
      </xdr:nvSpPr>
      <xdr:spPr>
        <a:xfrm>
          <a:off x="6921500" y="168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153553</xdr:rowOff>
    </xdr:from>
    <xdr:ext cx="534377" cy="259045"/>
    <xdr:sp macro="" textlink="">
      <xdr:nvSpPr>
        <xdr:cNvPr id="493" name="テキスト ボックス 492"/>
        <xdr:cNvSpPr txBox="1"/>
      </xdr:nvSpPr>
      <xdr:spPr>
        <a:xfrm>
          <a:off x="6705111" y="169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158941</xdr:rowOff>
    </xdr:from>
    <xdr:to>
      <xdr:col>85</xdr:col>
      <xdr:colOff>127000</xdr:colOff>
      <xdr:row>37</xdr:row>
      <xdr:rowOff>110420</xdr:rowOff>
    </xdr:to>
    <xdr:cxnSp macro="">
      <xdr:nvCxnSpPr>
        <xdr:cNvPr id="522" name="直線コネクタ 521"/>
        <xdr:cNvCxnSpPr/>
      </xdr:nvCxnSpPr>
      <xdr:spPr>
        <a:xfrm flipV="1">
          <a:off x="15481300" y="5988241"/>
          <a:ext cx="838200" cy="46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92018</xdr:rowOff>
    </xdr:from>
    <xdr:to>
      <xdr:col>81</xdr:col>
      <xdr:colOff>50800</xdr:colOff>
      <xdr:row>37</xdr:row>
      <xdr:rowOff>110420</xdr:rowOff>
    </xdr:to>
    <xdr:cxnSp macro="">
      <xdr:nvCxnSpPr>
        <xdr:cNvPr id="525" name="直線コネクタ 524"/>
        <xdr:cNvCxnSpPr/>
      </xdr:nvCxnSpPr>
      <xdr:spPr>
        <a:xfrm>
          <a:off x="14592300" y="6435668"/>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92018</xdr:rowOff>
    </xdr:from>
    <xdr:to>
      <xdr:col>76</xdr:col>
      <xdr:colOff>114300</xdr:colOff>
      <xdr:row>37</xdr:row>
      <xdr:rowOff>127660</xdr:rowOff>
    </xdr:to>
    <xdr:cxnSp macro="">
      <xdr:nvCxnSpPr>
        <xdr:cNvPr id="528" name="直線コネクタ 527"/>
        <xdr:cNvCxnSpPr/>
      </xdr:nvCxnSpPr>
      <xdr:spPr>
        <a:xfrm flipV="1">
          <a:off x="13703300" y="6435668"/>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127660</xdr:rowOff>
    </xdr:from>
    <xdr:to>
      <xdr:col>71</xdr:col>
      <xdr:colOff>177800</xdr:colOff>
      <xdr:row>37</xdr:row>
      <xdr:rowOff>152102</xdr:rowOff>
    </xdr:to>
    <xdr:cxnSp macro="">
      <xdr:nvCxnSpPr>
        <xdr:cNvPr id="531" name="直線コネクタ 530"/>
        <xdr:cNvCxnSpPr/>
      </xdr:nvCxnSpPr>
      <xdr:spPr>
        <a:xfrm flipV="1">
          <a:off x="12814300" y="6471310"/>
          <a:ext cx="8890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108141</xdr:rowOff>
    </xdr:from>
    <xdr:to>
      <xdr:col>85</xdr:col>
      <xdr:colOff>177800</xdr:colOff>
      <xdr:row>35</xdr:row>
      <xdr:rowOff>38291</xdr:rowOff>
    </xdr:to>
    <xdr:sp macro="" textlink="">
      <xdr:nvSpPr>
        <xdr:cNvPr id="541" name="楕円 540"/>
        <xdr:cNvSpPr/>
      </xdr:nvSpPr>
      <xdr:spPr>
        <a:xfrm>
          <a:off x="16268700" y="59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131018</xdr:rowOff>
    </xdr:from>
    <xdr:ext cx="534377" cy="259045"/>
    <xdr:sp macro="" textlink="">
      <xdr:nvSpPr>
        <xdr:cNvPr id="542" name="消防費該当値テキスト"/>
        <xdr:cNvSpPr txBox="1"/>
      </xdr:nvSpPr>
      <xdr:spPr>
        <a:xfrm>
          <a:off x="16370300" y="57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59620</xdr:rowOff>
    </xdr:from>
    <xdr:to>
      <xdr:col>81</xdr:col>
      <xdr:colOff>101600</xdr:colOff>
      <xdr:row>37</xdr:row>
      <xdr:rowOff>161220</xdr:rowOff>
    </xdr:to>
    <xdr:sp macro="" textlink="">
      <xdr:nvSpPr>
        <xdr:cNvPr id="543" name="楕円 542"/>
        <xdr:cNvSpPr/>
      </xdr:nvSpPr>
      <xdr:spPr>
        <a:xfrm>
          <a:off x="15430500" y="64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152347</xdr:rowOff>
    </xdr:from>
    <xdr:ext cx="534377" cy="259045"/>
    <xdr:sp macro="" textlink="">
      <xdr:nvSpPr>
        <xdr:cNvPr id="544" name="テキスト ボックス 543"/>
        <xdr:cNvSpPr txBox="1"/>
      </xdr:nvSpPr>
      <xdr:spPr>
        <a:xfrm>
          <a:off x="15214111" y="6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41218</xdr:rowOff>
    </xdr:from>
    <xdr:to>
      <xdr:col>76</xdr:col>
      <xdr:colOff>165100</xdr:colOff>
      <xdr:row>37</xdr:row>
      <xdr:rowOff>142818</xdr:rowOff>
    </xdr:to>
    <xdr:sp macro="" textlink="">
      <xdr:nvSpPr>
        <xdr:cNvPr id="545" name="楕円 544"/>
        <xdr:cNvSpPr/>
      </xdr:nvSpPr>
      <xdr:spPr>
        <a:xfrm>
          <a:off x="14541500" y="63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133945</xdr:rowOff>
    </xdr:from>
    <xdr:ext cx="534377" cy="259045"/>
    <xdr:sp macro="" textlink="">
      <xdr:nvSpPr>
        <xdr:cNvPr id="546" name="テキスト ボックス 545"/>
        <xdr:cNvSpPr txBox="1"/>
      </xdr:nvSpPr>
      <xdr:spPr>
        <a:xfrm>
          <a:off x="14325111" y="64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76860</xdr:rowOff>
    </xdr:from>
    <xdr:to>
      <xdr:col>72</xdr:col>
      <xdr:colOff>38100</xdr:colOff>
      <xdr:row>38</xdr:row>
      <xdr:rowOff>7010</xdr:rowOff>
    </xdr:to>
    <xdr:sp macro="" textlink="">
      <xdr:nvSpPr>
        <xdr:cNvPr id="547" name="楕円 546"/>
        <xdr:cNvSpPr/>
      </xdr:nvSpPr>
      <xdr:spPr>
        <a:xfrm>
          <a:off x="13652500" y="64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169587</xdr:rowOff>
    </xdr:from>
    <xdr:ext cx="534377" cy="259045"/>
    <xdr:sp macro="" textlink="">
      <xdr:nvSpPr>
        <xdr:cNvPr id="548" name="テキスト ボックス 547"/>
        <xdr:cNvSpPr txBox="1"/>
      </xdr:nvSpPr>
      <xdr:spPr>
        <a:xfrm>
          <a:off x="13436111" y="65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101302</xdr:rowOff>
    </xdr:from>
    <xdr:to>
      <xdr:col>67</xdr:col>
      <xdr:colOff>101600</xdr:colOff>
      <xdr:row>38</xdr:row>
      <xdr:rowOff>31452</xdr:rowOff>
    </xdr:to>
    <xdr:sp macro="" textlink="">
      <xdr:nvSpPr>
        <xdr:cNvPr id="549" name="楕円 548"/>
        <xdr:cNvSpPr/>
      </xdr:nvSpPr>
      <xdr:spPr>
        <a:xfrm>
          <a:off x="12763500" y="64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22579</xdr:rowOff>
    </xdr:from>
    <xdr:ext cx="534377" cy="259045"/>
    <xdr:sp macro="" textlink="">
      <xdr:nvSpPr>
        <xdr:cNvPr id="550" name="テキスト ボックス 549"/>
        <xdr:cNvSpPr txBox="1"/>
      </xdr:nvSpPr>
      <xdr:spPr>
        <a:xfrm>
          <a:off x="12547111" y="65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92551</xdr:rowOff>
    </xdr:from>
    <xdr:to>
      <xdr:col>85</xdr:col>
      <xdr:colOff>127000</xdr:colOff>
      <xdr:row>58</xdr:row>
      <xdr:rowOff>39430</xdr:rowOff>
    </xdr:to>
    <xdr:cxnSp macro="">
      <xdr:nvCxnSpPr>
        <xdr:cNvPr id="584" name="直線コネクタ 583"/>
        <xdr:cNvCxnSpPr/>
      </xdr:nvCxnSpPr>
      <xdr:spPr>
        <a:xfrm flipV="1">
          <a:off x="15481300" y="9865201"/>
          <a:ext cx="838200" cy="1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9341</xdr:rowOff>
    </xdr:from>
    <xdr:to>
      <xdr:col>81</xdr:col>
      <xdr:colOff>50800</xdr:colOff>
      <xdr:row>58</xdr:row>
      <xdr:rowOff>39430</xdr:rowOff>
    </xdr:to>
    <xdr:cxnSp macro="">
      <xdr:nvCxnSpPr>
        <xdr:cNvPr id="587" name="直線コネクタ 586"/>
        <xdr:cNvCxnSpPr/>
      </xdr:nvCxnSpPr>
      <xdr:spPr>
        <a:xfrm>
          <a:off x="14592300" y="9953441"/>
          <a:ext cx="889000" cy="3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85007</xdr:rowOff>
    </xdr:from>
    <xdr:to>
      <xdr:col>76</xdr:col>
      <xdr:colOff>114300</xdr:colOff>
      <xdr:row>58</xdr:row>
      <xdr:rowOff>9341</xdr:rowOff>
    </xdr:to>
    <xdr:cxnSp macro="">
      <xdr:nvCxnSpPr>
        <xdr:cNvPr id="590" name="直線コネクタ 589"/>
        <xdr:cNvCxnSpPr/>
      </xdr:nvCxnSpPr>
      <xdr:spPr>
        <a:xfrm>
          <a:off x="13703300" y="9686207"/>
          <a:ext cx="889000" cy="26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85007</xdr:rowOff>
    </xdr:from>
    <xdr:to>
      <xdr:col>71</xdr:col>
      <xdr:colOff>177800</xdr:colOff>
      <xdr:row>58</xdr:row>
      <xdr:rowOff>106582</xdr:rowOff>
    </xdr:to>
    <xdr:cxnSp macro="">
      <xdr:nvCxnSpPr>
        <xdr:cNvPr id="593" name="直線コネクタ 592"/>
        <xdr:cNvCxnSpPr/>
      </xdr:nvCxnSpPr>
      <xdr:spPr>
        <a:xfrm flipV="1">
          <a:off x="12814300" y="9686207"/>
          <a:ext cx="889000" cy="36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41751</xdr:rowOff>
    </xdr:from>
    <xdr:to>
      <xdr:col>85</xdr:col>
      <xdr:colOff>177800</xdr:colOff>
      <xdr:row>57</xdr:row>
      <xdr:rowOff>143351</xdr:rowOff>
    </xdr:to>
    <xdr:sp macro="" textlink="">
      <xdr:nvSpPr>
        <xdr:cNvPr id="603" name="楕円 602"/>
        <xdr:cNvSpPr/>
      </xdr:nvSpPr>
      <xdr:spPr>
        <a:xfrm>
          <a:off x="16268700" y="98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20178</xdr:rowOff>
    </xdr:from>
    <xdr:ext cx="534377" cy="259045"/>
    <xdr:sp macro="" textlink="">
      <xdr:nvSpPr>
        <xdr:cNvPr id="604" name="教育費該当値テキスト"/>
        <xdr:cNvSpPr txBox="1"/>
      </xdr:nvSpPr>
      <xdr:spPr>
        <a:xfrm>
          <a:off x="16370300" y="97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160080</xdr:rowOff>
    </xdr:from>
    <xdr:to>
      <xdr:col>81</xdr:col>
      <xdr:colOff>101600</xdr:colOff>
      <xdr:row>58</xdr:row>
      <xdr:rowOff>90230</xdr:rowOff>
    </xdr:to>
    <xdr:sp macro="" textlink="">
      <xdr:nvSpPr>
        <xdr:cNvPr id="605" name="楕円 604"/>
        <xdr:cNvSpPr/>
      </xdr:nvSpPr>
      <xdr:spPr>
        <a:xfrm>
          <a:off x="15430500" y="99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81357</xdr:rowOff>
    </xdr:from>
    <xdr:ext cx="534377" cy="259045"/>
    <xdr:sp macro="" textlink="">
      <xdr:nvSpPr>
        <xdr:cNvPr id="606" name="テキスト ボックス 605"/>
        <xdr:cNvSpPr txBox="1"/>
      </xdr:nvSpPr>
      <xdr:spPr>
        <a:xfrm>
          <a:off x="15214111" y="1002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129991</xdr:rowOff>
    </xdr:from>
    <xdr:to>
      <xdr:col>76</xdr:col>
      <xdr:colOff>165100</xdr:colOff>
      <xdr:row>58</xdr:row>
      <xdr:rowOff>60141</xdr:rowOff>
    </xdr:to>
    <xdr:sp macro="" textlink="">
      <xdr:nvSpPr>
        <xdr:cNvPr id="607" name="楕円 606"/>
        <xdr:cNvSpPr/>
      </xdr:nvSpPr>
      <xdr:spPr>
        <a:xfrm>
          <a:off x="14541500" y="99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51268</xdr:rowOff>
    </xdr:from>
    <xdr:ext cx="534377" cy="259045"/>
    <xdr:sp macro="" textlink="">
      <xdr:nvSpPr>
        <xdr:cNvPr id="608" name="テキスト ボックス 607"/>
        <xdr:cNvSpPr txBox="1"/>
      </xdr:nvSpPr>
      <xdr:spPr>
        <a:xfrm>
          <a:off x="14325111" y="999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34207</xdr:rowOff>
    </xdr:from>
    <xdr:to>
      <xdr:col>72</xdr:col>
      <xdr:colOff>38100</xdr:colOff>
      <xdr:row>56</xdr:row>
      <xdr:rowOff>135807</xdr:rowOff>
    </xdr:to>
    <xdr:sp macro="" textlink="">
      <xdr:nvSpPr>
        <xdr:cNvPr id="609" name="楕円 608"/>
        <xdr:cNvSpPr/>
      </xdr:nvSpPr>
      <xdr:spPr>
        <a:xfrm>
          <a:off x="13652500" y="963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152334</xdr:rowOff>
    </xdr:from>
    <xdr:ext cx="534377" cy="259045"/>
    <xdr:sp macro="" textlink="">
      <xdr:nvSpPr>
        <xdr:cNvPr id="610" name="テキスト ボックス 609"/>
        <xdr:cNvSpPr txBox="1"/>
      </xdr:nvSpPr>
      <xdr:spPr>
        <a:xfrm>
          <a:off x="13436111" y="941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55782</xdr:rowOff>
    </xdr:from>
    <xdr:to>
      <xdr:col>67</xdr:col>
      <xdr:colOff>101600</xdr:colOff>
      <xdr:row>58</xdr:row>
      <xdr:rowOff>157382</xdr:rowOff>
    </xdr:to>
    <xdr:sp macro="" textlink="">
      <xdr:nvSpPr>
        <xdr:cNvPr id="611" name="楕円 610"/>
        <xdr:cNvSpPr/>
      </xdr:nvSpPr>
      <xdr:spPr>
        <a:xfrm>
          <a:off x="12763500" y="99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148509</xdr:rowOff>
    </xdr:from>
    <xdr:ext cx="534377" cy="259045"/>
    <xdr:sp macro="" textlink="">
      <xdr:nvSpPr>
        <xdr:cNvPr id="612" name="テキスト ボックス 611"/>
        <xdr:cNvSpPr txBox="1"/>
      </xdr:nvSpPr>
      <xdr:spPr>
        <a:xfrm>
          <a:off x="12547111" y="1009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41117</xdr:rowOff>
    </xdr:from>
    <xdr:to>
      <xdr:col>85</xdr:col>
      <xdr:colOff>127000</xdr:colOff>
      <xdr:row>79</xdr:row>
      <xdr:rowOff>44450</xdr:rowOff>
    </xdr:to>
    <xdr:cxnSp macro="">
      <xdr:nvCxnSpPr>
        <xdr:cNvPr id="641" name="直線コネクタ 640"/>
        <xdr:cNvCxnSpPr/>
      </xdr:nvCxnSpPr>
      <xdr:spPr>
        <a:xfrm>
          <a:off x="15481300" y="13585667"/>
          <a:ext cx="8382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39536</xdr:rowOff>
    </xdr:from>
    <xdr:to>
      <xdr:col>81</xdr:col>
      <xdr:colOff>50800</xdr:colOff>
      <xdr:row>79</xdr:row>
      <xdr:rowOff>41117</xdr:rowOff>
    </xdr:to>
    <xdr:cxnSp macro="">
      <xdr:nvCxnSpPr>
        <xdr:cNvPr id="644" name="直線コネクタ 643"/>
        <xdr:cNvCxnSpPr/>
      </xdr:nvCxnSpPr>
      <xdr:spPr>
        <a:xfrm>
          <a:off x="14592300" y="13584086"/>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39536</xdr:rowOff>
    </xdr:from>
    <xdr:to>
      <xdr:col>76</xdr:col>
      <xdr:colOff>114300</xdr:colOff>
      <xdr:row>79</xdr:row>
      <xdr:rowOff>42766</xdr:rowOff>
    </xdr:to>
    <xdr:cxnSp macro="">
      <xdr:nvCxnSpPr>
        <xdr:cNvPr id="647" name="直線コネクタ 646"/>
        <xdr:cNvCxnSpPr/>
      </xdr:nvCxnSpPr>
      <xdr:spPr>
        <a:xfrm flipV="1">
          <a:off x="13703300" y="13584086"/>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42228</xdr:rowOff>
    </xdr:from>
    <xdr:to>
      <xdr:col>71</xdr:col>
      <xdr:colOff>177800</xdr:colOff>
      <xdr:row>79</xdr:row>
      <xdr:rowOff>42766</xdr:rowOff>
    </xdr:to>
    <xdr:cxnSp macro="">
      <xdr:nvCxnSpPr>
        <xdr:cNvPr id="650" name="直線コネクタ 649"/>
        <xdr:cNvCxnSpPr/>
      </xdr:nvCxnSpPr>
      <xdr:spPr>
        <a:xfrm>
          <a:off x="12814300" y="13586778"/>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161767</xdr:rowOff>
    </xdr:from>
    <xdr:to>
      <xdr:col>81</xdr:col>
      <xdr:colOff>101600</xdr:colOff>
      <xdr:row>79</xdr:row>
      <xdr:rowOff>91917</xdr:rowOff>
    </xdr:to>
    <xdr:sp macro="" textlink="">
      <xdr:nvSpPr>
        <xdr:cNvPr id="662" name="楕円 661"/>
        <xdr:cNvSpPr/>
      </xdr:nvSpPr>
      <xdr:spPr>
        <a:xfrm>
          <a:off x="15430500" y="135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83044</xdr:rowOff>
    </xdr:from>
    <xdr:ext cx="378565" cy="259045"/>
    <xdr:sp macro="" textlink="">
      <xdr:nvSpPr>
        <xdr:cNvPr id="663" name="テキスト ボックス 662"/>
        <xdr:cNvSpPr txBox="1"/>
      </xdr:nvSpPr>
      <xdr:spPr>
        <a:xfrm>
          <a:off x="15292017" y="1362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160186</xdr:rowOff>
    </xdr:from>
    <xdr:to>
      <xdr:col>76</xdr:col>
      <xdr:colOff>165100</xdr:colOff>
      <xdr:row>79</xdr:row>
      <xdr:rowOff>90336</xdr:rowOff>
    </xdr:to>
    <xdr:sp macro="" textlink="">
      <xdr:nvSpPr>
        <xdr:cNvPr id="664" name="楕円 663"/>
        <xdr:cNvSpPr/>
      </xdr:nvSpPr>
      <xdr:spPr>
        <a:xfrm>
          <a:off x="14541500" y="135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81463</xdr:rowOff>
    </xdr:from>
    <xdr:ext cx="469744" cy="259045"/>
    <xdr:sp macro="" textlink="">
      <xdr:nvSpPr>
        <xdr:cNvPr id="665" name="テキスト ボックス 664"/>
        <xdr:cNvSpPr txBox="1"/>
      </xdr:nvSpPr>
      <xdr:spPr>
        <a:xfrm>
          <a:off x="14357428" y="136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163416</xdr:rowOff>
    </xdr:from>
    <xdr:to>
      <xdr:col>72</xdr:col>
      <xdr:colOff>38100</xdr:colOff>
      <xdr:row>79</xdr:row>
      <xdr:rowOff>93566</xdr:rowOff>
    </xdr:to>
    <xdr:sp macro="" textlink="">
      <xdr:nvSpPr>
        <xdr:cNvPr id="666" name="楕円 665"/>
        <xdr:cNvSpPr/>
      </xdr:nvSpPr>
      <xdr:spPr>
        <a:xfrm>
          <a:off x="13652500" y="135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84693</xdr:rowOff>
    </xdr:from>
    <xdr:ext cx="378565" cy="259045"/>
    <xdr:sp macro="" textlink="">
      <xdr:nvSpPr>
        <xdr:cNvPr id="667" name="テキスト ボックス 666"/>
        <xdr:cNvSpPr txBox="1"/>
      </xdr:nvSpPr>
      <xdr:spPr>
        <a:xfrm>
          <a:off x="13514017" y="1362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162878</xdr:rowOff>
    </xdr:from>
    <xdr:to>
      <xdr:col>67</xdr:col>
      <xdr:colOff>101600</xdr:colOff>
      <xdr:row>79</xdr:row>
      <xdr:rowOff>93028</xdr:rowOff>
    </xdr:to>
    <xdr:sp macro="" textlink="">
      <xdr:nvSpPr>
        <xdr:cNvPr id="668" name="楕円 667"/>
        <xdr:cNvSpPr/>
      </xdr:nvSpPr>
      <xdr:spPr>
        <a:xfrm>
          <a:off x="12763500" y="135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84155</xdr:rowOff>
    </xdr:from>
    <xdr:ext cx="378565" cy="259045"/>
    <xdr:sp macro="" textlink="">
      <xdr:nvSpPr>
        <xdr:cNvPr id="669" name="テキスト ボックス 668"/>
        <xdr:cNvSpPr txBox="1"/>
      </xdr:nvSpPr>
      <xdr:spPr>
        <a:xfrm>
          <a:off x="12625017" y="13628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75431</xdr:rowOff>
    </xdr:from>
    <xdr:to>
      <xdr:col>85</xdr:col>
      <xdr:colOff>127000</xdr:colOff>
      <xdr:row>97</xdr:row>
      <xdr:rowOff>84737</xdr:rowOff>
    </xdr:to>
    <xdr:cxnSp macro="">
      <xdr:nvCxnSpPr>
        <xdr:cNvPr id="700" name="直線コネクタ 699"/>
        <xdr:cNvCxnSpPr/>
      </xdr:nvCxnSpPr>
      <xdr:spPr>
        <a:xfrm flipV="1">
          <a:off x="15481300" y="16706081"/>
          <a:ext cx="8382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84737</xdr:rowOff>
    </xdr:from>
    <xdr:to>
      <xdr:col>81</xdr:col>
      <xdr:colOff>50800</xdr:colOff>
      <xdr:row>97</xdr:row>
      <xdr:rowOff>87987</xdr:rowOff>
    </xdr:to>
    <xdr:cxnSp macro="">
      <xdr:nvCxnSpPr>
        <xdr:cNvPr id="703" name="直線コネクタ 702"/>
        <xdr:cNvCxnSpPr/>
      </xdr:nvCxnSpPr>
      <xdr:spPr>
        <a:xfrm flipV="1">
          <a:off x="14592300" y="16715387"/>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87939</xdr:rowOff>
    </xdr:from>
    <xdr:to>
      <xdr:col>76</xdr:col>
      <xdr:colOff>114300</xdr:colOff>
      <xdr:row>97</xdr:row>
      <xdr:rowOff>87987</xdr:rowOff>
    </xdr:to>
    <xdr:cxnSp macro="">
      <xdr:nvCxnSpPr>
        <xdr:cNvPr id="706" name="直線コネクタ 705"/>
        <xdr:cNvCxnSpPr/>
      </xdr:nvCxnSpPr>
      <xdr:spPr>
        <a:xfrm>
          <a:off x="13703300" y="16718589"/>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87939</xdr:rowOff>
    </xdr:from>
    <xdr:to>
      <xdr:col>71</xdr:col>
      <xdr:colOff>177800</xdr:colOff>
      <xdr:row>97</xdr:row>
      <xdr:rowOff>109558</xdr:rowOff>
    </xdr:to>
    <xdr:cxnSp macro="">
      <xdr:nvCxnSpPr>
        <xdr:cNvPr id="709" name="直線コネクタ 708"/>
        <xdr:cNvCxnSpPr/>
      </xdr:nvCxnSpPr>
      <xdr:spPr>
        <a:xfrm flipV="1">
          <a:off x="12814300" y="16718589"/>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24631</xdr:rowOff>
    </xdr:from>
    <xdr:to>
      <xdr:col>85</xdr:col>
      <xdr:colOff>177800</xdr:colOff>
      <xdr:row>97</xdr:row>
      <xdr:rowOff>126231</xdr:rowOff>
    </xdr:to>
    <xdr:sp macro="" textlink="">
      <xdr:nvSpPr>
        <xdr:cNvPr id="719" name="楕円 718"/>
        <xdr:cNvSpPr/>
      </xdr:nvSpPr>
      <xdr:spPr>
        <a:xfrm>
          <a:off x="16268700" y="166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3058</xdr:rowOff>
    </xdr:from>
    <xdr:ext cx="534377" cy="259045"/>
    <xdr:sp macro="" textlink="">
      <xdr:nvSpPr>
        <xdr:cNvPr id="720" name="公債費該当値テキスト"/>
        <xdr:cNvSpPr txBox="1"/>
      </xdr:nvSpPr>
      <xdr:spPr>
        <a:xfrm>
          <a:off x="16370300" y="1663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33937</xdr:rowOff>
    </xdr:from>
    <xdr:to>
      <xdr:col>81</xdr:col>
      <xdr:colOff>101600</xdr:colOff>
      <xdr:row>97</xdr:row>
      <xdr:rowOff>135537</xdr:rowOff>
    </xdr:to>
    <xdr:sp macro="" textlink="">
      <xdr:nvSpPr>
        <xdr:cNvPr id="721" name="楕円 720"/>
        <xdr:cNvSpPr/>
      </xdr:nvSpPr>
      <xdr:spPr>
        <a:xfrm>
          <a:off x="15430500" y="166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126664</xdr:rowOff>
    </xdr:from>
    <xdr:ext cx="534377" cy="259045"/>
    <xdr:sp macro="" textlink="">
      <xdr:nvSpPr>
        <xdr:cNvPr id="722" name="テキスト ボックス 721"/>
        <xdr:cNvSpPr txBox="1"/>
      </xdr:nvSpPr>
      <xdr:spPr>
        <a:xfrm>
          <a:off x="15214111" y="167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37187</xdr:rowOff>
    </xdr:from>
    <xdr:to>
      <xdr:col>76</xdr:col>
      <xdr:colOff>165100</xdr:colOff>
      <xdr:row>97</xdr:row>
      <xdr:rowOff>138787</xdr:rowOff>
    </xdr:to>
    <xdr:sp macro="" textlink="">
      <xdr:nvSpPr>
        <xdr:cNvPr id="723" name="楕円 722"/>
        <xdr:cNvSpPr/>
      </xdr:nvSpPr>
      <xdr:spPr>
        <a:xfrm>
          <a:off x="14541500" y="166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129914</xdr:rowOff>
    </xdr:from>
    <xdr:ext cx="534377" cy="259045"/>
    <xdr:sp macro="" textlink="">
      <xdr:nvSpPr>
        <xdr:cNvPr id="724" name="テキスト ボックス 723"/>
        <xdr:cNvSpPr txBox="1"/>
      </xdr:nvSpPr>
      <xdr:spPr>
        <a:xfrm>
          <a:off x="14325111" y="167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37139</xdr:rowOff>
    </xdr:from>
    <xdr:to>
      <xdr:col>72</xdr:col>
      <xdr:colOff>38100</xdr:colOff>
      <xdr:row>97</xdr:row>
      <xdr:rowOff>138739</xdr:rowOff>
    </xdr:to>
    <xdr:sp macro="" textlink="">
      <xdr:nvSpPr>
        <xdr:cNvPr id="725" name="楕円 724"/>
        <xdr:cNvSpPr/>
      </xdr:nvSpPr>
      <xdr:spPr>
        <a:xfrm>
          <a:off x="13652500" y="166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129866</xdr:rowOff>
    </xdr:from>
    <xdr:ext cx="534377" cy="259045"/>
    <xdr:sp macro="" textlink="">
      <xdr:nvSpPr>
        <xdr:cNvPr id="726" name="テキスト ボックス 725"/>
        <xdr:cNvSpPr txBox="1"/>
      </xdr:nvSpPr>
      <xdr:spPr>
        <a:xfrm>
          <a:off x="13436111" y="1676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58758</xdr:rowOff>
    </xdr:from>
    <xdr:to>
      <xdr:col>67</xdr:col>
      <xdr:colOff>101600</xdr:colOff>
      <xdr:row>97</xdr:row>
      <xdr:rowOff>160358</xdr:rowOff>
    </xdr:to>
    <xdr:sp macro="" textlink="">
      <xdr:nvSpPr>
        <xdr:cNvPr id="727" name="楕円 726"/>
        <xdr:cNvSpPr/>
      </xdr:nvSpPr>
      <xdr:spPr>
        <a:xfrm>
          <a:off x="12763500" y="166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151485</xdr:rowOff>
    </xdr:from>
    <xdr:ext cx="534377" cy="259045"/>
    <xdr:sp macro="" textlink="">
      <xdr:nvSpPr>
        <xdr:cNvPr id="728" name="テキスト ボックス 727"/>
        <xdr:cNvSpPr txBox="1"/>
      </xdr:nvSpPr>
      <xdr:spPr>
        <a:xfrm>
          <a:off x="12547111" y="167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住民一人あたりの目的別歳出については、特別定額給付金事業実施のため、総務費が前年度比</a:t>
          </a:r>
          <a:r>
            <a:rPr kumimoji="1" lang="en-US" altLang="ja-JP" sz="1300">
              <a:latin typeface="ＭＳ Ｐゴシック" panose="020B0600070205080204" pitchFamily="50" charset="-128"/>
              <a:ea typeface="ＭＳ Ｐゴシック" panose="020B0600070205080204" pitchFamily="50" charset="-128"/>
            </a:rPr>
            <a:t>130,176</a:t>
          </a:r>
          <a:r>
            <a:rPr kumimoji="1" lang="ja-JP" altLang="en-US" sz="1300">
              <a:latin typeface="ＭＳ Ｐゴシック" panose="020B0600070205080204" pitchFamily="50" charset="-128"/>
              <a:ea typeface="ＭＳ Ｐゴシック" panose="020B0600070205080204" pitchFamily="50" charset="-128"/>
            </a:rPr>
            <a:t>円と大幅に増加している。また、デジタル無線整備事業実施により、消防費が前年度比</a:t>
          </a:r>
          <a:r>
            <a:rPr kumimoji="1" lang="en-US" altLang="ja-JP" sz="1300">
              <a:latin typeface="ＭＳ Ｐゴシック" panose="020B0600070205080204" pitchFamily="50" charset="-128"/>
              <a:ea typeface="ＭＳ Ｐゴシック" panose="020B0600070205080204" pitchFamily="50" charset="-128"/>
            </a:rPr>
            <a:t>24,453</a:t>
          </a:r>
          <a:r>
            <a:rPr kumimoji="1" lang="ja-JP" altLang="en-US" sz="1300">
              <a:latin typeface="ＭＳ Ｐゴシック" panose="020B0600070205080204" pitchFamily="50" charset="-128"/>
              <a:ea typeface="ＭＳ Ｐゴシック" panose="020B0600070205080204" pitchFamily="50" charset="-128"/>
            </a:rPr>
            <a:t>円と大きく増加している。また、農林水産業費については、ため池ハザードマップ等作成実施に伴い、前年度比</a:t>
          </a:r>
          <a:r>
            <a:rPr kumimoji="1" lang="en-US" altLang="ja-JP" sz="1300">
              <a:latin typeface="ＭＳ Ｐゴシック" panose="020B0600070205080204" pitchFamily="50" charset="-128"/>
              <a:ea typeface="ＭＳ Ｐゴシック" panose="020B0600070205080204" pitchFamily="50" charset="-128"/>
            </a:rPr>
            <a:t>3,264</a:t>
          </a:r>
          <a:r>
            <a:rPr kumimoji="1" lang="ja-JP" altLang="en-US" sz="1300">
              <a:latin typeface="ＭＳ Ｐゴシック" panose="020B0600070205080204" pitchFamily="50" charset="-128"/>
              <a:ea typeface="ＭＳ Ｐゴシック" panose="020B0600070205080204" pitchFamily="50" charset="-128"/>
            </a:rPr>
            <a:t>円増加している。全般として、新型コロナウイルス感染症対策経費により増加傾向にあることから、今後も感染症の状況を注視しつつ、効果の薄い事業費については見直しを進めながら、行政事務のデジタル化による効率化を目指し、行政経費のスリム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標準財政規模に対する実質収支額は、令和２年度は前年度比</a:t>
          </a:r>
          <a:r>
            <a:rPr kumimoji="1" lang="en-US" altLang="ja-JP" sz="1400">
              <a:latin typeface="ＭＳ ゴシック" pitchFamily="49" charset="-128"/>
              <a:ea typeface="ＭＳ ゴシック" pitchFamily="49" charset="-128"/>
            </a:rPr>
            <a:t>0.97</a:t>
          </a:r>
          <a:r>
            <a:rPr kumimoji="1" lang="ja-JP" altLang="en-US" sz="1400">
              <a:latin typeface="ＭＳ ゴシック" pitchFamily="49" charset="-128"/>
              <a:ea typeface="ＭＳ ゴシック" pitchFamily="49" charset="-128"/>
            </a:rPr>
            <a:t>ポイント回復している。</a:t>
          </a:r>
        </a:p>
        <a:p>
          <a:r>
            <a:rPr kumimoji="1" lang="ja-JP" altLang="en-US" sz="1400">
              <a:latin typeface="ＭＳ ゴシック" pitchFamily="49" charset="-128"/>
              <a:ea typeface="ＭＳ ゴシック" pitchFamily="49" charset="-128"/>
            </a:rPr>
            <a:t>　新型コロナウイルス感染症の影響に伴う事業費の減少により、財政調整基金現在高は増加しており標準財政規模に対する比率も上昇している。今後も一般財源確保のため、効果の低い事業費を見直し、かつ一般財源支出の拡大が予想されるため、地方債に頼らない自主財源の獲得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計画的な予算配分及び繰出基準に基づいた財政運営を前提としており、いずれの会計においても赤字額は発生しておらず、令和２年度の連結実質赤字比率は算出されていない。</a:t>
          </a:r>
        </a:p>
        <a:p>
          <a:r>
            <a:rPr kumimoji="1" lang="ja-JP" altLang="en-US" sz="1400">
              <a:latin typeface="ＭＳ ゴシック" pitchFamily="49" charset="-128"/>
              <a:ea typeface="ＭＳ ゴシック" pitchFamily="49" charset="-128"/>
            </a:rPr>
            <a:t>　今後も下水道事業の進展による事業費増加は止まらず、また進行する超高齢社会により社会保障関係費も増加が見込まれることから、各会計において事業費の適正化を図ることはもとより、繰出財源を確保すべく、自主財源獲得の工夫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15876812</v>
      </c>
      <c r="BO4" s="464"/>
      <c r="BP4" s="464"/>
      <c r="BQ4" s="464"/>
      <c r="BR4" s="464"/>
      <c r="BS4" s="464"/>
      <c r="BT4" s="464"/>
      <c r="BU4" s="465"/>
      <c r="BV4" s="463">
        <v>11051148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v>
      </c>
      <c r="CU4" s="648"/>
      <c r="CV4" s="648"/>
      <c r="CW4" s="648"/>
      <c r="CX4" s="648"/>
      <c r="CY4" s="648"/>
      <c r="CZ4" s="648"/>
      <c r="DA4" s="649"/>
      <c r="DB4" s="647">
        <v>8.1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15268467</v>
      </c>
      <c r="BO5" s="469"/>
      <c r="BP5" s="469"/>
      <c r="BQ5" s="469"/>
      <c r="BR5" s="469"/>
      <c r="BS5" s="469"/>
      <c r="BT5" s="469"/>
      <c r="BU5" s="470"/>
      <c r="BV5" s="468">
        <v>10543015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88.5</v>
      </c>
      <c r="CU5" s="439"/>
      <c r="CV5" s="439"/>
      <c r="CW5" s="439"/>
      <c r="CX5" s="439"/>
      <c r="CY5" s="439"/>
      <c r="CZ5" s="439"/>
      <c r="DA5" s="440"/>
      <c r="DB5" s="438">
        <v>86.3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608345</v>
      </c>
      <c r="BO6" s="469"/>
      <c r="BP6" s="469"/>
      <c r="BQ6" s="469"/>
      <c r="BR6" s="469"/>
      <c r="BS6" s="469"/>
      <c r="BT6" s="469"/>
      <c r="BU6" s="470"/>
      <c r="BV6" s="468">
        <v>508133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93.1</v>
      </c>
      <c r="CU6" s="622"/>
      <c r="CV6" s="622"/>
      <c r="CW6" s="622"/>
      <c r="CX6" s="622"/>
      <c r="CY6" s="622"/>
      <c r="CZ6" s="622"/>
      <c r="DA6" s="623"/>
      <c r="DB6" s="621">
        <v>91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55084</v>
      </c>
      <c r="BO7" s="469"/>
      <c r="BP7" s="469"/>
      <c r="BQ7" s="469"/>
      <c r="BR7" s="469"/>
      <c r="BS7" s="469"/>
      <c r="BT7" s="469"/>
      <c r="BU7" s="470"/>
      <c r="BV7" s="468">
        <v>39119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6133413</v>
      </c>
      <c r="CU7" s="469"/>
      <c r="CV7" s="469"/>
      <c r="CW7" s="469"/>
      <c r="CX7" s="469"/>
      <c r="CY7" s="469"/>
      <c r="CZ7" s="469"/>
      <c r="DA7" s="470"/>
      <c r="DB7" s="468">
        <v>5824775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553261</v>
      </c>
      <c r="BO8" s="469"/>
      <c r="BP8" s="469"/>
      <c r="BQ8" s="469"/>
      <c r="BR8" s="469"/>
      <c r="BS8" s="469"/>
      <c r="BT8" s="469"/>
      <c r="BU8" s="470"/>
      <c r="BV8" s="468">
        <v>469014</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0.56000000000000005</v>
      </c>
      <c r="CU8" s="582"/>
      <c r="CV8" s="582"/>
      <c r="CW8" s="582"/>
      <c r="CX8" s="582"/>
      <c r="CY8" s="582"/>
      <c r="CZ8" s="582"/>
      <c r="DA8" s="583"/>
      <c r="DB8" s="581">
        <v>0.56000000000000005</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26878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84247</v>
      </c>
      <c r="BO9" s="469"/>
      <c r="BP9" s="469"/>
      <c r="BQ9" s="469"/>
      <c r="BR9" s="469"/>
      <c r="BS9" s="469"/>
      <c r="BT9" s="469"/>
      <c r="BU9" s="470"/>
      <c r="BV9" s="468">
        <v>30588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7.2</v>
      </c>
      <c r="CU9" s="439"/>
      <c r="CV9" s="439"/>
      <c r="CW9" s="439"/>
      <c r="CX9" s="439"/>
      <c r="CY9" s="439"/>
      <c r="CZ9" s="439"/>
      <c r="DA9" s="440"/>
      <c r="DB9" s="438">
        <v>7.8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27684</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1466820</v>
      </c>
      <c r="BO10" s="469"/>
      <c r="BP10" s="469"/>
      <c r="BQ10" s="469"/>
      <c r="BR10" s="469"/>
      <c r="BS10" s="469"/>
      <c r="BT10" s="469"/>
      <c r="BU10" s="470"/>
      <c r="BV10" s="468">
        <v>1031076</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105</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27715</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1355497</v>
      </c>
      <c r="BO12" s="469"/>
      <c r="BP12" s="469"/>
      <c r="BQ12" s="469"/>
      <c r="BR12" s="469"/>
      <c r="BS12" s="469"/>
      <c r="BT12" s="469"/>
      <c r="BU12" s="470"/>
      <c r="BV12" s="468">
        <v>1197527</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27474</v>
      </c>
      <c r="S13" s="572"/>
      <c r="T13" s="572"/>
      <c r="U13" s="572"/>
      <c r="V13" s="573"/>
      <c r="W13" s="559" t="s">
        <v>139</v>
      </c>
      <c r="X13" s="481"/>
      <c r="Y13" s="481"/>
      <c r="Z13" s="481"/>
      <c r="AA13" s="481"/>
      <c r="AB13" s="482"/>
      <c r="AC13" s="444">
        <v>856</v>
      </c>
      <c r="AD13" s="445"/>
      <c r="AE13" s="445"/>
      <c r="AF13" s="445"/>
      <c r="AG13" s="446"/>
      <c r="AH13" s="444">
        <v>900</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195570</v>
      </c>
      <c r="BO13" s="469"/>
      <c r="BP13" s="469"/>
      <c r="BQ13" s="469"/>
      <c r="BR13" s="469"/>
      <c r="BS13" s="469"/>
      <c r="BT13" s="469"/>
      <c r="BU13" s="470"/>
      <c r="BV13" s="468">
        <v>-135863</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3.9</v>
      </c>
      <c r="CU13" s="439"/>
      <c r="CV13" s="439"/>
      <c r="CW13" s="439"/>
      <c r="CX13" s="439"/>
      <c r="CY13" s="439"/>
      <c r="CZ13" s="439"/>
      <c r="DA13" s="440"/>
      <c r="DB13" s="438">
        <v>3.8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28080</v>
      </c>
      <c r="S14" s="572"/>
      <c r="T14" s="572"/>
      <c r="U14" s="572"/>
      <c r="V14" s="573"/>
      <c r="W14" s="574"/>
      <c r="X14" s="484"/>
      <c r="Y14" s="484"/>
      <c r="Z14" s="484"/>
      <c r="AA14" s="484"/>
      <c r="AB14" s="485"/>
      <c r="AC14" s="564">
        <v>6.7</v>
      </c>
      <c r="AD14" s="565"/>
      <c r="AE14" s="565"/>
      <c r="AF14" s="565"/>
      <c r="AG14" s="566"/>
      <c r="AH14" s="564">
        <v>6.7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7.9</v>
      </c>
      <c r="CU14" s="576"/>
      <c r="CV14" s="576"/>
      <c r="CW14" s="576"/>
      <c r="CX14" s="576"/>
      <c r="CY14" s="576"/>
      <c r="CZ14" s="576"/>
      <c r="DA14" s="577"/>
      <c r="DB14" s="575">
        <v>10.5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27809</v>
      </c>
      <c r="S15" s="572"/>
      <c r="T15" s="572"/>
      <c r="U15" s="572"/>
      <c r="V15" s="573"/>
      <c r="W15" s="559" t="s">
        <v>146</v>
      </c>
      <c r="X15" s="481"/>
      <c r="Y15" s="481"/>
      <c r="Z15" s="481"/>
      <c r="AA15" s="481"/>
      <c r="AB15" s="482"/>
      <c r="AC15" s="444">
        <v>3145</v>
      </c>
      <c r="AD15" s="445"/>
      <c r="AE15" s="445"/>
      <c r="AF15" s="445"/>
      <c r="AG15" s="446"/>
      <c r="AH15" s="444">
        <v>3218</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2857392</v>
      </c>
      <c r="BO15" s="464"/>
      <c r="BP15" s="464"/>
      <c r="BQ15" s="464"/>
      <c r="BR15" s="464"/>
      <c r="BS15" s="464"/>
      <c r="BT15" s="464"/>
      <c r="BU15" s="465"/>
      <c r="BV15" s="463">
        <v>2702442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24.5</v>
      </c>
      <c r="AD16" s="565"/>
      <c r="AE16" s="565"/>
      <c r="AF16" s="565"/>
      <c r="AG16" s="566"/>
      <c r="AH16" s="564">
        <v>23.9</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5115895</v>
      </c>
      <c r="BO16" s="469"/>
      <c r="BP16" s="469"/>
      <c r="BQ16" s="469"/>
      <c r="BR16" s="469"/>
      <c r="BS16" s="469"/>
      <c r="BT16" s="469"/>
      <c r="BU16" s="470"/>
      <c r="BV16" s="468">
        <v>4820573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8843</v>
      </c>
      <c r="AD17" s="445"/>
      <c r="AE17" s="445"/>
      <c r="AF17" s="445"/>
      <c r="AG17" s="446"/>
      <c r="AH17" s="444">
        <v>9336</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3579547</v>
      </c>
      <c r="BO17" s="469"/>
      <c r="BP17" s="469"/>
      <c r="BQ17" s="469"/>
      <c r="BR17" s="469"/>
      <c r="BS17" s="469"/>
      <c r="BT17" s="469"/>
      <c r="BU17" s="470"/>
      <c r="BV17" s="468">
        <v>3408410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75.78</v>
      </c>
      <c r="M18" s="533"/>
      <c r="N18" s="533"/>
      <c r="O18" s="533"/>
      <c r="P18" s="533"/>
      <c r="Q18" s="533"/>
      <c r="R18" s="534"/>
      <c r="S18" s="534"/>
      <c r="T18" s="534"/>
      <c r="U18" s="534"/>
      <c r="V18" s="535"/>
      <c r="W18" s="549"/>
      <c r="X18" s="550"/>
      <c r="Y18" s="550"/>
      <c r="Z18" s="550"/>
      <c r="AA18" s="550"/>
      <c r="AB18" s="560"/>
      <c r="AC18" s="432">
        <v>68.8</v>
      </c>
      <c r="AD18" s="433"/>
      <c r="AE18" s="433"/>
      <c r="AF18" s="433"/>
      <c r="AG18" s="536"/>
      <c r="AH18" s="432">
        <v>69.400000000000006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5406355</v>
      </c>
      <c r="BO18" s="469"/>
      <c r="BP18" s="469"/>
      <c r="BQ18" s="469"/>
      <c r="BR18" s="469"/>
      <c r="BS18" s="469"/>
      <c r="BT18" s="469"/>
      <c r="BU18" s="470"/>
      <c r="BV18" s="468">
        <v>5096019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355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8641252</v>
      </c>
      <c r="BO19" s="469"/>
      <c r="BP19" s="469"/>
      <c r="BQ19" s="469"/>
      <c r="BR19" s="469"/>
      <c r="BS19" s="469"/>
      <c r="BT19" s="469"/>
      <c r="BU19" s="470"/>
      <c r="BV19" s="468">
        <v>7864756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10889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8026967</v>
      </c>
      <c r="BO23" s="469"/>
      <c r="BP23" s="469"/>
      <c r="BQ23" s="469"/>
      <c r="BR23" s="469"/>
      <c r="BS23" s="469"/>
      <c r="BT23" s="469"/>
      <c r="BU23" s="470"/>
      <c r="BV23" s="468">
        <v>7365083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8500</v>
      </c>
      <c r="R24" s="445"/>
      <c r="S24" s="445"/>
      <c r="T24" s="445"/>
      <c r="U24" s="445"/>
      <c r="V24" s="446"/>
      <c r="W24" s="510"/>
      <c r="X24" s="501"/>
      <c r="Y24" s="502"/>
      <c r="Z24" s="441" t="s">
        <v>170</v>
      </c>
      <c r="AA24" s="442"/>
      <c r="AB24" s="442"/>
      <c r="AC24" s="442"/>
      <c r="AD24" s="442"/>
      <c r="AE24" s="442"/>
      <c r="AF24" s="442"/>
      <c r="AG24" s="443"/>
      <c r="AH24" s="444">
        <v>167</v>
      </c>
      <c r="AI24" s="445"/>
      <c r="AJ24" s="445"/>
      <c r="AK24" s="445"/>
      <c r="AL24" s="446"/>
      <c r="AM24" s="444">
        <v>484968</v>
      </c>
      <c r="AN24" s="445"/>
      <c r="AO24" s="445"/>
      <c r="AP24" s="445"/>
      <c r="AQ24" s="445"/>
      <c r="AR24" s="446"/>
      <c r="AS24" s="444">
        <v>2904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6392143</v>
      </c>
      <c r="BO24" s="469"/>
      <c r="BP24" s="469"/>
      <c r="BQ24" s="469"/>
      <c r="BR24" s="469"/>
      <c r="BS24" s="469"/>
      <c r="BT24" s="469"/>
      <c r="BU24" s="470"/>
      <c r="BV24" s="468">
        <v>5766916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6380</v>
      </c>
      <c r="R25" s="445"/>
      <c r="S25" s="445"/>
      <c r="T25" s="445"/>
      <c r="U25" s="445"/>
      <c r="V25" s="446"/>
      <c r="W25" s="510"/>
      <c r="X25" s="501"/>
      <c r="Y25" s="502"/>
      <c r="Z25" s="441" t="s">
        <v>173</v>
      </c>
      <c r="AA25" s="442"/>
      <c r="AB25" s="442"/>
      <c r="AC25" s="442"/>
      <c r="AD25" s="442"/>
      <c r="AE25" s="442"/>
      <c r="AF25" s="442"/>
      <c r="AG25" s="443"/>
      <c r="AH25" s="444" t="s">
        <v>137</v>
      </c>
      <c r="AI25" s="445"/>
      <c r="AJ25" s="445"/>
      <c r="AK25" s="445"/>
      <c r="AL25" s="446"/>
      <c r="AM25" s="444" t="s">
        <v>137</v>
      </c>
      <c r="AN25" s="445"/>
      <c r="AO25" s="445"/>
      <c r="AP25" s="445"/>
      <c r="AQ25" s="445"/>
      <c r="AR25" s="446"/>
      <c r="AS25" s="444" t="s">
        <v>137</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119040</v>
      </c>
      <c r="BO25" s="464"/>
      <c r="BP25" s="464"/>
      <c r="BQ25" s="464"/>
      <c r="BR25" s="464"/>
      <c r="BS25" s="464"/>
      <c r="BT25" s="464"/>
      <c r="BU25" s="465"/>
      <c r="BV25" s="463">
        <v>857270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5500</v>
      </c>
      <c r="R26" s="445"/>
      <c r="S26" s="445"/>
      <c r="T26" s="445"/>
      <c r="U26" s="445"/>
      <c r="V26" s="446"/>
      <c r="W26" s="510"/>
      <c r="X26" s="501"/>
      <c r="Y26" s="502"/>
      <c r="Z26" s="441" t="s">
        <v>176</v>
      </c>
      <c r="AA26" s="523"/>
      <c r="AB26" s="523"/>
      <c r="AC26" s="523"/>
      <c r="AD26" s="523"/>
      <c r="AE26" s="523"/>
      <c r="AF26" s="523"/>
      <c r="AG26" s="524"/>
      <c r="AH26" s="444">
        <v>7</v>
      </c>
      <c r="AI26" s="445"/>
      <c r="AJ26" s="445"/>
      <c r="AK26" s="445"/>
      <c r="AL26" s="446"/>
      <c r="AM26" s="444">
        <v>15113</v>
      </c>
      <c r="AN26" s="445"/>
      <c r="AO26" s="445"/>
      <c r="AP26" s="445"/>
      <c r="AQ26" s="445"/>
      <c r="AR26" s="446"/>
      <c r="AS26" s="444">
        <v>2159</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3730</v>
      </c>
      <c r="R27" s="445"/>
      <c r="S27" s="445"/>
      <c r="T27" s="445"/>
      <c r="U27" s="445"/>
      <c r="V27" s="446"/>
      <c r="W27" s="510"/>
      <c r="X27" s="501"/>
      <c r="Y27" s="502"/>
      <c r="Z27" s="441" t="s">
        <v>179</v>
      </c>
      <c r="AA27" s="442"/>
      <c r="AB27" s="442"/>
      <c r="AC27" s="442"/>
      <c r="AD27" s="442"/>
      <c r="AE27" s="442"/>
      <c r="AF27" s="442"/>
      <c r="AG27" s="443"/>
      <c r="AH27" s="444">
        <v>20</v>
      </c>
      <c r="AI27" s="445"/>
      <c r="AJ27" s="445"/>
      <c r="AK27" s="445"/>
      <c r="AL27" s="446"/>
      <c r="AM27" s="444">
        <v>53860</v>
      </c>
      <c r="AN27" s="445"/>
      <c r="AO27" s="445"/>
      <c r="AP27" s="445"/>
      <c r="AQ27" s="445"/>
      <c r="AR27" s="446"/>
      <c r="AS27" s="444">
        <v>2693</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272481</v>
      </c>
      <c r="BO27" s="472"/>
      <c r="BP27" s="472"/>
      <c r="BQ27" s="472"/>
      <c r="BR27" s="472"/>
      <c r="BS27" s="472"/>
      <c r="BT27" s="472"/>
      <c r="BU27" s="473"/>
      <c r="BV27" s="471">
        <v>272481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3100</v>
      </c>
      <c r="R28" s="445"/>
      <c r="S28" s="445"/>
      <c r="T28" s="445"/>
      <c r="U28" s="445"/>
      <c r="V28" s="446"/>
      <c r="W28" s="510"/>
      <c r="X28" s="501"/>
      <c r="Y28" s="502"/>
      <c r="Z28" s="441" t="s">
        <v>182</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2000415</v>
      </c>
      <c r="BO28" s="464"/>
      <c r="BP28" s="464"/>
      <c r="BQ28" s="464"/>
      <c r="BR28" s="464"/>
      <c r="BS28" s="464"/>
      <c r="BT28" s="464"/>
      <c r="BU28" s="465"/>
      <c r="BV28" s="463">
        <v>1889092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14</v>
      </c>
      <c r="M29" s="445"/>
      <c r="N29" s="445"/>
      <c r="O29" s="445"/>
      <c r="P29" s="446"/>
      <c r="Q29" s="444">
        <v>2840</v>
      </c>
      <c r="R29" s="445"/>
      <c r="S29" s="445"/>
      <c r="T29" s="445"/>
      <c r="U29" s="445"/>
      <c r="V29" s="446"/>
      <c r="W29" s="511"/>
      <c r="X29" s="512"/>
      <c r="Y29" s="513"/>
      <c r="Z29" s="441" t="s">
        <v>185</v>
      </c>
      <c r="AA29" s="442"/>
      <c r="AB29" s="442"/>
      <c r="AC29" s="442"/>
      <c r="AD29" s="442"/>
      <c r="AE29" s="442"/>
      <c r="AF29" s="442"/>
      <c r="AG29" s="443"/>
      <c r="AH29" s="444">
        <v>187</v>
      </c>
      <c r="AI29" s="445"/>
      <c r="AJ29" s="445"/>
      <c r="AK29" s="445"/>
      <c r="AL29" s="446"/>
      <c r="AM29" s="444">
        <v>538828</v>
      </c>
      <c r="AN29" s="445"/>
      <c r="AO29" s="445"/>
      <c r="AP29" s="445"/>
      <c r="AQ29" s="445"/>
      <c r="AR29" s="446"/>
      <c r="AS29" s="444">
        <v>2881</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257030</v>
      </c>
      <c r="BO29" s="469"/>
      <c r="BP29" s="469"/>
      <c r="BQ29" s="469"/>
      <c r="BR29" s="469"/>
      <c r="BS29" s="469"/>
      <c r="BT29" s="469"/>
      <c r="BU29" s="470"/>
      <c r="BV29" s="468">
        <v>257017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95.4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2166369</v>
      </c>
      <c r="BO30" s="472"/>
      <c r="BP30" s="472"/>
      <c r="BQ30" s="472"/>
      <c r="BR30" s="472"/>
      <c r="BS30" s="472"/>
      <c r="BT30" s="472"/>
      <c r="BU30" s="473"/>
      <c r="BV30" s="471">
        <v>1852717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さぬき市・三木町山林組合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(公財)三木町文化振興財団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東かがわ市外一市一町組合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(公財)三木町健康生きがい財団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香川県東部清掃施設組合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三木町土地開発公社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〇</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介護予防サービス事業特別会計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三木・長尾葬斎組合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香川県市町総合事務組合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香川県後期高齢者医療広域連合（一般会計）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香川県後期高齢者医療広域連合（特別会計）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香川県広域水道企業団（水道事業会計）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香川県広域水道企業団（工業用水道事業会計）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vjVrkGr1IHsJ6EqwYmZ5lXlF/Nnyw4U6CofQ0kN81u7XdRmyANh/NoIVvC7wuYvZl/xozkm31ZdiE+jWnBqz5g==" saltValue="9NHIhWKGpWJ96xosf7G3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zoomScalePageLayoutView="8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50" t="s">
        <v>553</v>
      </c>
      <c r="D34" s="1250"/>
      <c r="E34" s="1251"/>
      <c r="F34" s="32">
        <v>12.04</v>
      </c>
      <c r="G34" s="33">
        <v>12.03</v>
      </c>
      <c r="H34" s="33">
        <v>7.52</v>
      </c>
      <c r="I34" s="33">
        <v>8.0500000000000007</v>
      </c>
      <c r="J34" s="34">
        <v>9.02</v>
      </c>
      <c r="K34" s="22"/>
      <c r="L34" s="22"/>
      <c r="M34" s="22"/>
      <c r="N34" s="22"/>
      <c r="O34" s="22"/>
      <c r="P34" s="22"/>
    </row>
    <row r="35" spans="1:16" ht="39" customHeight="1" x14ac:dyDescent="0.15">
      <c r="A35" s="22"/>
      <c r="B35" s="35"/>
      <c r="C35" s="1244" t="s">
        <v>554</v>
      </c>
      <c r="D35" s="1245"/>
      <c r="E35" s="1246"/>
      <c r="F35" s="36">
        <v>2.2799999999999998</v>
      </c>
      <c r="G35" s="37">
        <v>1.71</v>
      </c>
      <c r="H35" s="37">
        <v>2.35</v>
      </c>
      <c r="I35" s="37">
        <v>1.19</v>
      </c>
      <c r="J35" s="38">
        <v>2.7</v>
      </c>
      <c r="K35" s="22"/>
      <c r="L35" s="22"/>
      <c r="M35" s="22"/>
      <c r="N35" s="22"/>
      <c r="O35" s="22"/>
      <c r="P35" s="22"/>
    </row>
    <row r="36" spans="1:16" ht="39" customHeight="1" x14ac:dyDescent="0.15">
      <c r="A36" s="22"/>
      <c r="B36" s="35"/>
      <c r="C36" s="1244" t="s">
        <v>555</v>
      </c>
      <c r="D36" s="1245"/>
      <c r="E36" s="1246"/>
      <c r="F36" s="36">
        <v>2.56</v>
      </c>
      <c r="G36" s="37">
        <v>2.72</v>
      </c>
      <c r="H36" s="37">
        <v>0.77</v>
      </c>
      <c r="I36" s="37">
        <v>3.56</v>
      </c>
      <c r="J36" s="38">
        <v>1.01</v>
      </c>
      <c r="K36" s="22"/>
      <c r="L36" s="22"/>
      <c r="M36" s="22"/>
      <c r="N36" s="22"/>
      <c r="O36" s="22"/>
      <c r="P36" s="22"/>
    </row>
    <row r="37" spans="1:16" ht="39" customHeight="1" x14ac:dyDescent="0.15">
      <c r="A37" s="22"/>
      <c r="B37" s="35"/>
      <c r="C37" s="1244" t="s">
        <v>556</v>
      </c>
      <c r="D37" s="1245"/>
      <c r="E37" s="1246"/>
      <c r="F37" s="36">
        <v>0.87</v>
      </c>
      <c r="G37" s="37">
        <v>0.19</v>
      </c>
      <c r="H37" s="37">
        <v>0.27</v>
      </c>
      <c r="I37" s="37">
        <v>0.4</v>
      </c>
      <c r="J37" s="38">
        <v>0.43</v>
      </c>
      <c r="K37" s="22"/>
      <c r="L37" s="22"/>
      <c r="M37" s="22"/>
      <c r="N37" s="22"/>
      <c r="O37" s="22"/>
      <c r="P37" s="22"/>
    </row>
    <row r="38" spans="1:16" ht="39" customHeight="1" x14ac:dyDescent="0.15">
      <c r="A38" s="22"/>
      <c r="B38" s="35"/>
      <c r="C38" s="1244" t="s">
        <v>557</v>
      </c>
      <c r="D38" s="1245"/>
      <c r="E38" s="1246"/>
      <c r="F38" s="36">
        <v>0.42</v>
      </c>
      <c r="G38" s="37">
        <v>0.72</v>
      </c>
      <c r="H38" s="37">
        <v>0.78</v>
      </c>
      <c r="I38" s="37">
        <v>0.83</v>
      </c>
      <c r="J38" s="38">
        <v>0.36</v>
      </c>
      <c r="K38" s="22"/>
      <c r="L38" s="22"/>
      <c r="M38" s="22"/>
      <c r="N38" s="22"/>
      <c r="O38" s="22"/>
      <c r="P38" s="22"/>
    </row>
    <row r="39" spans="1:16" ht="39" customHeight="1" x14ac:dyDescent="0.15">
      <c r="A39" s="22"/>
      <c r="B39" s="35"/>
      <c r="C39" s="1244" t="s">
        <v>558</v>
      </c>
      <c r="D39" s="1245"/>
      <c r="E39" s="1246"/>
      <c r="F39" s="36">
        <v>0.04</v>
      </c>
      <c r="G39" s="37">
        <v>0.06</v>
      </c>
      <c r="H39" s="37">
        <v>7.0000000000000007E-2</v>
      </c>
      <c r="I39" s="37">
        <v>0.05</v>
      </c>
      <c r="J39" s="38">
        <v>0.05</v>
      </c>
      <c r="K39" s="22"/>
      <c r="L39" s="22"/>
      <c r="M39" s="22"/>
      <c r="N39" s="22"/>
      <c r="O39" s="22"/>
      <c r="P39" s="22"/>
    </row>
    <row r="40" spans="1:16" ht="39" customHeight="1" x14ac:dyDescent="0.15">
      <c r="A40" s="22"/>
      <c r="B40" s="35"/>
      <c r="C40" s="1244" t="s">
        <v>559</v>
      </c>
      <c r="D40" s="1245"/>
      <c r="E40" s="1246"/>
      <c r="F40" s="36">
        <v>0.05</v>
      </c>
      <c r="G40" s="37">
        <v>0</v>
      </c>
      <c r="H40" s="37">
        <v>0.01</v>
      </c>
      <c r="I40" s="37">
        <v>0.01</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560</v>
      </c>
      <c r="D42" s="1245"/>
      <c r="E42" s="1246"/>
      <c r="F42" s="36" t="s">
        <v>502</v>
      </c>
      <c r="G42" s="37" t="s">
        <v>502</v>
      </c>
      <c r="H42" s="37" t="s">
        <v>502</v>
      </c>
      <c r="I42" s="37" t="s">
        <v>502</v>
      </c>
      <c r="J42" s="38" t="s">
        <v>502</v>
      </c>
      <c r="K42" s="22"/>
      <c r="L42" s="22"/>
      <c r="M42" s="22"/>
      <c r="N42" s="22"/>
      <c r="O42" s="22"/>
      <c r="P42" s="22"/>
    </row>
    <row r="43" spans="1:16" ht="39" customHeight="1" thickBot="1" x14ac:dyDescent="0.2">
      <c r="A43" s="22"/>
      <c r="B43" s="40"/>
      <c r="C43" s="1247" t="s">
        <v>561</v>
      </c>
      <c r="D43" s="1248"/>
      <c r="E43" s="1249"/>
      <c r="F43" s="41">
        <v>13.16</v>
      </c>
      <c r="G43" s="42">
        <v>13.33</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KP2DSsOkwvaadoK2lxgybVOXFpQCu1P1xvWYeex/UsG+B//OeWTycSZDV1agthz6DM3avWFHi4cvMi/HujC5g==" saltValue="vg/K1s+BwUNnz7RAwUxc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582</v>
      </c>
      <c r="L45" s="60">
        <v>607</v>
      </c>
      <c r="M45" s="60">
        <v>614</v>
      </c>
      <c r="N45" s="60">
        <v>614</v>
      </c>
      <c r="O45" s="61">
        <v>622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15">
      <c r="A48" s="48"/>
      <c r="B48" s="1272"/>
      <c r="C48" s="1273"/>
      <c r="D48" s="62"/>
      <c r="E48" s="1254" t="s">
        <v>15</v>
      </c>
      <c r="F48" s="1254"/>
      <c r="G48" s="1254"/>
      <c r="H48" s="1254"/>
      <c r="I48" s="1254"/>
      <c r="J48" s="1255"/>
      <c r="K48" s="63">
        <v>85</v>
      </c>
      <c r="L48" s="64">
        <v>115</v>
      </c>
      <c r="M48" s="64">
        <v>108</v>
      </c>
      <c r="N48" s="64">
        <v>110</v>
      </c>
      <c r="O48" s="65">
        <v>125</v>
      </c>
      <c r="P48" s="48"/>
      <c r="Q48" s="48"/>
      <c r="R48" s="48"/>
      <c r="S48" s="48"/>
      <c r="T48" s="48"/>
      <c r="U48" s="48"/>
    </row>
    <row r="49" spans="1:21" ht="30.75" customHeight="1" x14ac:dyDescent="0.15">
      <c r="A49" s="48"/>
      <c r="B49" s="1272"/>
      <c r="C49" s="1273"/>
      <c r="D49" s="62"/>
      <c r="E49" s="1254" t="s">
        <v>16</v>
      </c>
      <c r="F49" s="1254"/>
      <c r="G49" s="1254"/>
      <c r="H49" s="1254"/>
      <c r="I49" s="1254"/>
      <c r="J49" s="1255"/>
      <c r="K49" s="63">
        <v>26</v>
      </c>
      <c r="L49" s="64">
        <v>18</v>
      </c>
      <c r="M49" s="64">
        <v>26</v>
      </c>
      <c r="N49" s="64">
        <v>10</v>
      </c>
      <c r="O49" s="65">
        <v>23</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502</v>
      </c>
      <c r="L50" s="64" t="s">
        <v>502</v>
      </c>
      <c r="M50" s="64" t="s">
        <v>502</v>
      </c>
      <c r="N50" s="64" t="s">
        <v>502</v>
      </c>
      <c r="O50" s="65" t="s">
        <v>502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502</v>
      </c>
      <c r="L51" s="64" t="s">
        <v>502</v>
      </c>
      <c r="M51" s="64" t="s">
        <v>502</v>
      </c>
      <c r="N51" s="64" t="s">
        <v>502</v>
      </c>
      <c r="O51" s="65" t="s">
        <v>502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533</v>
      </c>
      <c r="L52" s="64">
        <v>535</v>
      </c>
      <c r="M52" s="64">
        <v>541</v>
      </c>
      <c r="N52" s="64">
        <v>536</v>
      </c>
      <c r="O52" s="65">
        <v>542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160</v>
      </c>
      <c r="L53" s="69">
        <v>205</v>
      </c>
      <c r="M53" s="69">
        <v>207</v>
      </c>
      <c r="N53" s="69">
        <v>198</v>
      </c>
      <c r="O53" s="70">
        <v>228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0k7KzrsQW8DM746KNlftIeXZ7K6yo/9gheo8npP/pUIdnKEK6uvHgN6OxqMOMk3Dig0BHkXS+7dkrLnqljQTA==" saltValue="NW6Zupd7AYvSMdhxfqxL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544</v>
      </c>
      <c r="J40" s="100" t="s">
        <v>545</v>
      </c>
      <c r="K40" s="100" t="s">
        <v>546</v>
      </c>
      <c r="L40" s="100" t="s">
        <v>547</v>
      </c>
      <c r="M40" s="101" t="s">
        <v>548</v>
      </c>
    </row>
    <row r="41" spans="2:13" ht="27.75" customHeight="1" x14ac:dyDescent="0.15">
      <c r="B41" s="1290" t="s">
        <v>30</v>
      </c>
      <c r="C41" s="1291"/>
      <c r="D41" s="102"/>
      <c r="E41" s="1292" t="s">
        <v>31</v>
      </c>
      <c r="F41" s="1292"/>
      <c r="G41" s="1292"/>
      <c r="H41" s="1293"/>
      <c r="I41" s="103">
        <v>6654</v>
      </c>
      <c r="J41" s="104">
        <v>7369</v>
      </c>
      <c r="K41" s="104">
        <v>7401</v>
      </c>
      <c r="L41" s="104">
        <v>7365</v>
      </c>
      <c r="M41" s="105">
        <v>8027</v>
      </c>
    </row>
    <row r="42" spans="2:13" ht="27.75" customHeight="1" x14ac:dyDescent="0.15">
      <c r="B42" s="1280"/>
      <c r="C42" s="1281"/>
      <c r="D42" s="106"/>
      <c r="E42" s="1284" t="s">
        <v>32</v>
      </c>
      <c r="F42" s="1284"/>
      <c r="G42" s="1284"/>
      <c r="H42" s="1285"/>
      <c r="I42" s="107" t="s">
        <v>502</v>
      </c>
      <c r="J42" s="108" t="s">
        <v>502</v>
      </c>
      <c r="K42" s="108" t="s">
        <v>502</v>
      </c>
      <c r="L42" s="108" t="s">
        <v>502</v>
      </c>
      <c r="M42" s="109" t="s">
        <v>502</v>
      </c>
    </row>
    <row r="43" spans="2:13" ht="27.75" customHeight="1" x14ac:dyDescent="0.15">
      <c r="B43" s="1280"/>
      <c r="C43" s="1281"/>
      <c r="D43" s="106"/>
      <c r="E43" s="1284" t="s">
        <v>33</v>
      </c>
      <c r="F43" s="1284"/>
      <c r="G43" s="1284"/>
      <c r="H43" s="1285"/>
      <c r="I43" s="107">
        <v>2194</v>
      </c>
      <c r="J43" s="108">
        <v>2786</v>
      </c>
      <c r="K43" s="108">
        <v>3365</v>
      </c>
      <c r="L43" s="108">
        <v>3686</v>
      </c>
      <c r="M43" s="109">
        <v>3852</v>
      </c>
    </row>
    <row r="44" spans="2:13" ht="27.75" customHeight="1" x14ac:dyDescent="0.15">
      <c r="B44" s="1280"/>
      <c r="C44" s="1281"/>
      <c r="D44" s="106"/>
      <c r="E44" s="1284" t="s">
        <v>34</v>
      </c>
      <c r="F44" s="1284"/>
      <c r="G44" s="1284"/>
      <c r="H44" s="1285"/>
      <c r="I44" s="107">
        <v>234</v>
      </c>
      <c r="J44" s="108">
        <v>289</v>
      </c>
      <c r="K44" s="108">
        <v>385</v>
      </c>
      <c r="L44" s="108">
        <v>326</v>
      </c>
      <c r="M44" s="109">
        <v>364</v>
      </c>
    </row>
    <row r="45" spans="2:13" ht="27.75" customHeight="1" x14ac:dyDescent="0.15">
      <c r="B45" s="1280"/>
      <c r="C45" s="1281"/>
      <c r="D45" s="106"/>
      <c r="E45" s="1284" t="s">
        <v>35</v>
      </c>
      <c r="F45" s="1284"/>
      <c r="G45" s="1284"/>
      <c r="H45" s="1285"/>
      <c r="I45" s="107">
        <v>1313</v>
      </c>
      <c r="J45" s="108">
        <v>1202</v>
      </c>
      <c r="K45" s="108">
        <v>1106</v>
      </c>
      <c r="L45" s="108">
        <v>1052</v>
      </c>
      <c r="M45" s="109">
        <v>1017</v>
      </c>
    </row>
    <row r="46" spans="2:13" ht="27.75" customHeight="1" x14ac:dyDescent="0.15">
      <c r="B46" s="1280"/>
      <c r="C46" s="1281"/>
      <c r="D46" s="110"/>
      <c r="E46" s="1284" t="s">
        <v>36</v>
      </c>
      <c r="F46" s="1284"/>
      <c r="G46" s="1284"/>
      <c r="H46" s="1285"/>
      <c r="I46" s="107" t="s">
        <v>502</v>
      </c>
      <c r="J46" s="108">
        <v>137</v>
      </c>
      <c r="K46" s="108">
        <v>16</v>
      </c>
      <c r="L46" s="108">
        <v>20</v>
      </c>
      <c r="M46" s="109">
        <v>20</v>
      </c>
    </row>
    <row r="47" spans="2:13" ht="27.75" customHeight="1" x14ac:dyDescent="0.15">
      <c r="B47" s="1280"/>
      <c r="C47" s="1281"/>
      <c r="D47" s="111"/>
      <c r="E47" s="1294" t="s">
        <v>37</v>
      </c>
      <c r="F47" s="1295"/>
      <c r="G47" s="1295"/>
      <c r="H47" s="1296"/>
      <c r="I47" s="107" t="s">
        <v>502</v>
      </c>
      <c r="J47" s="108" t="s">
        <v>502</v>
      </c>
      <c r="K47" s="108" t="s">
        <v>502</v>
      </c>
      <c r="L47" s="108" t="s">
        <v>502</v>
      </c>
      <c r="M47" s="109" t="s">
        <v>502</v>
      </c>
    </row>
    <row r="48" spans="2:13" ht="27.75" customHeight="1" x14ac:dyDescent="0.15">
      <c r="B48" s="1280"/>
      <c r="C48" s="1281"/>
      <c r="D48" s="106"/>
      <c r="E48" s="1284" t="s">
        <v>38</v>
      </c>
      <c r="F48" s="1284"/>
      <c r="G48" s="1284"/>
      <c r="H48" s="1285"/>
      <c r="I48" s="107" t="s">
        <v>502</v>
      </c>
      <c r="J48" s="108" t="s">
        <v>502</v>
      </c>
      <c r="K48" s="108" t="s">
        <v>502</v>
      </c>
      <c r="L48" s="108" t="s">
        <v>502</v>
      </c>
      <c r="M48" s="109" t="s">
        <v>502</v>
      </c>
    </row>
    <row r="49" spans="2:13" ht="27.75" customHeight="1" x14ac:dyDescent="0.15">
      <c r="B49" s="1282"/>
      <c r="C49" s="1283"/>
      <c r="D49" s="106"/>
      <c r="E49" s="1284" t="s">
        <v>39</v>
      </c>
      <c r="F49" s="1284"/>
      <c r="G49" s="1284"/>
      <c r="H49" s="1285"/>
      <c r="I49" s="107" t="s">
        <v>502</v>
      </c>
      <c r="J49" s="108" t="s">
        <v>502</v>
      </c>
      <c r="K49" s="108" t="s">
        <v>502</v>
      </c>
      <c r="L49" s="108" t="s">
        <v>502</v>
      </c>
      <c r="M49" s="109" t="s">
        <v>502</v>
      </c>
    </row>
    <row r="50" spans="2:13" ht="27.75" customHeight="1" x14ac:dyDescent="0.15">
      <c r="B50" s="1278" t="s">
        <v>40</v>
      </c>
      <c r="C50" s="1279"/>
      <c r="D50" s="112"/>
      <c r="E50" s="1284" t="s">
        <v>41</v>
      </c>
      <c r="F50" s="1284"/>
      <c r="G50" s="1284"/>
      <c r="H50" s="1285"/>
      <c r="I50" s="107">
        <v>4221</v>
      </c>
      <c r="J50" s="108">
        <v>4187</v>
      </c>
      <c r="K50" s="108">
        <v>4499</v>
      </c>
      <c r="L50" s="108">
        <v>4433</v>
      </c>
      <c r="M50" s="109">
        <v>5120</v>
      </c>
    </row>
    <row r="51" spans="2:13" ht="27.75" customHeight="1" x14ac:dyDescent="0.15">
      <c r="B51" s="1280"/>
      <c r="C51" s="1281"/>
      <c r="D51" s="106"/>
      <c r="E51" s="1284" t="s">
        <v>42</v>
      </c>
      <c r="F51" s="1284"/>
      <c r="G51" s="1284"/>
      <c r="H51" s="1285"/>
      <c r="I51" s="107" t="s">
        <v>502</v>
      </c>
      <c r="J51" s="108">
        <v>149</v>
      </c>
      <c r="K51" s="108">
        <v>28</v>
      </c>
      <c r="L51" s="108">
        <v>32</v>
      </c>
      <c r="M51" s="109">
        <v>32</v>
      </c>
    </row>
    <row r="52" spans="2:13" ht="27.75" customHeight="1" x14ac:dyDescent="0.15">
      <c r="B52" s="1282"/>
      <c r="C52" s="1283"/>
      <c r="D52" s="106"/>
      <c r="E52" s="1284" t="s">
        <v>43</v>
      </c>
      <c r="F52" s="1284"/>
      <c r="G52" s="1284"/>
      <c r="H52" s="1285"/>
      <c r="I52" s="107">
        <v>6820</v>
      </c>
      <c r="J52" s="108">
        <v>7223</v>
      </c>
      <c r="K52" s="108">
        <v>7224</v>
      </c>
      <c r="L52" s="108">
        <v>7425</v>
      </c>
      <c r="M52" s="109">
        <v>7682</v>
      </c>
    </row>
    <row r="53" spans="2:13" ht="27.75" customHeight="1" thickBot="1" x14ac:dyDescent="0.2">
      <c r="B53" s="1286" t="s">
        <v>44</v>
      </c>
      <c r="C53" s="1287"/>
      <c r="D53" s="113"/>
      <c r="E53" s="1288" t="s">
        <v>45</v>
      </c>
      <c r="F53" s="1288"/>
      <c r="G53" s="1288"/>
      <c r="H53" s="1289"/>
      <c r="I53" s="114">
        <v>-646</v>
      </c>
      <c r="J53" s="115">
        <v>223</v>
      </c>
      <c r="K53" s="115">
        <v>521</v>
      </c>
      <c r="L53" s="115">
        <v>560</v>
      </c>
      <c r="M53" s="116">
        <v>446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WHb3b7g5mHQSBtfnV1ubayL0t91aUa/wz+37+l4S9wHWzRG1nfQYjeYgSovZ81RNn1iJbqOTvc52z3g8/d76w==" saltValue="r6p0VYIT6cQq8SSJgq8v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305" t="s">
        <v>48</v>
      </c>
      <c r="D55" s="1305"/>
      <c r="E55" s="1306"/>
      <c r="F55" s="128">
        <v>2056</v>
      </c>
      <c r="G55" s="128">
        <v>1889</v>
      </c>
      <c r="H55" s="129">
        <v>2000</v>
      </c>
    </row>
    <row r="56" spans="2:8" ht="52.5" customHeight="1" x14ac:dyDescent="0.15">
      <c r="B56" s="130"/>
      <c r="C56" s="1307" t="s">
        <v>49</v>
      </c>
      <c r="D56" s="1307"/>
      <c r="E56" s="1308"/>
      <c r="F56" s="131">
        <v>257</v>
      </c>
      <c r="G56" s="131">
        <v>257</v>
      </c>
      <c r="H56" s="132">
        <v>257</v>
      </c>
    </row>
    <row r="57" spans="2:8" ht="53.25" customHeight="1" x14ac:dyDescent="0.15">
      <c r="B57" s="130"/>
      <c r="C57" s="1309" t="s">
        <v>50</v>
      </c>
      <c r="D57" s="1309"/>
      <c r="E57" s="1310"/>
      <c r="F57" s="133">
        <v>1716</v>
      </c>
      <c r="G57" s="133">
        <v>1853</v>
      </c>
      <c r="H57" s="134">
        <v>2166</v>
      </c>
    </row>
    <row r="58" spans="2:8" ht="45.75" customHeight="1" x14ac:dyDescent="0.15">
      <c r="B58" s="135"/>
      <c r="C58" s="1297" t="s">
        <v>568</v>
      </c>
      <c r="D58" s="1298"/>
      <c r="E58" s="1299"/>
      <c r="F58" s="136">
        <v>839</v>
      </c>
      <c r="G58" s="136">
        <v>990</v>
      </c>
      <c r="H58" s="137">
        <v>1284</v>
      </c>
    </row>
    <row r="59" spans="2:8" ht="45.75" customHeight="1" x14ac:dyDescent="0.15">
      <c r="B59" s="135"/>
      <c r="C59" s="1297" t="s">
        <v>569</v>
      </c>
      <c r="D59" s="1298"/>
      <c r="E59" s="1299"/>
      <c r="F59" s="136">
        <v>364</v>
      </c>
      <c r="G59" s="136">
        <v>364</v>
      </c>
      <c r="H59" s="137">
        <v>364</v>
      </c>
    </row>
    <row r="60" spans="2:8" ht="45.75" customHeight="1" x14ac:dyDescent="0.15">
      <c r="B60" s="135"/>
      <c r="C60" s="1297" t="s">
        <v>570</v>
      </c>
      <c r="D60" s="1298"/>
      <c r="E60" s="1299"/>
      <c r="F60" s="136">
        <v>304</v>
      </c>
      <c r="G60" s="136">
        <v>304</v>
      </c>
      <c r="H60" s="137">
        <v>304</v>
      </c>
    </row>
    <row r="61" spans="2:8" ht="45.75" customHeight="1" x14ac:dyDescent="0.15">
      <c r="B61" s="135"/>
      <c r="C61" s="1297" t="s">
        <v>571</v>
      </c>
      <c r="D61" s="1298"/>
      <c r="E61" s="1299"/>
      <c r="F61" s="136">
        <v>94</v>
      </c>
      <c r="G61" s="136">
        <v>96</v>
      </c>
      <c r="H61" s="137">
        <v>98</v>
      </c>
    </row>
    <row r="62" spans="2:8" ht="45.75" customHeight="1" thickBot="1" x14ac:dyDescent="0.2">
      <c r="B62" s="138"/>
      <c r="C62" s="1300" t="s">
        <v>572</v>
      </c>
      <c r="D62" s="1301"/>
      <c r="E62" s="1302"/>
      <c r="F62" s="139">
        <v>60</v>
      </c>
      <c r="G62" s="139">
        <v>60</v>
      </c>
      <c r="H62" s="140">
        <v>60</v>
      </c>
    </row>
    <row r="63" spans="2:8" ht="52.5" customHeight="1" thickBot="1" x14ac:dyDescent="0.2">
      <c r="B63" s="141"/>
      <c r="C63" s="1303" t="s">
        <v>51</v>
      </c>
      <c r="D63" s="1303"/>
      <c r="E63" s="1304"/>
      <c r="F63" s="142">
        <v>4029</v>
      </c>
      <c r="G63" s="142">
        <v>3999</v>
      </c>
      <c r="H63" s="143">
        <v>4424</v>
      </c>
    </row>
    <row r="64" spans="2:8" ht="15" customHeight="1" x14ac:dyDescent="0.15"/>
  </sheetData>
  <sheetProtection algorithmName="SHA-512" hashValue="tlh1jibLJ02rHXf8J2BHcgQclxxLaHznRgARp5sghkyfHTrgNp92gqUB0GfI0SGJ8Qxzf4eHQslOgfC/4Adjog==" saltValue="o2fj7Y8DYPn8ZbHKPwNA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600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595</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544</v>
      </c>
      <c r="BQ50" s="1313"/>
      <c r="BR50" s="1313"/>
      <c r="BS50" s="1313"/>
      <c r="BT50" s="1313"/>
      <c r="BU50" s="1313"/>
      <c r="BV50" s="1313"/>
      <c r="BW50" s="1313"/>
      <c r="BX50" s="1313" t="s">
        <v>545</v>
      </c>
      <c r="BY50" s="1313"/>
      <c r="BZ50" s="1313"/>
      <c r="CA50" s="1313"/>
      <c r="CB50" s="1313"/>
      <c r="CC50" s="1313"/>
      <c r="CD50" s="1313"/>
      <c r="CE50" s="1313"/>
      <c r="CF50" s="1313" t="s">
        <v>546</v>
      </c>
      <c r="CG50" s="1313"/>
      <c r="CH50" s="1313"/>
      <c r="CI50" s="1313"/>
      <c r="CJ50" s="1313"/>
      <c r="CK50" s="1313"/>
      <c r="CL50" s="1313"/>
      <c r="CM50" s="1313"/>
      <c r="CN50" s="1313" t="s">
        <v>547</v>
      </c>
      <c r="CO50" s="1313"/>
      <c r="CP50" s="1313"/>
      <c r="CQ50" s="1313"/>
      <c r="CR50" s="1313"/>
      <c r="CS50" s="1313"/>
      <c r="CT50" s="1313"/>
      <c r="CU50" s="1313"/>
      <c r="CV50" s="1313" t="s">
        <v>548</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594</v>
      </c>
      <c r="AO51" s="1314"/>
      <c r="AP51" s="1314"/>
      <c r="AQ51" s="1314"/>
      <c r="AR51" s="1314"/>
      <c r="AS51" s="1314"/>
      <c r="AT51" s="1314"/>
      <c r="AU51" s="1314"/>
      <c r="AV51" s="1314"/>
      <c r="AW51" s="1314"/>
      <c r="AX51" s="1314"/>
      <c r="AY51" s="1314"/>
      <c r="AZ51" s="1314"/>
      <c r="BA51" s="1314"/>
      <c r="BB51" s="1314" t="s">
        <v>592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v>4.2</v>
      </c>
      <c r="BY51" s="1311"/>
      <c r="BZ51" s="1311"/>
      <c r="CA51" s="1311"/>
      <c r="CB51" s="1311"/>
      <c r="CC51" s="1311"/>
      <c r="CD51" s="1311"/>
      <c r="CE51" s="1311"/>
      <c r="CF51" s="1311">
        <v>9.8000000000000007</v>
      </c>
      <c r="CG51" s="1311"/>
      <c r="CH51" s="1311"/>
      <c r="CI51" s="1311"/>
      <c r="CJ51" s="1311"/>
      <c r="CK51" s="1311"/>
      <c r="CL51" s="1311"/>
      <c r="CM51" s="1311"/>
      <c r="CN51" s="1311">
        <v>10.5</v>
      </c>
      <c r="CO51" s="1311"/>
      <c r="CP51" s="1311"/>
      <c r="CQ51" s="1311"/>
      <c r="CR51" s="1311"/>
      <c r="CS51" s="1311"/>
      <c r="CT51" s="1311"/>
      <c r="CU51" s="1311"/>
      <c r="CV51" s="1311">
        <v>7.9</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599</v>
      </c>
      <c r="BC53" s="1314"/>
      <c r="BD53" s="1314"/>
      <c r="BE53" s="1314"/>
      <c r="BF53" s="1314"/>
      <c r="BG53" s="1314"/>
      <c r="BH53" s="1314"/>
      <c r="BI53" s="1314"/>
      <c r="BJ53" s="1314"/>
      <c r="BK53" s="1314"/>
      <c r="BL53" s="1314"/>
      <c r="BM53" s="1314"/>
      <c r="BN53" s="1314"/>
      <c r="BO53" s="1314"/>
      <c r="BP53" s="1311">
        <v>61</v>
      </c>
      <c r="BQ53" s="1311"/>
      <c r="BR53" s="1311"/>
      <c r="BS53" s="1311"/>
      <c r="BT53" s="1311"/>
      <c r="BU53" s="1311"/>
      <c r="BV53" s="1311"/>
      <c r="BW53" s="1311"/>
      <c r="BX53" s="1311">
        <v>58.9</v>
      </c>
      <c r="BY53" s="1311"/>
      <c r="BZ53" s="1311"/>
      <c r="CA53" s="1311"/>
      <c r="CB53" s="1311"/>
      <c r="CC53" s="1311"/>
      <c r="CD53" s="1311"/>
      <c r="CE53" s="1311"/>
      <c r="CF53" s="1311">
        <v>60.1</v>
      </c>
      <c r="CG53" s="1311"/>
      <c r="CH53" s="1311"/>
      <c r="CI53" s="1311"/>
      <c r="CJ53" s="1311"/>
      <c r="CK53" s="1311"/>
      <c r="CL53" s="1311"/>
      <c r="CM53" s="1311"/>
      <c r="CN53" s="1311">
        <v>61.1</v>
      </c>
      <c r="CO53" s="1311"/>
      <c r="CP53" s="1311"/>
      <c r="CQ53" s="1311"/>
      <c r="CR53" s="1311"/>
      <c r="CS53" s="1311"/>
      <c r="CT53" s="1311"/>
      <c r="CU53" s="1311"/>
      <c r="CV53" s="1311">
        <v>64.099999999999994</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593</v>
      </c>
      <c r="AO55" s="1313"/>
      <c r="AP55" s="1313"/>
      <c r="AQ55" s="1313"/>
      <c r="AR55" s="1313"/>
      <c r="AS55" s="1313"/>
      <c r="AT55" s="1313"/>
      <c r="AU55" s="1313"/>
      <c r="AV55" s="1313"/>
      <c r="AW55" s="1313"/>
      <c r="AX55" s="1313"/>
      <c r="AY55" s="1313"/>
      <c r="AZ55" s="1313"/>
      <c r="BA55" s="1313"/>
      <c r="BB55" s="1314" t="s">
        <v>592</v>
      </c>
      <c r="BC55" s="1314"/>
      <c r="BD55" s="1314"/>
      <c r="BE55" s="1314"/>
      <c r="BF55" s="1314"/>
      <c r="BG55" s="1314"/>
      <c r="BH55" s="1314"/>
      <c r="BI55" s="1314"/>
      <c r="BJ55" s="1314"/>
      <c r="BK55" s="1314"/>
      <c r="BL55" s="1314"/>
      <c r="BM55" s="1314"/>
      <c r="BN55" s="1314"/>
      <c r="BO55" s="1314"/>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599</v>
      </c>
      <c r="BC57" s="1314"/>
      <c r="BD57" s="1314"/>
      <c r="BE57" s="1314"/>
      <c r="BF57" s="1314"/>
      <c r="BG57" s="1314"/>
      <c r="BH57" s="1314"/>
      <c r="BI57" s="1314"/>
      <c r="BJ57" s="1314"/>
      <c r="BK57" s="1314"/>
      <c r="BL57" s="1314"/>
      <c r="BM57" s="1314"/>
      <c r="BN57" s="1314"/>
      <c r="BO57" s="1314"/>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598</v>
      </c>
    </row>
    <row r="64" spans="1:109" ht="13.5" x14ac:dyDescent="0.15">
      <c r="B64" s="389"/>
      <c r="G64" s="405"/>
      <c r="I64" s="407"/>
      <c r="J64" s="407"/>
      <c r="K64" s="407"/>
      <c r="L64" s="407"/>
      <c r="M64" s="407"/>
      <c r="N64" s="406"/>
      <c r="AM64" s="405"/>
      <c r="AN64" s="405" t="s">
        <v>597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596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595</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544</v>
      </c>
      <c r="BQ72" s="1313"/>
      <c r="BR72" s="1313"/>
      <c r="BS72" s="1313"/>
      <c r="BT72" s="1313"/>
      <c r="BU72" s="1313"/>
      <c r="BV72" s="1313"/>
      <c r="BW72" s="1313"/>
      <c r="BX72" s="1313" t="s">
        <v>545</v>
      </c>
      <c r="BY72" s="1313"/>
      <c r="BZ72" s="1313"/>
      <c r="CA72" s="1313"/>
      <c r="CB72" s="1313"/>
      <c r="CC72" s="1313"/>
      <c r="CD72" s="1313"/>
      <c r="CE72" s="1313"/>
      <c r="CF72" s="1313" t="s">
        <v>546</v>
      </c>
      <c r="CG72" s="1313"/>
      <c r="CH72" s="1313"/>
      <c r="CI72" s="1313"/>
      <c r="CJ72" s="1313"/>
      <c r="CK72" s="1313"/>
      <c r="CL72" s="1313"/>
      <c r="CM72" s="1313"/>
      <c r="CN72" s="1313" t="s">
        <v>547</v>
      </c>
      <c r="CO72" s="1313"/>
      <c r="CP72" s="1313"/>
      <c r="CQ72" s="1313"/>
      <c r="CR72" s="1313"/>
      <c r="CS72" s="1313"/>
      <c r="CT72" s="1313"/>
      <c r="CU72" s="1313"/>
      <c r="CV72" s="1313" t="s">
        <v>548</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594</v>
      </c>
      <c r="AO73" s="1314"/>
      <c r="AP73" s="1314"/>
      <c r="AQ73" s="1314"/>
      <c r="AR73" s="1314"/>
      <c r="AS73" s="1314"/>
      <c r="AT73" s="1314"/>
      <c r="AU73" s="1314"/>
      <c r="AV73" s="1314"/>
      <c r="AW73" s="1314"/>
      <c r="AX73" s="1314"/>
      <c r="AY73" s="1314"/>
      <c r="AZ73" s="1314"/>
      <c r="BA73" s="1314"/>
      <c r="BB73" s="1314" t="s">
        <v>592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v>4.2</v>
      </c>
      <c r="BY73" s="1311"/>
      <c r="BZ73" s="1311"/>
      <c r="CA73" s="1311"/>
      <c r="CB73" s="1311"/>
      <c r="CC73" s="1311"/>
      <c r="CD73" s="1311"/>
      <c r="CE73" s="1311"/>
      <c r="CF73" s="1311">
        <v>9.8000000000000007</v>
      </c>
      <c r="CG73" s="1311"/>
      <c r="CH73" s="1311"/>
      <c r="CI73" s="1311"/>
      <c r="CJ73" s="1311"/>
      <c r="CK73" s="1311"/>
      <c r="CL73" s="1311"/>
      <c r="CM73" s="1311"/>
      <c r="CN73" s="1311">
        <v>10.5</v>
      </c>
      <c r="CO73" s="1311"/>
      <c r="CP73" s="1311"/>
      <c r="CQ73" s="1311"/>
      <c r="CR73" s="1311"/>
      <c r="CS73" s="1311"/>
      <c r="CT73" s="1311"/>
      <c r="CU73" s="1311"/>
      <c r="CV73" s="1311">
        <v>7.9</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591</v>
      </c>
      <c r="BC75" s="1314"/>
      <c r="BD75" s="1314"/>
      <c r="BE75" s="1314"/>
      <c r="BF75" s="1314"/>
      <c r="BG75" s="1314"/>
      <c r="BH75" s="1314"/>
      <c r="BI75" s="1314"/>
      <c r="BJ75" s="1314"/>
      <c r="BK75" s="1314"/>
      <c r="BL75" s="1314"/>
      <c r="BM75" s="1314"/>
      <c r="BN75" s="1314"/>
      <c r="BO75" s="1314"/>
      <c r="BP75" s="1311">
        <v>2.4</v>
      </c>
      <c r="BQ75" s="1311"/>
      <c r="BR75" s="1311"/>
      <c r="BS75" s="1311"/>
      <c r="BT75" s="1311"/>
      <c r="BU75" s="1311"/>
      <c r="BV75" s="1311"/>
      <c r="BW75" s="1311"/>
      <c r="BX75" s="1311">
        <v>3</v>
      </c>
      <c r="BY75" s="1311"/>
      <c r="BZ75" s="1311"/>
      <c r="CA75" s="1311"/>
      <c r="CB75" s="1311"/>
      <c r="CC75" s="1311"/>
      <c r="CD75" s="1311"/>
      <c r="CE75" s="1311"/>
      <c r="CF75" s="1311">
        <v>3.6</v>
      </c>
      <c r="CG75" s="1311"/>
      <c r="CH75" s="1311"/>
      <c r="CI75" s="1311"/>
      <c r="CJ75" s="1311"/>
      <c r="CK75" s="1311"/>
      <c r="CL75" s="1311"/>
      <c r="CM75" s="1311"/>
      <c r="CN75" s="1311">
        <v>3.8</v>
      </c>
      <c r="CO75" s="1311"/>
      <c r="CP75" s="1311"/>
      <c r="CQ75" s="1311"/>
      <c r="CR75" s="1311"/>
      <c r="CS75" s="1311"/>
      <c r="CT75" s="1311"/>
      <c r="CU75" s="1311"/>
      <c r="CV75" s="1311">
        <v>3.9</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593</v>
      </c>
      <c r="AO77" s="1313"/>
      <c r="AP77" s="1313"/>
      <c r="AQ77" s="1313"/>
      <c r="AR77" s="1313"/>
      <c r="AS77" s="1313"/>
      <c r="AT77" s="1313"/>
      <c r="AU77" s="1313"/>
      <c r="AV77" s="1313"/>
      <c r="AW77" s="1313"/>
      <c r="AX77" s="1313"/>
      <c r="AY77" s="1313"/>
      <c r="AZ77" s="1313"/>
      <c r="BA77" s="1313"/>
      <c r="BB77" s="1314" t="s">
        <v>592</v>
      </c>
      <c r="BC77" s="1314"/>
      <c r="BD77" s="1314"/>
      <c r="BE77" s="1314"/>
      <c r="BF77" s="1314"/>
      <c r="BG77" s="1314"/>
      <c r="BH77" s="1314"/>
      <c r="BI77" s="1314"/>
      <c r="BJ77" s="1314"/>
      <c r="BK77" s="1314"/>
      <c r="BL77" s="1314"/>
      <c r="BM77" s="1314"/>
      <c r="BN77" s="1314"/>
      <c r="BO77" s="1314"/>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591</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pHzx7OsmnGu/hC3VF/7LHj9R4zCr0LRbN2jD1J7iPezvGZEsOWyWp5fByG8ukuHoz6pGsS7m0At0gtercse1Q==" saltValue="Myin4Fk/qO4YUTOT3Ufel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491</v>
      </c>
    </row>
  </sheetData>
  <sheetProtection algorithmName="SHA-512" hashValue="WcMvuowo63xEsXxjZQXQBUTEqpK52L0IiD4N2gVQkAEHWD+TdnctcBmUvT90Lx3Gxb0+gPqlXmURLtUndrTzgw==" saltValue="Su27kbUhPopoDo/kUdfR8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491</v>
      </c>
    </row>
  </sheetData>
  <sheetProtection algorithmName="SHA-512" hashValue="7GJlNiFmgLiJQdIgHq4ppM2A9v6bwJtlGRqRzSCVSgsrKtrXOwr2NWvRXg+5n/T+IKp3lXFBkad+Nb7VIQY+bA==" saltValue="sKK6sSzYnuDfdRyirxKR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541</v>
      </c>
      <c r="G2" s="157"/>
      <c r="H2" s="158"/>
    </row>
    <row r="3" spans="1:8" x14ac:dyDescent="0.15">
      <c r="A3" s="154" t="s">
        <v>534</v>
      </c>
      <c r="B3" s="159"/>
      <c r="C3" s="160"/>
      <c r="D3" s="161">
        <v>18688</v>
      </c>
      <c r="E3" s="162"/>
      <c r="F3" s="163">
        <v>47738</v>
      </c>
      <c r="G3" s="164"/>
      <c r="H3" s="165"/>
    </row>
    <row r="4" spans="1:8" x14ac:dyDescent="0.15">
      <c r="A4" s="166"/>
      <c r="B4" s="167"/>
      <c r="C4" s="168"/>
      <c r="D4" s="169">
        <v>12950</v>
      </c>
      <c r="E4" s="170"/>
      <c r="F4" s="171">
        <v>24937</v>
      </c>
      <c r="G4" s="172"/>
      <c r="H4" s="173"/>
    </row>
    <row r="5" spans="1:8" x14ac:dyDescent="0.15">
      <c r="A5" s="154" t="s">
        <v>536</v>
      </c>
      <c r="B5" s="159"/>
      <c r="C5" s="160"/>
      <c r="D5" s="161">
        <v>54696</v>
      </c>
      <c r="E5" s="162"/>
      <c r="F5" s="163">
        <v>52191</v>
      </c>
      <c r="G5" s="164"/>
      <c r="H5" s="165"/>
    </row>
    <row r="6" spans="1:8" x14ac:dyDescent="0.15">
      <c r="A6" s="166"/>
      <c r="B6" s="167"/>
      <c r="C6" s="168"/>
      <c r="D6" s="169">
        <v>40540</v>
      </c>
      <c r="E6" s="170"/>
      <c r="F6" s="171">
        <v>24843</v>
      </c>
      <c r="G6" s="172"/>
      <c r="H6" s="173"/>
    </row>
    <row r="7" spans="1:8" x14ac:dyDescent="0.15">
      <c r="A7" s="154" t="s">
        <v>537</v>
      </c>
      <c r="B7" s="159"/>
      <c r="C7" s="160"/>
      <c r="D7" s="161">
        <v>25340</v>
      </c>
      <c r="E7" s="162"/>
      <c r="F7" s="163">
        <v>47387</v>
      </c>
      <c r="G7" s="164"/>
      <c r="H7" s="165"/>
    </row>
    <row r="8" spans="1:8" x14ac:dyDescent="0.15">
      <c r="A8" s="166"/>
      <c r="B8" s="167"/>
      <c r="C8" s="168"/>
      <c r="D8" s="169">
        <v>21733</v>
      </c>
      <c r="E8" s="170"/>
      <c r="F8" s="171">
        <v>24928</v>
      </c>
      <c r="G8" s="172"/>
      <c r="H8" s="173"/>
    </row>
    <row r="9" spans="1:8" x14ac:dyDescent="0.15">
      <c r="A9" s="154" t="s">
        <v>538</v>
      </c>
      <c r="B9" s="159"/>
      <c r="C9" s="160"/>
      <c r="D9" s="161">
        <v>20458</v>
      </c>
      <c r="E9" s="162"/>
      <c r="F9" s="163">
        <v>51264</v>
      </c>
      <c r="G9" s="164"/>
      <c r="H9" s="165"/>
    </row>
    <row r="10" spans="1:8" x14ac:dyDescent="0.15">
      <c r="A10" s="166"/>
      <c r="B10" s="167"/>
      <c r="C10" s="168"/>
      <c r="D10" s="169">
        <v>15132</v>
      </c>
      <c r="E10" s="170"/>
      <c r="F10" s="171">
        <v>26040</v>
      </c>
      <c r="G10" s="172"/>
      <c r="H10" s="173"/>
    </row>
    <row r="11" spans="1:8" x14ac:dyDescent="0.15">
      <c r="A11" s="154" t="s">
        <v>539</v>
      </c>
      <c r="B11" s="159"/>
      <c r="C11" s="160"/>
      <c r="D11" s="161">
        <v>47097</v>
      </c>
      <c r="E11" s="162"/>
      <c r="F11" s="163">
        <v>52068</v>
      </c>
      <c r="G11" s="164"/>
      <c r="H11" s="165"/>
    </row>
    <row r="12" spans="1:8" x14ac:dyDescent="0.15">
      <c r="A12" s="166"/>
      <c r="B12" s="167"/>
      <c r="C12" s="174"/>
      <c r="D12" s="169">
        <v>39287</v>
      </c>
      <c r="E12" s="170"/>
      <c r="F12" s="171">
        <v>26936</v>
      </c>
      <c r="G12" s="172"/>
      <c r="H12" s="173"/>
    </row>
    <row r="13" spans="1:8" x14ac:dyDescent="0.15">
      <c r="A13" s="154"/>
      <c r="B13" s="159"/>
      <c r="C13" s="175"/>
      <c r="D13" s="176">
        <v>33256</v>
      </c>
      <c r="E13" s="177"/>
      <c r="F13" s="178">
        <v>50130</v>
      </c>
      <c r="G13" s="179"/>
      <c r="H13" s="165"/>
    </row>
    <row r="14" spans="1:8" x14ac:dyDescent="0.15">
      <c r="A14" s="166"/>
      <c r="B14" s="167"/>
      <c r="C14" s="168"/>
      <c r="D14" s="169">
        <v>25928</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12.05</v>
      </c>
      <c r="C19" s="180">
        <f>ROUND(VALUE(SUBSTITUTE(実質収支比率等に係る経年分析!G$48,"▲","-")),2)</f>
        <v>12.03</v>
      </c>
      <c r="D19" s="180">
        <f>ROUND(VALUE(SUBSTITUTE(実質収支比率等に係る経年分析!H$48,"▲","-")),2)</f>
        <v>7.52</v>
      </c>
      <c r="E19" s="180">
        <f>ROUND(VALUE(SUBSTITUTE(実質収支比率等に係る経年分析!I$48,"▲","-")),2)</f>
        <v>8.0500000000000007</v>
      </c>
      <c r="F19" s="180">
        <f>ROUND(VALUE(SUBSTITUTE(実質収支比率等に係る経年分析!J$48,"▲","-")),2)</f>
        <v>9.02</v>
      </c>
    </row>
    <row r="20" spans="1:11" x14ac:dyDescent="0.15">
      <c r="A20" s="180" t="s">
        <v>55</v>
      </c>
      <c r="B20" s="180">
        <f>ROUND(VALUE(SUBSTITUTE(実質収支比率等に係る経年分析!F$47,"▲","-")),2)</f>
        <v>41.47</v>
      </c>
      <c r="C20" s="180">
        <f>ROUND(VALUE(SUBSTITUTE(実質収支比率等に係る経年分析!G$47,"▲","-")),2)</f>
        <v>38.15</v>
      </c>
      <c r="D20" s="180">
        <f>ROUND(VALUE(SUBSTITUTE(実質収支比率等に係る経年分析!H$47,"▲","-")),2)</f>
        <v>35.270000000000003</v>
      </c>
      <c r="E20" s="180">
        <f>ROUND(VALUE(SUBSTITUTE(実質収支比率等に係る経年分析!I$47,"▲","-")),2)</f>
        <v>32.43</v>
      </c>
      <c r="F20" s="180">
        <f>ROUND(VALUE(SUBSTITUTE(実質収支比率等に係る経年分析!J$47,"▲","-")),2)</f>
        <v>32.619999999999997</v>
      </c>
    </row>
    <row r="21" spans="1:11" x14ac:dyDescent="0.15">
      <c r="A21" s="180" t="s">
        <v>56</v>
      </c>
      <c r="B21" s="180">
        <f>IF(ISNUMBER(VALUE(SUBSTITUTE(実質収支比率等に係る経年分析!F$49,"▲","-"))),ROUND(VALUE(SUBSTITUTE(実質収支比率等に係る経年分析!F$49,"▲","-")),2),NA())</f>
        <v>-4.34</v>
      </c>
      <c r="C21" s="180">
        <f>IF(ISNUMBER(VALUE(SUBSTITUTE(実質収支比率等に係る経年分析!G$49,"▲","-"))),ROUND(VALUE(SUBSTITUTE(実質収支比率等に係る経年分析!G$49,"▲","-")),2),NA())</f>
        <v>-2.81</v>
      </c>
      <c r="D21" s="180">
        <f>IF(ISNUMBER(VALUE(SUBSTITUTE(実質収支比率等に係る経年分析!H$49,"▲","-"))),ROUND(VALUE(SUBSTITUTE(実質収支比率等に係る経年分析!H$49,"▲","-")),2),NA())</f>
        <v>-7.17</v>
      </c>
      <c r="E21" s="180">
        <f>IF(ISNUMBER(VALUE(SUBSTITUTE(実質収支比率等に係る経年分析!I$49,"▲","-"))),ROUND(VALUE(SUBSTITUTE(実質収支比率等に係る経年分析!I$49,"▲","-")),2),NA())</f>
        <v>-2.33</v>
      </c>
      <c r="F21" s="180">
        <f>IF(ISNUMBER(VALUE(SUBSTITUTE(実質収支比率等に係る経年分析!J$49,"▲","-"))),ROUND(VALUE(SUBSTITUTE(実質収支比率等に係る経年分析!J$49,"▲","-")),2),NA())</f>
        <v>3.19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13.33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介護予防サービス事業特別会計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2.2799999999999998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8.0500000000000007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533</v>
      </c>
      <c r="E42" s="182"/>
      <c r="F42" s="182"/>
      <c r="G42" s="182">
        <f>'実質公債費比率（分子）の構造'!L$52</f>
        <v>535</v>
      </c>
      <c r="H42" s="182"/>
      <c r="I42" s="182"/>
      <c r="J42" s="182">
        <f>'実質公債費比率（分子）の構造'!M$52</f>
        <v>541</v>
      </c>
      <c r="K42" s="182"/>
      <c r="L42" s="182"/>
      <c r="M42" s="182">
        <f>'実質公債費比率（分子）の構造'!N$52</f>
        <v>536</v>
      </c>
      <c r="N42" s="182"/>
      <c r="O42" s="182"/>
      <c r="P42" s="182">
        <f>'実質公債費比率（分子）の構造'!O$52</f>
        <v>542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26</v>
      </c>
      <c r="C45" s="182"/>
      <c r="D45" s="182"/>
      <c r="E45" s="182">
        <f>'実質公債費比率（分子）の構造'!L$49</f>
        <v>18</v>
      </c>
      <c r="F45" s="182"/>
      <c r="G45" s="182"/>
      <c r="H45" s="182">
        <f>'実質公債費比率（分子）の構造'!M$49</f>
        <v>26</v>
      </c>
      <c r="I45" s="182"/>
      <c r="J45" s="182"/>
      <c r="K45" s="182">
        <f>'実質公債費比率（分子）の構造'!N$49</f>
        <v>10</v>
      </c>
      <c r="L45" s="182"/>
      <c r="M45" s="182"/>
      <c r="N45" s="182">
        <f>'実質公債費比率（分子）の構造'!O$49</f>
        <v>23</v>
      </c>
      <c r="O45" s="182"/>
      <c r="P45" s="182"/>
    </row>
    <row r="46" spans="1:16" x14ac:dyDescent="0.15">
      <c r="A46" s="182" t="s">
        <v>67</v>
      </c>
      <c r="B46" s="182">
        <f>'実質公債費比率（分子）の構造'!K$48</f>
        <v>85</v>
      </c>
      <c r="C46" s="182"/>
      <c r="D46" s="182"/>
      <c r="E46" s="182">
        <f>'実質公債費比率（分子）の構造'!L$48</f>
        <v>115</v>
      </c>
      <c r="F46" s="182"/>
      <c r="G46" s="182"/>
      <c r="H46" s="182">
        <f>'実質公債費比率（分子）の構造'!M$48</f>
        <v>108</v>
      </c>
      <c r="I46" s="182"/>
      <c r="J46" s="182"/>
      <c r="K46" s="182">
        <f>'実質公債費比率（分子）の構造'!N$48</f>
        <v>110</v>
      </c>
      <c r="L46" s="182"/>
      <c r="M46" s="182"/>
      <c r="N46" s="182">
        <f>'実質公債費比率（分子）の構造'!O$48</f>
        <v>125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582</v>
      </c>
      <c r="C49" s="182"/>
      <c r="D49" s="182"/>
      <c r="E49" s="182">
        <f>'実質公債費比率（分子）の構造'!L$45</f>
        <v>607</v>
      </c>
      <c r="F49" s="182"/>
      <c r="G49" s="182"/>
      <c r="H49" s="182">
        <f>'実質公債費比率（分子）の構造'!M$45</f>
        <v>614</v>
      </c>
      <c r="I49" s="182"/>
      <c r="J49" s="182"/>
      <c r="K49" s="182">
        <f>'実質公債費比率（分子）の構造'!N$45</f>
        <v>614</v>
      </c>
      <c r="L49" s="182"/>
      <c r="M49" s="182"/>
      <c r="N49" s="182">
        <f>'実質公債費比率（分子）の構造'!O$45</f>
        <v>622</v>
      </c>
      <c r="O49" s="182"/>
      <c r="P49" s="182"/>
    </row>
    <row r="50" spans="1:16" x14ac:dyDescent="0.15">
      <c r="A50" s="182" t="s">
        <v>71</v>
      </c>
      <c r="B50" s="182" t="e">
        <f>NA()</f>
        <v>#N/A</v>
      </c>
      <c r="C50" s="182">
        <f>IF(ISNUMBER('実質公債費比率（分子）の構造'!K$53),'実質公債費比率（分子）の構造'!K$53,NA())</f>
        <v>160</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207</v>
      </c>
      <c r="J50" s="182" t="e">
        <f>NA()</f>
        <v>#N/A</v>
      </c>
      <c r="K50" s="182" t="e">
        <f>NA()</f>
        <v>#N/A</v>
      </c>
      <c r="L50" s="182">
        <f>IF(ISNUMBER('実質公債費比率（分子）の構造'!N$53),'実質公債費比率（分子）の構造'!N$53,NA())</f>
        <v>198</v>
      </c>
      <c r="M50" s="182" t="e">
        <f>NA()</f>
        <v>#N/A</v>
      </c>
      <c r="N50" s="182" t="e">
        <f>NA()</f>
        <v>#N/A</v>
      </c>
      <c r="O50" s="182">
        <f>IF(ISNUMBER('実質公債費比率（分子）の構造'!O$53),'実質公債費比率（分子）の構造'!O$53,NA())</f>
        <v>228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6820</v>
      </c>
      <c r="E56" s="181"/>
      <c r="F56" s="181"/>
      <c r="G56" s="181">
        <f>'将来負担比率（分子）の構造'!J$52</f>
        <v>7223</v>
      </c>
      <c r="H56" s="181"/>
      <c r="I56" s="181"/>
      <c r="J56" s="181">
        <f>'将来負担比率（分子）の構造'!K$52</f>
        <v>7224</v>
      </c>
      <c r="K56" s="181"/>
      <c r="L56" s="181"/>
      <c r="M56" s="181">
        <f>'将来負担比率（分子）の構造'!L$52</f>
        <v>7425</v>
      </c>
      <c r="N56" s="181"/>
      <c r="O56" s="181"/>
      <c r="P56" s="181">
        <f>'将来負担比率（分子）の構造'!M$52</f>
        <v>7682</v>
      </c>
    </row>
    <row r="57" spans="1:16" x14ac:dyDescent="0.15">
      <c r="A57" s="181" t="s">
        <v>42</v>
      </c>
      <c r="B57" s="181"/>
      <c r="C57" s="181"/>
      <c r="D57" s="181" t="str">
        <f>'将来負担比率（分子）の構造'!I$51</f>
        <v>-</v>
      </c>
      <c r="E57" s="181"/>
      <c r="F57" s="181"/>
      <c r="G57" s="181">
        <f>'将来負担比率（分子）の構造'!J$51</f>
        <v>149</v>
      </c>
      <c r="H57" s="181"/>
      <c r="I57" s="181"/>
      <c r="J57" s="181">
        <f>'将来負担比率（分子）の構造'!K$51</f>
        <v>28</v>
      </c>
      <c r="K57" s="181"/>
      <c r="L57" s="181"/>
      <c r="M57" s="181">
        <f>'将来負担比率（分子）の構造'!L$51</f>
        <v>32</v>
      </c>
      <c r="N57" s="181"/>
      <c r="O57" s="181"/>
      <c r="P57" s="181">
        <f>'将来負担比率（分子）の構造'!M$51</f>
        <v>32</v>
      </c>
    </row>
    <row r="58" spans="1:16" x14ac:dyDescent="0.15">
      <c r="A58" s="181" t="s">
        <v>41</v>
      </c>
      <c r="B58" s="181"/>
      <c r="C58" s="181"/>
      <c r="D58" s="181">
        <f>'将来負担比率（分子）の構造'!I$50</f>
        <v>4221</v>
      </c>
      <c r="E58" s="181"/>
      <c r="F58" s="181"/>
      <c r="G58" s="181">
        <f>'将来負担比率（分子）の構造'!J$50</f>
        <v>4187</v>
      </c>
      <c r="H58" s="181"/>
      <c r="I58" s="181"/>
      <c r="J58" s="181">
        <f>'将来負担比率（分子）の構造'!K$50</f>
        <v>4499</v>
      </c>
      <c r="K58" s="181"/>
      <c r="L58" s="181"/>
      <c r="M58" s="181">
        <f>'将来負担比率（分子）の構造'!L$50</f>
        <v>4433</v>
      </c>
      <c r="N58" s="181"/>
      <c r="O58" s="181"/>
      <c r="P58" s="181">
        <f>'将来負担比率（分子）の構造'!M$50</f>
        <v>5120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137</v>
      </c>
      <c r="F61" s="181"/>
      <c r="G61" s="181"/>
      <c r="H61" s="181">
        <f>'将来負担比率（分子）の構造'!K$46</f>
        <v>16</v>
      </c>
      <c r="I61" s="181"/>
      <c r="J61" s="181"/>
      <c r="K61" s="181">
        <f>'将来負担比率（分子）の構造'!L$46</f>
        <v>20</v>
      </c>
      <c r="L61" s="181"/>
      <c r="M61" s="181"/>
      <c r="N61" s="181">
        <f>'将来負担比率（分子）の構造'!M$46</f>
        <v>20</v>
      </c>
      <c r="O61" s="181"/>
      <c r="P61" s="181"/>
    </row>
    <row r="62" spans="1:16" x14ac:dyDescent="0.15">
      <c r="A62" s="181" t="s">
        <v>35</v>
      </c>
      <c r="B62" s="181">
        <f>'将来負担比率（分子）の構造'!I$45</f>
        <v>1313</v>
      </c>
      <c r="C62" s="181"/>
      <c r="D62" s="181"/>
      <c r="E62" s="181">
        <f>'将来負担比率（分子）の構造'!J$45</f>
        <v>1202</v>
      </c>
      <c r="F62" s="181"/>
      <c r="G62" s="181"/>
      <c r="H62" s="181">
        <f>'将来負担比率（分子）の構造'!K$45</f>
        <v>1106</v>
      </c>
      <c r="I62" s="181"/>
      <c r="J62" s="181"/>
      <c r="K62" s="181">
        <f>'将来負担比率（分子）の構造'!L$45</f>
        <v>1052</v>
      </c>
      <c r="L62" s="181"/>
      <c r="M62" s="181"/>
      <c r="N62" s="181">
        <f>'将来負担比率（分子）の構造'!M$45</f>
        <v>1017</v>
      </c>
      <c r="O62" s="181"/>
      <c r="P62" s="181"/>
    </row>
    <row r="63" spans="1:16" x14ac:dyDescent="0.15">
      <c r="A63" s="181" t="s">
        <v>34</v>
      </c>
      <c r="B63" s="181">
        <f>'将来負担比率（分子）の構造'!I$44</f>
        <v>234</v>
      </c>
      <c r="C63" s="181"/>
      <c r="D63" s="181"/>
      <c r="E63" s="181">
        <f>'将来負担比率（分子）の構造'!J$44</f>
        <v>289</v>
      </c>
      <c r="F63" s="181"/>
      <c r="G63" s="181"/>
      <c r="H63" s="181">
        <f>'将来負担比率（分子）の構造'!K$44</f>
        <v>385</v>
      </c>
      <c r="I63" s="181"/>
      <c r="J63" s="181"/>
      <c r="K63" s="181">
        <f>'将来負担比率（分子）の構造'!L$44</f>
        <v>326</v>
      </c>
      <c r="L63" s="181"/>
      <c r="M63" s="181"/>
      <c r="N63" s="181">
        <f>'将来負担比率（分子）の構造'!M$44</f>
        <v>364</v>
      </c>
      <c r="O63" s="181"/>
      <c r="P63" s="181"/>
    </row>
    <row r="64" spans="1:16" x14ac:dyDescent="0.15">
      <c r="A64" s="181" t="s">
        <v>33</v>
      </c>
      <c r="B64" s="181">
        <f>'将来負担比率（分子）の構造'!I$43</f>
        <v>2194</v>
      </c>
      <c r="C64" s="181"/>
      <c r="D64" s="181"/>
      <c r="E64" s="181">
        <f>'将来負担比率（分子）の構造'!J$43</f>
        <v>2786</v>
      </c>
      <c r="F64" s="181"/>
      <c r="G64" s="181"/>
      <c r="H64" s="181">
        <f>'将来負担比率（分子）の構造'!K$43</f>
        <v>3365</v>
      </c>
      <c r="I64" s="181"/>
      <c r="J64" s="181"/>
      <c r="K64" s="181">
        <f>'将来負担比率（分子）の構造'!L$43</f>
        <v>3686</v>
      </c>
      <c r="L64" s="181"/>
      <c r="M64" s="181"/>
      <c r="N64" s="181">
        <f>'将来負担比率（分子）の構造'!M$43</f>
        <v>3852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6654</v>
      </c>
      <c r="C66" s="181"/>
      <c r="D66" s="181"/>
      <c r="E66" s="181">
        <f>'将来負担比率（分子）の構造'!J$41</f>
        <v>7369</v>
      </c>
      <c r="F66" s="181"/>
      <c r="G66" s="181"/>
      <c r="H66" s="181">
        <f>'将来負担比率（分子）の構造'!K$41</f>
        <v>7401</v>
      </c>
      <c r="I66" s="181"/>
      <c r="J66" s="181"/>
      <c r="K66" s="181">
        <f>'将来負担比率（分子）の構造'!L$41</f>
        <v>7365</v>
      </c>
      <c r="L66" s="181"/>
      <c r="M66" s="181"/>
      <c r="N66" s="181">
        <f>'将来負担比率（分子）の構造'!M$41</f>
        <v>8027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223</v>
      </c>
      <c r="G67" s="181" t="e">
        <f>NA()</f>
        <v>#N/A</v>
      </c>
      <c r="H67" s="181" t="e">
        <f>NA()</f>
        <v>#N/A</v>
      </c>
      <c r="I67" s="181">
        <f>IF(ISNUMBER('将来負担比率（分子）の構造'!K$53), IF('将来負担比率（分子）の構造'!K$53 &lt; 0, 0, '将来負担比率（分子）の構造'!K$53), NA())</f>
        <v>521</v>
      </c>
      <c r="J67" s="181" t="e">
        <f>NA()</f>
        <v>#N/A</v>
      </c>
      <c r="K67" s="181" t="e">
        <f>NA()</f>
        <v>#N/A</v>
      </c>
      <c r="L67" s="181">
        <f>IF(ISNUMBER('将来負担比率（分子）の構造'!L$53), IF('将来負担比率（分子）の構造'!L$53 &lt; 0, 0, '将来負担比率（分子）の構造'!L$53), NA())</f>
        <v>560</v>
      </c>
      <c r="M67" s="181" t="e">
        <f>NA()</f>
        <v>#N/A</v>
      </c>
      <c r="N67" s="181" t="e">
        <f>NA()</f>
        <v>#N/A</v>
      </c>
      <c r="O67" s="181">
        <f>IF(ISNUMBER('将来負担比率（分子）の構造'!M$53), IF('将来負担比率（分子）の構造'!M$53 &lt; 0, 0, '将来負担比率（分子）の構造'!M$53), NA())</f>
        <v>446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2056</v>
      </c>
      <c r="C72" s="185">
        <f>基金残高に係る経年分析!G55</f>
        <v>1889</v>
      </c>
      <c r="D72" s="185">
        <f>基金残高に係る経年分析!H55</f>
        <v>2000</v>
      </c>
    </row>
    <row r="73" spans="1:16" x14ac:dyDescent="0.15">
      <c r="A73" s="184" t="s">
        <v>78</v>
      </c>
      <c r="B73" s="185">
        <f>基金残高に係る経年分析!F56</f>
        <v>257</v>
      </c>
      <c r="C73" s="185">
        <f>基金残高に係る経年分析!G56</f>
        <v>257</v>
      </c>
      <c r="D73" s="185">
        <f>基金残高に係る経年分析!H56</f>
        <v>257</v>
      </c>
    </row>
    <row r="74" spans="1:16" x14ac:dyDescent="0.15">
      <c r="A74" s="184" t="s">
        <v>79</v>
      </c>
      <c r="B74" s="185">
        <f>基金残高に係る経年分析!F57</f>
        <v>1716</v>
      </c>
      <c r="C74" s="185">
        <f>基金残高に係る経年分析!G57</f>
        <v>1853</v>
      </c>
      <c r="D74" s="185">
        <f>基金残高に係る経年分析!H57</f>
        <v>2166</v>
      </c>
    </row>
  </sheetData>
  <sheetProtection algorithmName="SHA-512" hashValue="EhdXZ5jwPuwIjyqNgKJ2jNQ6J7SkB750HQRm9DJ2uFfEop1/WU7Ara1h1wBnHTXD/c0XiZeL9o4mIsbatqAtIA==" saltValue="sJK51zzUyWNWqYl0DByH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2756027</v>
      </c>
      <c r="S5" s="736"/>
      <c r="T5" s="736"/>
      <c r="U5" s="736"/>
      <c r="V5" s="736"/>
      <c r="W5" s="736"/>
      <c r="X5" s="736"/>
      <c r="Y5" s="779"/>
      <c r="Z5" s="797">
        <v>17.399999999999999</v>
      </c>
      <c r="AA5" s="797"/>
      <c r="AB5" s="797"/>
      <c r="AC5" s="797"/>
      <c r="AD5" s="798">
        <v>2756027</v>
      </c>
      <c r="AE5" s="798"/>
      <c r="AF5" s="798"/>
      <c r="AG5" s="798"/>
      <c r="AH5" s="798"/>
      <c r="AI5" s="798"/>
      <c r="AJ5" s="798"/>
      <c r="AK5" s="798"/>
      <c r="AL5" s="780">
        <v>47.4</v>
      </c>
      <c r="AM5" s="751"/>
      <c r="AN5" s="751"/>
      <c r="AO5" s="781"/>
      <c r="AP5" s="746" t="s">
        <v>223</v>
      </c>
      <c r="AQ5" s="747"/>
      <c r="AR5" s="747"/>
      <c r="AS5" s="747"/>
      <c r="AT5" s="747"/>
      <c r="AU5" s="747"/>
      <c r="AV5" s="747"/>
      <c r="AW5" s="747"/>
      <c r="AX5" s="747"/>
      <c r="AY5" s="747"/>
      <c r="AZ5" s="747"/>
      <c r="BA5" s="747"/>
      <c r="BB5" s="747"/>
      <c r="BC5" s="747"/>
      <c r="BD5" s="747"/>
      <c r="BE5" s="747"/>
      <c r="BF5" s="748"/>
      <c r="BG5" s="680">
        <v>2754989</v>
      </c>
      <c r="BH5" s="681"/>
      <c r="BI5" s="681"/>
      <c r="BJ5" s="681"/>
      <c r="BK5" s="681"/>
      <c r="BL5" s="681"/>
      <c r="BM5" s="681"/>
      <c r="BN5" s="682"/>
      <c r="BO5" s="713">
        <v>100</v>
      </c>
      <c r="BP5" s="713"/>
      <c r="BQ5" s="713"/>
      <c r="BR5" s="713"/>
      <c r="BS5" s="714" t="s">
        <v>128</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85686</v>
      </c>
      <c r="S6" s="681"/>
      <c r="T6" s="681"/>
      <c r="U6" s="681"/>
      <c r="V6" s="681"/>
      <c r="W6" s="681"/>
      <c r="X6" s="681"/>
      <c r="Y6" s="682"/>
      <c r="Z6" s="713">
        <v>0.5</v>
      </c>
      <c r="AA6" s="713"/>
      <c r="AB6" s="713"/>
      <c r="AC6" s="713"/>
      <c r="AD6" s="714">
        <v>85686</v>
      </c>
      <c r="AE6" s="714"/>
      <c r="AF6" s="714"/>
      <c r="AG6" s="714"/>
      <c r="AH6" s="714"/>
      <c r="AI6" s="714"/>
      <c r="AJ6" s="714"/>
      <c r="AK6" s="714"/>
      <c r="AL6" s="683">
        <v>1.5</v>
      </c>
      <c r="AM6" s="684"/>
      <c r="AN6" s="684"/>
      <c r="AO6" s="715"/>
      <c r="AP6" s="677" t="s">
        <v>228</v>
      </c>
      <c r="AQ6" s="678"/>
      <c r="AR6" s="678"/>
      <c r="AS6" s="678"/>
      <c r="AT6" s="678"/>
      <c r="AU6" s="678"/>
      <c r="AV6" s="678"/>
      <c r="AW6" s="678"/>
      <c r="AX6" s="678"/>
      <c r="AY6" s="678"/>
      <c r="AZ6" s="678"/>
      <c r="BA6" s="678"/>
      <c r="BB6" s="678"/>
      <c r="BC6" s="678"/>
      <c r="BD6" s="678"/>
      <c r="BE6" s="678"/>
      <c r="BF6" s="679"/>
      <c r="BG6" s="680">
        <v>2754989</v>
      </c>
      <c r="BH6" s="681"/>
      <c r="BI6" s="681"/>
      <c r="BJ6" s="681"/>
      <c r="BK6" s="681"/>
      <c r="BL6" s="681"/>
      <c r="BM6" s="681"/>
      <c r="BN6" s="682"/>
      <c r="BO6" s="713">
        <v>100</v>
      </c>
      <c r="BP6" s="713"/>
      <c r="BQ6" s="713"/>
      <c r="BR6" s="713"/>
      <c r="BS6" s="714" t="s">
        <v>229</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121550</v>
      </c>
      <c r="CS6" s="681"/>
      <c r="CT6" s="681"/>
      <c r="CU6" s="681"/>
      <c r="CV6" s="681"/>
      <c r="CW6" s="681"/>
      <c r="CX6" s="681"/>
      <c r="CY6" s="682"/>
      <c r="CZ6" s="780">
        <v>0.8</v>
      </c>
      <c r="DA6" s="751"/>
      <c r="DB6" s="751"/>
      <c r="DC6" s="783"/>
      <c r="DD6" s="686" t="s">
        <v>229</v>
      </c>
      <c r="DE6" s="681"/>
      <c r="DF6" s="681"/>
      <c r="DG6" s="681"/>
      <c r="DH6" s="681"/>
      <c r="DI6" s="681"/>
      <c r="DJ6" s="681"/>
      <c r="DK6" s="681"/>
      <c r="DL6" s="681"/>
      <c r="DM6" s="681"/>
      <c r="DN6" s="681"/>
      <c r="DO6" s="681"/>
      <c r="DP6" s="682"/>
      <c r="DQ6" s="686">
        <v>121550</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5573</v>
      </c>
      <c r="S7" s="681"/>
      <c r="T7" s="681"/>
      <c r="U7" s="681"/>
      <c r="V7" s="681"/>
      <c r="W7" s="681"/>
      <c r="X7" s="681"/>
      <c r="Y7" s="682"/>
      <c r="Z7" s="713">
        <v>0</v>
      </c>
      <c r="AA7" s="713"/>
      <c r="AB7" s="713"/>
      <c r="AC7" s="713"/>
      <c r="AD7" s="714">
        <v>5573</v>
      </c>
      <c r="AE7" s="714"/>
      <c r="AF7" s="714"/>
      <c r="AG7" s="714"/>
      <c r="AH7" s="714"/>
      <c r="AI7" s="714"/>
      <c r="AJ7" s="714"/>
      <c r="AK7" s="714"/>
      <c r="AL7" s="683">
        <v>0.1</v>
      </c>
      <c r="AM7" s="684"/>
      <c r="AN7" s="684"/>
      <c r="AO7" s="715"/>
      <c r="AP7" s="677" t="s">
        <v>232</v>
      </c>
      <c r="AQ7" s="678"/>
      <c r="AR7" s="678"/>
      <c r="AS7" s="678"/>
      <c r="AT7" s="678"/>
      <c r="AU7" s="678"/>
      <c r="AV7" s="678"/>
      <c r="AW7" s="678"/>
      <c r="AX7" s="678"/>
      <c r="AY7" s="678"/>
      <c r="AZ7" s="678"/>
      <c r="BA7" s="678"/>
      <c r="BB7" s="678"/>
      <c r="BC7" s="678"/>
      <c r="BD7" s="678"/>
      <c r="BE7" s="678"/>
      <c r="BF7" s="679"/>
      <c r="BG7" s="680">
        <v>1372937</v>
      </c>
      <c r="BH7" s="681"/>
      <c r="BI7" s="681"/>
      <c r="BJ7" s="681"/>
      <c r="BK7" s="681"/>
      <c r="BL7" s="681"/>
      <c r="BM7" s="681"/>
      <c r="BN7" s="682"/>
      <c r="BO7" s="713">
        <v>49.8</v>
      </c>
      <c r="BP7" s="713"/>
      <c r="BQ7" s="713"/>
      <c r="BR7" s="713"/>
      <c r="BS7" s="714" t="s">
        <v>229</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6094809</v>
      </c>
      <c r="CS7" s="681"/>
      <c r="CT7" s="681"/>
      <c r="CU7" s="681"/>
      <c r="CV7" s="681"/>
      <c r="CW7" s="681"/>
      <c r="CX7" s="681"/>
      <c r="CY7" s="682"/>
      <c r="CZ7" s="713">
        <v>39.9</v>
      </c>
      <c r="DA7" s="713"/>
      <c r="DB7" s="713"/>
      <c r="DC7" s="713"/>
      <c r="DD7" s="686">
        <v>40615</v>
      </c>
      <c r="DE7" s="681"/>
      <c r="DF7" s="681"/>
      <c r="DG7" s="681"/>
      <c r="DH7" s="681"/>
      <c r="DI7" s="681"/>
      <c r="DJ7" s="681"/>
      <c r="DK7" s="681"/>
      <c r="DL7" s="681"/>
      <c r="DM7" s="681"/>
      <c r="DN7" s="681"/>
      <c r="DO7" s="681"/>
      <c r="DP7" s="682"/>
      <c r="DQ7" s="686">
        <v>2290776</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18560</v>
      </c>
      <c r="S8" s="681"/>
      <c r="T8" s="681"/>
      <c r="U8" s="681"/>
      <c r="V8" s="681"/>
      <c r="W8" s="681"/>
      <c r="X8" s="681"/>
      <c r="Y8" s="682"/>
      <c r="Z8" s="713">
        <v>0.1</v>
      </c>
      <c r="AA8" s="713"/>
      <c r="AB8" s="713"/>
      <c r="AC8" s="713"/>
      <c r="AD8" s="714">
        <v>18560</v>
      </c>
      <c r="AE8" s="714"/>
      <c r="AF8" s="714"/>
      <c r="AG8" s="714"/>
      <c r="AH8" s="714"/>
      <c r="AI8" s="714"/>
      <c r="AJ8" s="714"/>
      <c r="AK8" s="714"/>
      <c r="AL8" s="683">
        <v>0.3</v>
      </c>
      <c r="AM8" s="684"/>
      <c r="AN8" s="684"/>
      <c r="AO8" s="715"/>
      <c r="AP8" s="677" t="s">
        <v>235</v>
      </c>
      <c r="AQ8" s="678"/>
      <c r="AR8" s="678"/>
      <c r="AS8" s="678"/>
      <c r="AT8" s="678"/>
      <c r="AU8" s="678"/>
      <c r="AV8" s="678"/>
      <c r="AW8" s="678"/>
      <c r="AX8" s="678"/>
      <c r="AY8" s="678"/>
      <c r="AZ8" s="678"/>
      <c r="BA8" s="678"/>
      <c r="BB8" s="678"/>
      <c r="BC8" s="678"/>
      <c r="BD8" s="678"/>
      <c r="BE8" s="678"/>
      <c r="BF8" s="679"/>
      <c r="BG8" s="680">
        <v>48966</v>
      </c>
      <c r="BH8" s="681"/>
      <c r="BI8" s="681"/>
      <c r="BJ8" s="681"/>
      <c r="BK8" s="681"/>
      <c r="BL8" s="681"/>
      <c r="BM8" s="681"/>
      <c r="BN8" s="682"/>
      <c r="BO8" s="713">
        <v>1.8</v>
      </c>
      <c r="BP8" s="713"/>
      <c r="BQ8" s="713"/>
      <c r="BR8" s="713"/>
      <c r="BS8" s="686" t="s">
        <v>229</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3862817</v>
      </c>
      <c r="CS8" s="681"/>
      <c r="CT8" s="681"/>
      <c r="CU8" s="681"/>
      <c r="CV8" s="681"/>
      <c r="CW8" s="681"/>
      <c r="CX8" s="681"/>
      <c r="CY8" s="682"/>
      <c r="CZ8" s="713">
        <v>25.3</v>
      </c>
      <c r="DA8" s="713"/>
      <c r="DB8" s="713"/>
      <c r="DC8" s="713"/>
      <c r="DD8" s="686">
        <v>7794</v>
      </c>
      <c r="DE8" s="681"/>
      <c r="DF8" s="681"/>
      <c r="DG8" s="681"/>
      <c r="DH8" s="681"/>
      <c r="DI8" s="681"/>
      <c r="DJ8" s="681"/>
      <c r="DK8" s="681"/>
      <c r="DL8" s="681"/>
      <c r="DM8" s="681"/>
      <c r="DN8" s="681"/>
      <c r="DO8" s="681"/>
      <c r="DP8" s="682"/>
      <c r="DQ8" s="686">
        <v>2094220</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18532</v>
      </c>
      <c r="S9" s="681"/>
      <c r="T9" s="681"/>
      <c r="U9" s="681"/>
      <c r="V9" s="681"/>
      <c r="W9" s="681"/>
      <c r="X9" s="681"/>
      <c r="Y9" s="682"/>
      <c r="Z9" s="713">
        <v>0.1</v>
      </c>
      <c r="AA9" s="713"/>
      <c r="AB9" s="713"/>
      <c r="AC9" s="713"/>
      <c r="AD9" s="714">
        <v>18532</v>
      </c>
      <c r="AE9" s="714"/>
      <c r="AF9" s="714"/>
      <c r="AG9" s="714"/>
      <c r="AH9" s="714"/>
      <c r="AI9" s="714"/>
      <c r="AJ9" s="714"/>
      <c r="AK9" s="714"/>
      <c r="AL9" s="683">
        <v>0.3</v>
      </c>
      <c r="AM9" s="684"/>
      <c r="AN9" s="684"/>
      <c r="AO9" s="715"/>
      <c r="AP9" s="677" t="s">
        <v>238</v>
      </c>
      <c r="AQ9" s="678"/>
      <c r="AR9" s="678"/>
      <c r="AS9" s="678"/>
      <c r="AT9" s="678"/>
      <c r="AU9" s="678"/>
      <c r="AV9" s="678"/>
      <c r="AW9" s="678"/>
      <c r="AX9" s="678"/>
      <c r="AY9" s="678"/>
      <c r="AZ9" s="678"/>
      <c r="BA9" s="678"/>
      <c r="BB9" s="678"/>
      <c r="BC9" s="678"/>
      <c r="BD9" s="678"/>
      <c r="BE9" s="678"/>
      <c r="BF9" s="679"/>
      <c r="BG9" s="680">
        <v>1208010</v>
      </c>
      <c r="BH9" s="681"/>
      <c r="BI9" s="681"/>
      <c r="BJ9" s="681"/>
      <c r="BK9" s="681"/>
      <c r="BL9" s="681"/>
      <c r="BM9" s="681"/>
      <c r="BN9" s="682"/>
      <c r="BO9" s="713">
        <v>43.8</v>
      </c>
      <c r="BP9" s="713"/>
      <c r="BQ9" s="713"/>
      <c r="BR9" s="713"/>
      <c r="BS9" s="686" t="s">
        <v>229</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826046</v>
      </c>
      <c r="CS9" s="681"/>
      <c r="CT9" s="681"/>
      <c r="CU9" s="681"/>
      <c r="CV9" s="681"/>
      <c r="CW9" s="681"/>
      <c r="CX9" s="681"/>
      <c r="CY9" s="682"/>
      <c r="CZ9" s="713">
        <v>5.4</v>
      </c>
      <c r="DA9" s="713"/>
      <c r="DB9" s="713"/>
      <c r="DC9" s="713"/>
      <c r="DD9" s="686">
        <v>33249</v>
      </c>
      <c r="DE9" s="681"/>
      <c r="DF9" s="681"/>
      <c r="DG9" s="681"/>
      <c r="DH9" s="681"/>
      <c r="DI9" s="681"/>
      <c r="DJ9" s="681"/>
      <c r="DK9" s="681"/>
      <c r="DL9" s="681"/>
      <c r="DM9" s="681"/>
      <c r="DN9" s="681"/>
      <c r="DO9" s="681"/>
      <c r="DP9" s="682"/>
      <c r="DQ9" s="686">
        <v>642417</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229</v>
      </c>
      <c r="S10" s="681"/>
      <c r="T10" s="681"/>
      <c r="U10" s="681"/>
      <c r="V10" s="681"/>
      <c r="W10" s="681"/>
      <c r="X10" s="681"/>
      <c r="Y10" s="682"/>
      <c r="Z10" s="713" t="s">
        <v>128</v>
      </c>
      <c r="AA10" s="713"/>
      <c r="AB10" s="713"/>
      <c r="AC10" s="713"/>
      <c r="AD10" s="714" t="s">
        <v>229</v>
      </c>
      <c r="AE10" s="714"/>
      <c r="AF10" s="714"/>
      <c r="AG10" s="714"/>
      <c r="AH10" s="714"/>
      <c r="AI10" s="714"/>
      <c r="AJ10" s="714"/>
      <c r="AK10" s="714"/>
      <c r="AL10" s="683" t="s">
        <v>229</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54429</v>
      </c>
      <c r="BH10" s="681"/>
      <c r="BI10" s="681"/>
      <c r="BJ10" s="681"/>
      <c r="BK10" s="681"/>
      <c r="BL10" s="681"/>
      <c r="BM10" s="681"/>
      <c r="BN10" s="682"/>
      <c r="BO10" s="713">
        <v>2</v>
      </c>
      <c r="BP10" s="713"/>
      <c r="BQ10" s="713"/>
      <c r="BR10" s="713"/>
      <c r="BS10" s="686" t="s">
        <v>229</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13000</v>
      </c>
      <c r="CS10" s="681"/>
      <c r="CT10" s="681"/>
      <c r="CU10" s="681"/>
      <c r="CV10" s="681"/>
      <c r="CW10" s="681"/>
      <c r="CX10" s="681"/>
      <c r="CY10" s="682"/>
      <c r="CZ10" s="713">
        <v>0.1</v>
      </c>
      <c r="DA10" s="713"/>
      <c r="DB10" s="713"/>
      <c r="DC10" s="713"/>
      <c r="DD10" s="686" t="s">
        <v>229</v>
      </c>
      <c r="DE10" s="681"/>
      <c r="DF10" s="681"/>
      <c r="DG10" s="681"/>
      <c r="DH10" s="681"/>
      <c r="DI10" s="681"/>
      <c r="DJ10" s="681"/>
      <c r="DK10" s="681"/>
      <c r="DL10" s="681"/>
      <c r="DM10" s="681"/>
      <c r="DN10" s="681"/>
      <c r="DO10" s="681"/>
      <c r="DP10" s="682"/>
      <c r="DQ10" s="686" t="s">
        <v>229</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581621</v>
      </c>
      <c r="S11" s="681"/>
      <c r="T11" s="681"/>
      <c r="U11" s="681"/>
      <c r="V11" s="681"/>
      <c r="W11" s="681"/>
      <c r="X11" s="681"/>
      <c r="Y11" s="682"/>
      <c r="Z11" s="683">
        <v>3.7</v>
      </c>
      <c r="AA11" s="684"/>
      <c r="AB11" s="684"/>
      <c r="AC11" s="685"/>
      <c r="AD11" s="686">
        <v>581621</v>
      </c>
      <c r="AE11" s="681"/>
      <c r="AF11" s="681"/>
      <c r="AG11" s="681"/>
      <c r="AH11" s="681"/>
      <c r="AI11" s="681"/>
      <c r="AJ11" s="681"/>
      <c r="AK11" s="682"/>
      <c r="AL11" s="683">
        <v>10</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61532</v>
      </c>
      <c r="BH11" s="681"/>
      <c r="BI11" s="681"/>
      <c r="BJ11" s="681"/>
      <c r="BK11" s="681"/>
      <c r="BL11" s="681"/>
      <c r="BM11" s="681"/>
      <c r="BN11" s="682"/>
      <c r="BO11" s="713">
        <v>2.2000000000000002</v>
      </c>
      <c r="BP11" s="713"/>
      <c r="BQ11" s="713"/>
      <c r="BR11" s="713"/>
      <c r="BS11" s="686" t="s">
        <v>229</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644886</v>
      </c>
      <c r="CS11" s="681"/>
      <c r="CT11" s="681"/>
      <c r="CU11" s="681"/>
      <c r="CV11" s="681"/>
      <c r="CW11" s="681"/>
      <c r="CX11" s="681"/>
      <c r="CY11" s="682"/>
      <c r="CZ11" s="713">
        <v>4.2</v>
      </c>
      <c r="DA11" s="713"/>
      <c r="DB11" s="713"/>
      <c r="DC11" s="713"/>
      <c r="DD11" s="686">
        <v>118484</v>
      </c>
      <c r="DE11" s="681"/>
      <c r="DF11" s="681"/>
      <c r="DG11" s="681"/>
      <c r="DH11" s="681"/>
      <c r="DI11" s="681"/>
      <c r="DJ11" s="681"/>
      <c r="DK11" s="681"/>
      <c r="DL11" s="681"/>
      <c r="DM11" s="681"/>
      <c r="DN11" s="681"/>
      <c r="DO11" s="681"/>
      <c r="DP11" s="682"/>
      <c r="DQ11" s="686">
        <v>364561</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v>23053</v>
      </c>
      <c r="S12" s="681"/>
      <c r="T12" s="681"/>
      <c r="U12" s="681"/>
      <c r="V12" s="681"/>
      <c r="W12" s="681"/>
      <c r="X12" s="681"/>
      <c r="Y12" s="682"/>
      <c r="Z12" s="713">
        <v>0.1</v>
      </c>
      <c r="AA12" s="713"/>
      <c r="AB12" s="713"/>
      <c r="AC12" s="713"/>
      <c r="AD12" s="714">
        <v>23053</v>
      </c>
      <c r="AE12" s="714"/>
      <c r="AF12" s="714"/>
      <c r="AG12" s="714"/>
      <c r="AH12" s="714"/>
      <c r="AI12" s="714"/>
      <c r="AJ12" s="714"/>
      <c r="AK12" s="714"/>
      <c r="AL12" s="683">
        <v>0.4</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1162224</v>
      </c>
      <c r="BH12" s="681"/>
      <c r="BI12" s="681"/>
      <c r="BJ12" s="681"/>
      <c r="BK12" s="681"/>
      <c r="BL12" s="681"/>
      <c r="BM12" s="681"/>
      <c r="BN12" s="682"/>
      <c r="BO12" s="713">
        <v>42.2</v>
      </c>
      <c r="BP12" s="713"/>
      <c r="BQ12" s="713"/>
      <c r="BR12" s="713"/>
      <c r="BS12" s="686" t="s">
        <v>229</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264015</v>
      </c>
      <c r="CS12" s="681"/>
      <c r="CT12" s="681"/>
      <c r="CU12" s="681"/>
      <c r="CV12" s="681"/>
      <c r="CW12" s="681"/>
      <c r="CX12" s="681"/>
      <c r="CY12" s="682"/>
      <c r="CZ12" s="713">
        <v>1.7</v>
      </c>
      <c r="DA12" s="713"/>
      <c r="DB12" s="713"/>
      <c r="DC12" s="713"/>
      <c r="DD12" s="686">
        <v>9956</v>
      </c>
      <c r="DE12" s="681"/>
      <c r="DF12" s="681"/>
      <c r="DG12" s="681"/>
      <c r="DH12" s="681"/>
      <c r="DI12" s="681"/>
      <c r="DJ12" s="681"/>
      <c r="DK12" s="681"/>
      <c r="DL12" s="681"/>
      <c r="DM12" s="681"/>
      <c r="DN12" s="681"/>
      <c r="DO12" s="681"/>
      <c r="DP12" s="682"/>
      <c r="DQ12" s="686">
        <v>207438</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229</v>
      </c>
      <c r="S13" s="681"/>
      <c r="T13" s="681"/>
      <c r="U13" s="681"/>
      <c r="V13" s="681"/>
      <c r="W13" s="681"/>
      <c r="X13" s="681"/>
      <c r="Y13" s="682"/>
      <c r="Z13" s="713" t="s">
        <v>128</v>
      </c>
      <c r="AA13" s="713"/>
      <c r="AB13" s="713"/>
      <c r="AC13" s="713"/>
      <c r="AD13" s="714" t="s">
        <v>229</v>
      </c>
      <c r="AE13" s="714"/>
      <c r="AF13" s="714"/>
      <c r="AG13" s="714"/>
      <c r="AH13" s="714"/>
      <c r="AI13" s="714"/>
      <c r="AJ13" s="714"/>
      <c r="AK13" s="714"/>
      <c r="AL13" s="683" t="s">
        <v>229</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1156378</v>
      </c>
      <c r="BH13" s="681"/>
      <c r="BI13" s="681"/>
      <c r="BJ13" s="681"/>
      <c r="BK13" s="681"/>
      <c r="BL13" s="681"/>
      <c r="BM13" s="681"/>
      <c r="BN13" s="682"/>
      <c r="BO13" s="713">
        <v>42</v>
      </c>
      <c r="BP13" s="713"/>
      <c r="BQ13" s="713"/>
      <c r="BR13" s="713"/>
      <c r="BS13" s="686" t="s">
        <v>128</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428001</v>
      </c>
      <c r="CS13" s="681"/>
      <c r="CT13" s="681"/>
      <c r="CU13" s="681"/>
      <c r="CV13" s="681"/>
      <c r="CW13" s="681"/>
      <c r="CX13" s="681"/>
      <c r="CY13" s="682"/>
      <c r="CZ13" s="713">
        <v>2.8</v>
      </c>
      <c r="DA13" s="713"/>
      <c r="DB13" s="713"/>
      <c r="DC13" s="713"/>
      <c r="DD13" s="686">
        <v>189303</v>
      </c>
      <c r="DE13" s="681"/>
      <c r="DF13" s="681"/>
      <c r="DG13" s="681"/>
      <c r="DH13" s="681"/>
      <c r="DI13" s="681"/>
      <c r="DJ13" s="681"/>
      <c r="DK13" s="681"/>
      <c r="DL13" s="681"/>
      <c r="DM13" s="681"/>
      <c r="DN13" s="681"/>
      <c r="DO13" s="681"/>
      <c r="DP13" s="682"/>
      <c r="DQ13" s="686">
        <v>277195</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t="s">
        <v>253</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229</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104675</v>
      </c>
      <c r="BH14" s="681"/>
      <c r="BI14" s="681"/>
      <c r="BJ14" s="681"/>
      <c r="BK14" s="681"/>
      <c r="BL14" s="681"/>
      <c r="BM14" s="681"/>
      <c r="BN14" s="682"/>
      <c r="BO14" s="713">
        <v>3.8</v>
      </c>
      <c r="BP14" s="713"/>
      <c r="BQ14" s="713"/>
      <c r="BR14" s="713"/>
      <c r="BS14" s="686" t="s">
        <v>229</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1080608</v>
      </c>
      <c r="CS14" s="681"/>
      <c r="CT14" s="681"/>
      <c r="CU14" s="681"/>
      <c r="CV14" s="681"/>
      <c r="CW14" s="681"/>
      <c r="CX14" s="681"/>
      <c r="CY14" s="682"/>
      <c r="CZ14" s="713">
        <v>7.1</v>
      </c>
      <c r="DA14" s="713"/>
      <c r="DB14" s="713"/>
      <c r="DC14" s="713"/>
      <c r="DD14" s="686">
        <v>749069</v>
      </c>
      <c r="DE14" s="681"/>
      <c r="DF14" s="681"/>
      <c r="DG14" s="681"/>
      <c r="DH14" s="681"/>
      <c r="DI14" s="681"/>
      <c r="DJ14" s="681"/>
      <c r="DK14" s="681"/>
      <c r="DL14" s="681"/>
      <c r="DM14" s="681"/>
      <c r="DN14" s="681"/>
      <c r="DO14" s="681"/>
      <c r="DP14" s="682"/>
      <c r="DQ14" s="686">
        <v>342925</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229</v>
      </c>
      <c r="S15" s="681"/>
      <c r="T15" s="681"/>
      <c r="U15" s="681"/>
      <c r="V15" s="681"/>
      <c r="W15" s="681"/>
      <c r="X15" s="681"/>
      <c r="Y15" s="682"/>
      <c r="Z15" s="713" t="s">
        <v>229</v>
      </c>
      <c r="AA15" s="713"/>
      <c r="AB15" s="713"/>
      <c r="AC15" s="713"/>
      <c r="AD15" s="714" t="s">
        <v>229</v>
      </c>
      <c r="AE15" s="714"/>
      <c r="AF15" s="714"/>
      <c r="AG15" s="714"/>
      <c r="AH15" s="714"/>
      <c r="AI15" s="714"/>
      <c r="AJ15" s="714"/>
      <c r="AK15" s="714"/>
      <c r="AL15" s="683" t="s">
        <v>229</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115153</v>
      </c>
      <c r="BH15" s="681"/>
      <c r="BI15" s="681"/>
      <c r="BJ15" s="681"/>
      <c r="BK15" s="681"/>
      <c r="BL15" s="681"/>
      <c r="BM15" s="681"/>
      <c r="BN15" s="682"/>
      <c r="BO15" s="713">
        <v>4.2</v>
      </c>
      <c r="BP15" s="713"/>
      <c r="BQ15" s="713"/>
      <c r="BR15" s="713"/>
      <c r="BS15" s="686" t="s">
        <v>229</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1310931</v>
      </c>
      <c r="CS15" s="681"/>
      <c r="CT15" s="681"/>
      <c r="CU15" s="681"/>
      <c r="CV15" s="681"/>
      <c r="CW15" s="681"/>
      <c r="CX15" s="681"/>
      <c r="CY15" s="682"/>
      <c r="CZ15" s="713">
        <v>8.6</v>
      </c>
      <c r="DA15" s="713"/>
      <c r="DB15" s="713"/>
      <c r="DC15" s="713"/>
      <c r="DD15" s="686">
        <v>156836</v>
      </c>
      <c r="DE15" s="681"/>
      <c r="DF15" s="681"/>
      <c r="DG15" s="681"/>
      <c r="DH15" s="681"/>
      <c r="DI15" s="681"/>
      <c r="DJ15" s="681"/>
      <c r="DK15" s="681"/>
      <c r="DL15" s="681"/>
      <c r="DM15" s="681"/>
      <c r="DN15" s="681"/>
      <c r="DO15" s="681"/>
      <c r="DP15" s="682"/>
      <c r="DQ15" s="686">
        <v>1070021</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8073</v>
      </c>
      <c r="S16" s="681"/>
      <c r="T16" s="681"/>
      <c r="U16" s="681"/>
      <c r="V16" s="681"/>
      <c r="W16" s="681"/>
      <c r="X16" s="681"/>
      <c r="Y16" s="682"/>
      <c r="Z16" s="713">
        <v>0.1</v>
      </c>
      <c r="AA16" s="713"/>
      <c r="AB16" s="713"/>
      <c r="AC16" s="713"/>
      <c r="AD16" s="714">
        <v>8073</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229</v>
      </c>
      <c r="BH16" s="681"/>
      <c r="BI16" s="681"/>
      <c r="BJ16" s="681"/>
      <c r="BK16" s="681"/>
      <c r="BL16" s="681"/>
      <c r="BM16" s="681"/>
      <c r="BN16" s="682"/>
      <c r="BO16" s="713" t="s">
        <v>229</v>
      </c>
      <c r="BP16" s="713"/>
      <c r="BQ16" s="713"/>
      <c r="BR16" s="713"/>
      <c r="BS16" s="686" t="s">
        <v>229</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t="s">
        <v>229</v>
      </c>
      <c r="CS16" s="681"/>
      <c r="CT16" s="681"/>
      <c r="CU16" s="681"/>
      <c r="CV16" s="681"/>
      <c r="CW16" s="681"/>
      <c r="CX16" s="681"/>
      <c r="CY16" s="682"/>
      <c r="CZ16" s="713" t="s">
        <v>229</v>
      </c>
      <c r="DA16" s="713"/>
      <c r="DB16" s="713"/>
      <c r="DC16" s="713"/>
      <c r="DD16" s="686" t="s">
        <v>229</v>
      </c>
      <c r="DE16" s="681"/>
      <c r="DF16" s="681"/>
      <c r="DG16" s="681"/>
      <c r="DH16" s="681"/>
      <c r="DI16" s="681"/>
      <c r="DJ16" s="681"/>
      <c r="DK16" s="681"/>
      <c r="DL16" s="681"/>
      <c r="DM16" s="681"/>
      <c r="DN16" s="681"/>
      <c r="DO16" s="681"/>
      <c r="DP16" s="682"/>
      <c r="DQ16" s="686" t="s">
        <v>229</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11545</v>
      </c>
      <c r="S17" s="681"/>
      <c r="T17" s="681"/>
      <c r="U17" s="681"/>
      <c r="V17" s="681"/>
      <c r="W17" s="681"/>
      <c r="X17" s="681"/>
      <c r="Y17" s="682"/>
      <c r="Z17" s="713">
        <v>0.1</v>
      </c>
      <c r="AA17" s="713"/>
      <c r="AB17" s="713"/>
      <c r="AC17" s="713"/>
      <c r="AD17" s="714">
        <v>11545</v>
      </c>
      <c r="AE17" s="714"/>
      <c r="AF17" s="714"/>
      <c r="AG17" s="714"/>
      <c r="AH17" s="714"/>
      <c r="AI17" s="714"/>
      <c r="AJ17" s="714"/>
      <c r="AK17" s="714"/>
      <c r="AL17" s="683">
        <v>0.2</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229</v>
      </c>
      <c r="BP17" s="713"/>
      <c r="BQ17" s="713"/>
      <c r="BR17" s="713"/>
      <c r="BS17" s="686" t="s">
        <v>253</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621804</v>
      </c>
      <c r="CS17" s="681"/>
      <c r="CT17" s="681"/>
      <c r="CU17" s="681"/>
      <c r="CV17" s="681"/>
      <c r="CW17" s="681"/>
      <c r="CX17" s="681"/>
      <c r="CY17" s="682"/>
      <c r="CZ17" s="713">
        <v>4.0999999999999996</v>
      </c>
      <c r="DA17" s="713"/>
      <c r="DB17" s="713"/>
      <c r="DC17" s="713"/>
      <c r="DD17" s="686" t="s">
        <v>229</v>
      </c>
      <c r="DE17" s="681"/>
      <c r="DF17" s="681"/>
      <c r="DG17" s="681"/>
      <c r="DH17" s="681"/>
      <c r="DI17" s="681"/>
      <c r="DJ17" s="681"/>
      <c r="DK17" s="681"/>
      <c r="DL17" s="681"/>
      <c r="DM17" s="681"/>
      <c r="DN17" s="681"/>
      <c r="DO17" s="681"/>
      <c r="DP17" s="682"/>
      <c r="DQ17" s="686">
        <v>621804</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32319</v>
      </c>
      <c r="S18" s="681"/>
      <c r="T18" s="681"/>
      <c r="U18" s="681"/>
      <c r="V18" s="681"/>
      <c r="W18" s="681"/>
      <c r="X18" s="681"/>
      <c r="Y18" s="682"/>
      <c r="Z18" s="713">
        <v>0.2</v>
      </c>
      <c r="AA18" s="713"/>
      <c r="AB18" s="713"/>
      <c r="AC18" s="713"/>
      <c r="AD18" s="714">
        <v>32319</v>
      </c>
      <c r="AE18" s="714"/>
      <c r="AF18" s="714"/>
      <c r="AG18" s="714"/>
      <c r="AH18" s="714"/>
      <c r="AI18" s="714"/>
      <c r="AJ18" s="714"/>
      <c r="AK18" s="714"/>
      <c r="AL18" s="683">
        <v>0.6</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229</v>
      </c>
      <c r="BP18" s="713"/>
      <c r="BQ18" s="713"/>
      <c r="BR18" s="713"/>
      <c r="BS18" s="686" t="s">
        <v>128</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229</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26789</v>
      </c>
      <c r="S19" s="681"/>
      <c r="T19" s="681"/>
      <c r="U19" s="681"/>
      <c r="V19" s="681"/>
      <c r="W19" s="681"/>
      <c r="X19" s="681"/>
      <c r="Y19" s="682"/>
      <c r="Z19" s="713">
        <v>0.2</v>
      </c>
      <c r="AA19" s="713"/>
      <c r="AB19" s="713"/>
      <c r="AC19" s="713"/>
      <c r="AD19" s="714">
        <v>26789</v>
      </c>
      <c r="AE19" s="714"/>
      <c r="AF19" s="714"/>
      <c r="AG19" s="714"/>
      <c r="AH19" s="714"/>
      <c r="AI19" s="714"/>
      <c r="AJ19" s="714"/>
      <c r="AK19" s="714"/>
      <c r="AL19" s="683">
        <v>0.5</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1038</v>
      </c>
      <c r="BH19" s="681"/>
      <c r="BI19" s="681"/>
      <c r="BJ19" s="681"/>
      <c r="BK19" s="681"/>
      <c r="BL19" s="681"/>
      <c r="BM19" s="681"/>
      <c r="BN19" s="682"/>
      <c r="BO19" s="713">
        <v>0</v>
      </c>
      <c r="BP19" s="713"/>
      <c r="BQ19" s="713"/>
      <c r="BR19" s="713"/>
      <c r="BS19" s="686" t="s">
        <v>229</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229</v>
      </c>
      <c r="CS19" s="681"/>
      <c r="CT19" s="681"/>
      <c r="CU19" s="681"/>
      <c r="CV19" s="681"/>
      <c r="CW19" s="681"/>
      <c r="CX19" s="681"/>
      <c r="CY19" s="682"/>
      <c r="CZ19" s="713" t="s">
        <v>229</v>
      </c>
      <c r="DA19" s="713"/>
      <c r="DB19" s="713"/>
      <c r="DC19" s="713"/>
      <c r="DD19" s="686" t="s">
        <v>229</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3621</v>
      </c>
      <c r="S20" s="681"/>
      <c r="T20" s="681"/>
      <c r="U20" s="681"/>
      <c r="V20" s="681"/>
      <c r="W20" s="681"/>
      <c r="X20" s="681"/>
      <c r="Y20" s="682"/>
      <c r="Z20" s="713">
        <v>0</v>
      </c>
      <c r="AA20" s="713"/>
      <c r="AB20" s="713"/>
      <c r="AC20" s="713"/>
      <c r="AD20" s="714">
        <v>3621</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1038</v>
      </c>
      <c r="BH20" s="681"/>
      <c r="BI20" s="681"/>
      <c r="BJ20" s="681"/>
      <c r="BK20" s="681"/>
      <c r="BL20" s="681"/>
      <c r="BM20" s="681"/>
      <c r="BN20" s="682"/>
      <c r="BO20" s="713">
        <v>0</v>
      </c>
      <c r="BP20" s="713"/>
      <c r="BQ20" s="713"/>
      <c r="BR20" s="713"/>
      <c r="BS20" s="686" t="s">
        <v>128</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15268467</v>
      </c>
      <c r="CS20" s="681"/>
      <c r="CT20" s="681"/>
      <c r="CU20" s="681"/>
      <c r="CV20" s="681"/>
      <c r="CW20" s="681"/>
      <c r="CX20" s="681"/>
      <c r="CY20" s="682"/>
      <c r="CZ20" s="713">
        <v>100</v>
      </c>
      <c r="DA20" s="713"/>
      <c r="DB20" s="713"/>
      <c r="DC20" s="713"/>
      <c r="DD20" s="686">
        <v>1305306</v>
      </c>
      <c r="DE20" s="681"/>
      <c r="DF20" s="681"/>
      <c r="DG20" s="681"/>
      <c r="DH20" s="681"/>
      <c r="DI20" s="681"/>
      <c r="DJ20" s="681"/>
      <c r="DK20" s="681"/>
      <c r="DL20" s="681"/>
      <c r="DM20" s="681"/>
      <c r="DN20" s="681"/>
      <c r="DO20" s="681"/>
      <c r="DP20" s="682"/>
      <c r="DQ20" s="686">
        <v>8032907</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1909</v>
      </c>
      <c r="S21" s="681"/>
      <c r="T21" s="681"/>
      <c r="U21" s="681"/>
      <c r="V21" s="681"/>
      <c r="W21" s="681"/>
      <c r="X21" s="681"/>
      <c r="Y21" s="682"/>
      <c r="Z21" s="713">
        <v>0</v>
      </c>
      <c r="AA21" s="713"/>
      <c r="AB21" s="713"/>
      <c r="AC21" s="713"/>
      <c r="AD21" s="714">
        <v>1909</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1038</v>
      </c>
      <c r="BH21" s="681"/>
      <c r="BI21" s="681"/>
      <c r="BJ21" s="681"/>
      <c r="BK21" s="681"/>
      <c r="BL21" s="681"/>
      <c r="BM21" s="681"/>
      <c r="BN21" s="682"/>
      <c r="BO21" s="713">
        <v>0</v>
      </c>
      <c r="BP21" s="713"/>
      <c r="BQ21" s="713"/>
      <c r="BR21" s="713"/>
      <c r="BS21" s="686" t="s">
        <v>229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2458636</v>
      </c>
      <c r="S22" s="681"/>
      <c r="T22" s="681"/>
      <c r="U22" s="681"/>
      <c r="V22" s="681"/>
      <c r="W22" s="681"/>
      <c r="X22" s="681"/>
      <c r="Y22" s="682"/>
      <c r="Z22" s="713">
        <v>15.5</v>
      </c>
      <c r="AA22" s="713"/>
      <c r="AB22" s="713"/>
      <c r="AC22" s="713"/>
      <c r="AD22" s="714">
        <v>2255889</v>
      </c>
      <c r="AE22" s="714"/>
      <c r="AF22" s="714"/>
      <c r="AG22" s="714"/>
      <c r="AH22" s="714"/>
      <c r="AI22" s="714"/>
      <c r="AJ22" s="714"/>
      <c r="AK22" s="714"/>
      <c r="AL22" s="683">
        <v>38.799999999999997</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229</v>
      </c>
      <c r="BH22" s="681"/>
      <c r="BI22" s="681"/>
      <c r="BJ22" s="681"/>
      <c r="BK22" s="681"/>
      <c r="BL22" s="681"/>
      <c r="BM22" s="681"/>
      <c r="BN22" s="682"/>
      <c r="BO22" s="713" t="s">
        <v>229</v>
      </c>
      <c r="BP22" s="713"/>
      <c r="BQ22" s="713"/>
      <c r="BR22" s="713"/>
      <c r="BS22" s="686" t="s">
        <v>128</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2255889</v>
      </c>
      <c r="S23" s="681"/>
      <c r="T23" s="681"/>
      <c r="U23" s="681"/>
      <c r="V23" s="681"/>
      <c r="W23" s="681"/>
      <c r="X23" s="681"/>
      <c r="Y23" s="682"/>
      <c r="Z23" s="713">
        <v>14.2</v>
      </c>
      <c r="AA23" s="713"/>
      <c r="AB23" s="713"/>
      <c r="AC23" s="713"/>
      <c r="AD23" s="714">
        <v>2255889</v>
      </c>
      <c r="AE23" s="714"/>
      <c r="AF23" s="714"/>
      <c r="AG23" s="714"/>
      <c r="AH23" s="714"/>
      <c r="AI23" s="714"/>
      <c r="AJ23" s="714"/>
      <c r="AK23" s="714"/>
      <c r="AL23" s="683">
        <v>38.799999999999997</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229</v>
      </c>
      <c r="BP23" s="713"/>
      <c r="BQ23" s="713"/>
      <c r="BR23" s="713"/>
      <c r="BS23" s="686" t="s">
        <v>128</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202747</v>
      </c>
      <c r="S24" s="681"/>
      <c r="T24" s="681"/>
      <c r="U24" s="681"/>
      <c r="V24" s="681"/>
      <c r="W24" s="681"/>
      <c r="X24" s="681"/>
      <c r="Y24" s="682"/>
      <c r="Z24" s="713">
        <v>1.3</v>
      </c>
      <c r="AA24" s="713"/>
      <c r="AB24" s="713"/>
      <c r="AC24" s="713"/>
      <c r="AD24" s="714" t="s">
        <v>229</v>
      </c>
      <c r="AE24" s="714"/>
      <c r="AF24" s="714"/>
      <c r="AG24" s="714"/>
      <c r="AH24" s="714"/>
      <c r="AI24" s="714"/>
      <c r="AJ24" s="714"/>
      <c r="AK24" s="714"/>
      <c r="AL24" s="683" t="s">
        <v>128</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229</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4622855</v>
      </c>
      <c r="CS24" s="736"/>
      <c r="CT24" s="736"/>
      <c r="CU24" s="736"/>
      <c r="CV24" s="736"/>
      <c r="CW24" s="736"/>
      <c r="CX24" s="736"/>
      <c r="CY24" s="779"/>
      <c r="CZ24" s="780">
        <v>30.3</v>
      </c>
      <c r="DA24" s="751"/>
      <c r="DB24" s="751"/>
      <c r="DC24" s="783"/>
      <c r="DD24" s="778">
        <v>3073709</v>
      </c>
      <c r="DE24" s="736"/>
      <c r="DF24" s="736"/>
      <c r="DG24" s="736"/>
      <c r="DH24" s="736"/>
      <c r="DI24" s="736"/>
      <c r="DJ24" s="736"/>
      <c r="DK24" s="779"/>
      <c r="DL24" s="778">
        <v>2894907</v>
      </c>
      <c r="DM24" s="736"/>
      <c r="DN24" s="736"/>
      <c r="DO24" s="736"/>
      <c r="DP24" s="736"/>
      <c r="DQ24" s="736"/>
      <c r="DR24" s="736"/>
      <c r="DS24" s="736"/>
      <c r="DT24" s="736"/>
      <c r="DU24" s="736"/>
      <c r="DV24" s="779"/>
      <c r="DW24" s="780">
        <v>47.4</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t="s">
        <v>229</v>
      </c>
      <c r="S25" s="681"/>
      <c r="T25" s="681"/>
      <c r="U25" s="681"/>
      <c r="V25" s="681"/>
      <c r="W25" s="681"/>
      <c r="X25" s="681"/>
      <c r="Y25" s="682"/>
      <c r="Z25" s="713" t="s">
        <v>229</v>
      </c>
      <c r="AA25" s="713"/>
      <c r="AB25" s="713"/>
      <c r="AC25" s="713"/>
      <c r="AD25" s="714" t="s">
        <v>229</v>
      </c>
      <c r="AE25" s="714"/>
      <c r="AF25" s="714"/>
      <c r="AG25" s="714"/>
      <c r="AH25" s="714"/>
      <c r="AI25" s="714"/>
      <c r="AJ25" s="714"/>
      <c r="AK25" s="714"/>
      <c r="AL25" s="683" t="s">
        <v>128</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229</v>
      </c>
      <c r="BP25" s="713"/>
      <c r="BQ25" s="713"/>
      <c r="BR25" s="713"/>
      <c r="BS25" s="686" t="s">
        <v>128</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2038014</v>
      </c>
      <c r="CS25" s="699"/>
      <c r="CT25" s="699"/>
      <c r="CU25" s="699"/>
      <c r="CV25" s="699"/>
      <c r="CW25" s="699"/>
      <c r="CX25" s="699"/>
      <c r="CY25" s="700"/>
      <c r="CZ25" s="683">
        <v>13.3</v>
      </c>
      <c r="DA25" s="701"/>
      <c r="DB25" s="701"/>
      <c r="DC25" s="702"/>
      <c r="DD25" s="686">
        <v>1825654</v>
      </c>
      <c r="DE25" s="699"/>
      <c r="DF25" s="699"/>
      <c r="DG25" s="699"/>
      <c r="DH25" s="699"/>
      <c r="DI25" s="699"/>
      <c r="DJ25" s="699"/>
      <c r="DK25" s="700"/>
      <c r="DL25" s="686">
        <v>1696289</v>
      </c>
      <c r="DM25" s="699"/>
      <c r="DN25" s="699"/>
      <c r="DO25" s="699"/>
      <c r="DP25" s="699"/>
      <c r="DQ25" s="699"/>
      <c r="DR25" s="699"/>
      <c r="DS25" s="699"/>
      <c r="DT25" s="699"/>
      <c r="DU25" s="699"/>
      <c r="DV25" s="700"/>
      <c r="DW25" s="683">
        <v>27.8</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5999625</v>
      </c>
      <c r="S26" s="681"/>
      <c r="T26" s="681"/>
      <c r="U26" s="681"/>
      <c r="V26" s="681"/>
      <c r="W26" s="681"/>
      <c r="X26" s="681"/>
      <c r="Y26" s="682"/>
      <c r="Z26" s="713">
        <v>37.799999999999997</v>
      </c>
      <c r="AA26" s="713"/>
      <c r="AB26" s="713"/>
      <c r="AC26" s="713"/>
      <c r="AD26" s="714">
        <v>5796878</v>
      </c>
      <c r="AE26" s="714"/>
      <c r="AF26" s="714"/>
      <c r="AG26" s="714"/>
      <c r="AH26" s="714"/>
      <c r="AI26" s="714"/>
      <c r="AJ26" s="714"/>
      <c r="AK26" s="714"/>
      <c r="AL26" s="683">
        <v>99.8</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229</v>
      </c>
      <c r="BH26" s="681"/>
      <c r="BI26" s="681"/>
      <c r="BJ26" s="681"/>
      <c r="BK26" s="681"/>
      <c r="BL26" s="681"/>
      <c r="BM26" s="681"/>
      <c r="BN26" s="682"/>
      <c r="BO26" s="713" t="s">
        <v>229</v>
      </c>
      <c r="BP26" s="713"/>
      <c r="BQ26" s="713"/>
      <c r="BR26" s="713"/>
      <c r="BS26" s="686" t="s">
        <v>229</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1038065</v>
      </c>
      <c r="CS26" s="681"/>
      <c r="CT26" s="681"/>
      <c r="CU26" s="681"/>
      <c r="CV26" s="681"/>
      <c r="CW26" s="681"/>
      <c r="CX26" s="681"/>
      <c r="CY26" s="682"/>
      <c r="CZ26" s="683">
        <v>6.8</v>
      </c>
      <c r="DA26" s="701"/>
      <c r="DB26" s="701"/>
      <c r="DC26" s="702"/>
      <c r="DD26" s="686">
        <v>939472</v>
      </c>
      <c r="DE26" s="681"/>
      <c r="DF26" s="681"/>
      <c r="DG26" s="681"/>
      <c r="DH26" s="681"/>
      <c r="DI26" s="681"/>
      <c r="DJ26" s="681"/>
      <c r="DK26" s="682"/>
      <c r="DL26" s="686" t="s">
        <v>229</v>
      </c>
      <c r="DM26" s="681"/>
      <c r="DN26" s="681"/>
      <c r="DO26" s="681"/>
      <c r="DP26" s="681"/>
      <c r="DQ26" s="681"/>
      <c r="DR26" s="681"/>
      <c r="DS26" s="681"/>
      <c r="DT26" s="681"/>
      <c r="DU26" s="681"/>
      <c r="DV26" s="682"/>
      <c r="DW26" s="683" t="s">
        <v>229</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2826</v>
      </c>
      <c r="S27" s="681"/>
      <c r="T27" s="681"/>
      <c r="U27" s="681"/>
      <c r="V27" s="681"/>
      <c r="W27" s="681"/>
      <c r="X27" s="681"/>
      <c r="Y27" s="682"/>
      <c r="Z27" s="713">
        <v>0</v>
      </c>
      <c r="AA27" s="713"/>
      <c r="AB27" s="713"/>
      <c r="AC27" s="713"/>
      <c r="AD27" s="714">
        <v>2826</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2756027</v>
      </c>
      <c r="BH27" s="681"/>
      <c r="BI27" s="681"/>
      <c r="BJ27" s="681"/>
      <c r="BK27" s="681"/>
      <c r="BL27" s="681"/>
      <c r="BM27" s="681"/>
      <c r="BN27" s="682"/>
      <c r="BO27" s="713">
        <v>100</v>
      </c>
      <c r="BP27" s="713"/>
      <c r="BQ27" s="713"/>
      <c r="BR27" s="713"/>
      <c r="BS27" s="686" t="s">
        <v>229</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1963037</v>
      </c>
      <c r="CS27" s="699"/>
      <c r="CT27" s="699"/>
      <c r="CU27" s="699"/>
      <c r="CV27" s="699"/>
      <c r="CW27" s="699"/>
      <c r="CX27" s="699"/>
      <c r="CY27" s="700"/>
      <c r="CZ27" s="683">
        <v>12.9</v>
      </c>
      <c r="DA27" s="701"/>
      <c r="DB27" s="701"/>
      <c r="DC27" s="702"/>
      <c r="DD27" s="686">
        <v>626251</v>
      </c>
      <c r="DE27" s="699"/>
      <c r="DF27" s="699"/>
      <c r="DG27" s="699"/>
      <c r="DH27" s="699"/>
      <c r="DI27" s="699"/>
      <c r="DJ27" s="699"/>
      <c r="DK27" s="700"/>
      <c r="DL27" s="686">
        <v>576814</v>
      </c>
      <c r="DM27" s="699"/>
      <c r="DN27" s="699"/>
      <c r="DO27" s="699"/>
      <c r="DP27" s="699"/>
      <c r="DQ27" s="699"/>
      <c r="DR27" s="699"/>
      <c r="DS27" s="699"/>
      <c r="DT27" s="699"/>
      <c r="DU27" s="699"/>
      <c r="DV27" s="700"/>
      <c r="DW27" s="683">
        <v>9.4</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108656</v>
      </c>
      <c r="S28" s="681"/>
      <c r="T28" s="681"/>
      <c r="U28" s="681"/>
      <c r="V28" s="681"/>
      <c r="W28" s="681"/>
      <c r="X28" s="681"/>
      <c r="Y28" s="682"/>
      <c r="Z28" s="713">
        <v>0.7</v>
      </c>
      <c r="AA28" s="713"/>
      <c r="AB28" s="713"/>
      <c r="AC28" s="713"/>
      <c r="AD28" s="714" t="s">
        <v>229</v>
      </c>
      <c r="AE28" s="714"/>
      <c r="AF28" s="714"/>
      <c r="AG28" s="714"/>
      <c r="AH28" s="714"/>
      <c r="AI28" s="714"/>
      <c r="AJ28" s="714"/>
      <c r="AK28" s="714"/>
      <c r="AL28" s="683" t="s">
        <v>229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621804</v>
      </c>
      <c r="CS28" s="681"/>
      <c r="CT28" s="681"/>
      <c r="CU28" s="681"/>
      <c r="CV28" s="681"/>
      <c r="CW28" s="681"/>
      <c r="CX28" s="681"/>
      <c r="CY28" s="682"/>
      <c r="CZ28" s="683">
        <v>4.0999999999999996</v>
      </c>
      <c r="DA28" s="701"/>
      <c r="DB28" s="701"/>
      <c r="DC28" s="702"/>
      <c r="DD28" s="686">
        <v>621804</v>
      </c>
      <c r="DE28" s="681"/>
      <c r="DF28" s="681"/>
      <c r="DG28" s="681"/>
      <c r="DH28" s="681"/>
      <c r="DI28" s="681"/>
      <c r="DJ28" s="681"/>
      <c r="DK28" s="682"/>
      <c r="DL28" s="686">
        <v>621804</v>
      </c>
      <c r="DM28" s="681"/>
      <c r="DN28" s="681"/>
      <c r="DO28" s="681"/>
      <c r="DP28" s="681"/>
      <c r="DQ28" s="681"/>
      <c r="DR28" s="681"/>
      <c r="DS28" s="681"/>
      <c r="DT28" s="681"/>
      <c r="DU28" s="681"/>
      <c r="DV28" s="682"/>
      <c r="DW28" s="683">
        <v>10.199999999999999</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61149</v>
      </c>
      <c r="S29" s="681"/>
      <c r="T29" s="681"/>
      <c r="U29" s="681"/>
      <c r="V29" s="681"/>
      <c r="W29" s="681"/>
      <c r="X29" s="681"/>
      <c r="Y29" s="682"/>
      <c r="Z29" s="713">
        <v>0.4</v>
      </c>
      <c r="AA29" s="713"/>
      <c r="AB29" s="713"/>
      <c r="AC29" s="713"/>
      <c r="AD29" s="714" t="s">
        <v>229</v>
      </c>
      <c r="AE29" s="714"/>
      <c r="AF29" s="714"/>
      <c r="AG29" s="714"/>
      <c r="AH29" s="714"/>
      <c r="AI29" s="714"/>
      <c r="AJ29" s="714"/>
      <c r="AK29" s="714"/>
      <c r="AL29" s="683" t="s">
        <v>229</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301</v>
      </c>
      <c r="CE29" s="769"/>
      <c r="CF29" s="719" t="s">
        <v>302</v>
      </c>
      <c r="CG29" s="720"/>
      <c r="CH29" s="720"/>
      <c r="CI29" s="720"/>
      <c r="CJ29" s="720"/>
      <c r="CK29" s="720"/>
      <c r="CL29" s="720"/>
      <c r="CM29" s="720"/>
      <c r="CN29" s="720"/>
      <c r="CO29" s="720"/>
      <c r="CP29" s="720"/>
      <c r="CQ29" s="721"/>
      <c r="CR29" s="680">
        <v>621804</v>
      </c>
      <c r="CS29" s="699"/>
      <c r="CT29" s="699"/>
      <c r="CU29" s="699"/>
      <c r="CV29" s="699"/>
      <c r="CW29" s="699"/>
      <c r="CX29" s="699"/>
      <c r="CY29" s="700"/>
      <c r="CZ29" s="683">
        <v>4.0999999999999996</v>
      </c>
      <c r="DA29" s="701"/>
      <c r="DB29" s="701"/>
      <c r="DC29" s="702"/>
      <c r="DD29" s="686">
        <v>621804</v>
      </c>
      <c r="DE29" s="699"/>
      <c r="DF29" s="699"/>
      <c r="DG29" s="699"/>
      <c r="DH29" s="699"/>
      <c r="DI29" s="699"/>
      <c r="DJ29" s="699"/>
      <c r="DK29" s="700"/>
      <c r="DL29" s="686">
        <v>621804</v>
      </c>
      <c r="DM29" s="699"/>
      <c r="DN29" s="699"/>
      <c r="DO29" s="699"/>
      <c r="DP29" s="699"/>
      <c r="DQ29" s="699"/>
      <c r="DR29" s="699"/>
      <c r="DS29" s="699"/>
      <c r="DT29" s="699"/>
      <c r="DU29" s="699"/>
      <c r="DV29" s="700"/>
      <c r="DW29" s="683">
        <v>10.199999999999999</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98150</v>
      </c>
      <c r="S30" s="681"/>
      <c r="T30" s="681"/>
      <c r="U30" s="681"/>
      <c r="V30" s="681"/>
      <c r="W30" s="681"/>
      <c r="X30" s="681"/>
      <c r="Y30" s="682"/>
      <c r="Z30" s="713">
        <v>0.6</v>
      </c>
      <c r="AA30" s="713"/>
      <c r="AB30" s="713"/>
      <c r="AC30" s="713"/>
      <c r="AD30" s="714" t="s">
        <v>128</v>
      </c>
      <c r="AE30" s="714"/>
      <c r="AF30" s="714"/>
      <c r="AG30" s="714"/>
      <c r="AH30" s="714"/>
      <c r="AI30" s="714"/>
      <c r="AJ30" s="714"/>
      <c r="AK30" s="714"/>
      <c r="AL30" s="683" t="s">
        <v>229</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304</v>
      </c>
      <c r="BH30" s="766"/>
      <c r="BI30" s="766"/>
      <c r="BJ30" s="766"/>
      <c r="BK30" s="766"/>
      <c r="BL30" s="766"/>
      <c r="BM30" s="766"/>
      <c r="BN30" s="766"/>
      <c r="BO30" s="766"/>
      <c r="BP30" s="766"/>
      <c r="BQ30" s="767"/>
      <c r="BR30" s="741" t="s">
        <v>305</v>
      </c>
      <c r="BS30" s="766"/>
      <c r="BT30" s="766"/>
      <c r="BU30" s="766"/>
      <c r="BV30" s="766"/>
      <c r="BW30" s="766"/>
      <c r="BX30" s="766"/>
      <c r="BY30" s="766"/>
      <c r="BZ30" s="766"/>
      <c r="CA30" s="766"/>
      <c r="CB30" s="767"/>
      <c r="CD30" s="770"/>
      <c r="CE30" s="771"/>
      <c r="CF30" s="719" t="s">
        <v>306</v>
      </c>
      <c r="CG30" s="720"/>
      <c r="CH30" s="720"/>
      <c r="CI30" s="720"/>
      <c r="CJ30" s="720"/>
      <c r="CK30" s="720"/>
      <c r="CL30" s="720"/>
      <c r="CM30" s="720"/>
      <c r="CN30" s="720"/>
      <c r="CO30" s="720"/>
      <c r="CP30" s="720"/>
      <c r="CQ30" s="721"/>
      <c r="CR30" s="680">
        <v>594016</v>
      </c>
      <c r="CS30" s="681"/>
      <c r="CT30" s="681"/>
      <c r="CU30" s="681"/>
      <c r="CV30" s="681"/>
      <c r="CW30" s="681"/>
      <c r="CX30" s="681"/>
      <c r="CY30" s="682"/>
      <c r="CZ30" s="683">
        <v>3.9</v>
      </c>
      <c r="DA30" s="701"/>
      <c r="DB30" s="701"/>
      <c r="DC30" s="702"/>
      <c r="DD30" s="686">
        <v>594016</v>
      </c>
      <c r="DE30" s="681"/>
      <c r="DF30" s="681"/>
      <c r="DG30" s="681"/>
      <c r="DH30" s="681"/>
      <c r="DI30" s="681"/>
      <c r="DJ30" s="681"/>
      <c r="DK30" s="682"/>
      <c r="DL30" s="686">
        <v>594016</v>
      </c>
      <c r="DM30" s="681"/>
      <c r="DN30" s="681"/>
      <c r="DO30" s="681"/>
      <c r="DP30" s="681"/>
      <c r="DQ30" s="681"/>
      <c r="DR30" s="681"/>
      <c r="DS30" s="681"/>
      <c r="DT30" s="681"/>
      <c r="DU30" s="681"/>
      <c r="DV30" s="682"/>
      <c r="DW30" s="683">
        <v>9.6999999999999993</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4379022</v>
      </c>
      <c r="S31" s="681"/>
      <c r="T31" s="681"/>
      <c r="U31" s="681"/>
      <c r="V31" s="681"/>
      <c r="W31" s="681"/>
      <c r="X31" s="681"/>
      <c r="Y31" s="682"/>
      <c r="Z31" s="713">
        <v>27.6</v>
      </c>
      <c r="AA31" s="713"/>
      <c r="AB31" s="713"/>
      <c r="AC31" s="713"/>
      <c r="AD31" s="714" t="s">
        <v>229</v>
      </c>
      <c r="AE31" s="714"/>
      <c r="AF31" s="714"/>
      <c r="AG31" s="714"/>
      <c r="AH31" s="714"/>
      <c r="AI31" s="714"/>
      <c r="AJ31" s="714"/>
      <c r="AK31" s="714"/>
      <c r="AL31" s="683" t="s">
        <v>253</v>
      </c>
      <c r="AM31" s="684"/>
      <c r="AN31" s="684"/>
      <c r="AO31" s="715"/>
      <c r="AP31" s="754" t="s">
        <v>308</v>
      </c>
      <c r="AQ31" s="755"/>
      <c r="AR31" s="755"/>
      <c r="AS31" s="755"/>
      <c r="AT31" s="760" t="s">
        <v>309</v>
      </c>
      <c r="AU31" s="231"/>
      <c r="AV31" s="231"/>
      <c r="AW31" s="231"/>
      <c r="AX31" s="746" t="s">
        <v>185</v>
      </c>
      <c r="AY31" s="747"/>
      <c r="AZ31" s="747"/>
      <c r="BA31" s="747"/>
      <c r="BB31" s="747"/>
      <c r="BC31" s="747"/>
      <c r="BD31" s="747"/>
      <c r="BE31" s="747"/>
      <c r="BF31" s="748"/>
      <c r="BG31" s="749">
        <v>99.1</v>
      </c>
      <c r="BH31" s="750"/>
      <c r="BI31" s="750"/>
      <c r="BJ31" s="750"/>
      <c r="BK31" s="750"/>
      <c r="BL31" s="750"/>
      <c r="BM31" s="751">
        <v>97.2</v>
      </c>
      <c r="BN31" s="750"/>
      <c r="BO31" s="750"/>
      <c r="BP31" s="750"/>
      <c r="BQ31" s="752"/>
      <c r="BR31" s="749">
        <v>99.2</v>
      </c>
      <c r="BS31" s="750"/>
      <c r="BT31" s="750"/>
      <c r="BU31" s="750"/>
      <c r="BV31" s="750"/>
      <c r="BW31" s="750"/>
      <c r="BX31" s="751">
        <v>97.2</v>
      </c>
      <c r="BY31" s="750"/>
      <c r="BZ31" s="750"/>
      <c r="CA31" s="750"/>
      <c r="CB31" s="752"/>
      <c r="CD31" s="770"/>
      <c r="CE31" s="771"/>
      <c r="CF31" s="719" t="s">
        <v>310</v>
      </c>
      <c r="CG31" s="720"/>
      <c r="CH31" s="720"/>
      <c r="CI31" s="720"/>
      <c r="CJ31" s="720"/>
      <c r="CK31" s="720"/>
      <c r="CL31" s="720"/>
      <c r="CM31" s="720"/>
      <c r="CN31" s="720"/>
      <c r="CO31" s="720"/>
      <c r="CP31" s="720"/>
      <c r="CQ31" s="721"/>
      <c r="CR31" s="680">
        <v>27788</v>
      </c>
      <c r="CS31" s="699"/>
      <c r="CT31" s="699"/>
      <c r="CU31" s="699"/>
      <c r="CV31" s="699"/>
      <c r="CW31" s="699"/>
      <c r="CX31" s="699"/>
      <c r="CY31" s="700"/>
      <c r="CZ31" s="683">
        <v>0.2</v>
      </c>
      <c r="DA31" s="701"/>
      <c r="DB31" s="701"/>
      <c r="DC31" s="702"/>
      <c r="DD31" s="686">
        <v>27788</v>
      </c>
      <c r="DE31" s="699"/>
      <c r="DF31" s="699"/>
      <c r="DG31" s="699"/>
      <c r="DH31" s="699"/>
      <c r="DI31" s="699"/>
      <c r="DJ31" s="699"/>
      <c r="DK31" s="700"/>
      <c r="DL31" s="686">
        <v>27788</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63" t="s">
        <v>311</v>
      </c>
      <c r="C32" s="764"/>
      <c r="D32" s="764"/>
      <c r="E32" s="764"/>
      <c r="F32" s="764"/>
      <c r="G32" s="764"/>
      <c r="H32" s="764"/>
      <c r="I32" s="764"/>
      <c r="J32" s="764"/>
      <c r="K32" s="764"/>
      <c r="L32" s="764"/>
      <c r="M32" s="764"/>
      <c r="N32" s="764"/>
      <c r="O32" s="764"/>
      <c r="P32" s="764"/>
      <c r="Q32" s="765"/>
      <c r="R32" s="680" t="s">
        <v>229</v>
      </c>
      <c r="S32" s="681"/>
      <c r="T32" s="681"/>
      <c r="U32" s="681"/>
      <c r="V32" s="681"/>
      <c r="W32" s="681"/>
      <c r="X32" s="681"/>
      <c r="Y32" s="682"/>
      <c r="Z32" s="713" t="s">
        <v>229</v>
      </c>
      <c r="AA32" s="713"/>
      <c r="AB32" s="713"/>
      <c r="AC32" s="713"/>
      <c r="AD32" s="714" t="s">
        <v>229</v>
      </c>
      <c r="AE32" s="714"/>
      <c r="AF32" s="714"/>
      <c r="AG32" s="714"/>
      <c r="AH32" s="714"/>
      <c r="AI32" s="714"/>
      <c r="AJ32" s="714"/>
      <c r="AK32" s="714"/>
      <c r="AL32" s="683" t="s">
        <v>128</v>
      </c>
      <c r="AM32" s="684"/>
      <c r="AN32" s="684"/>
      <c r="AO32" s="715"/>
      <c r="AP32" s="756"/>
      <c r="AQ32" s="757"/>
      <c r="AR32" s="757"/>
      <c r="AS32" s="757"/>
      <c r="AT32" s="761"/>
      <c r="AU32" s="230" t="s">
        <v>312</v>
      </c>
      <c r="AV32" s="230"/>
      <c r="AW32" s="230"/>
      <c r="AX32" s="677" t="s">
        <v>313</v>
      </c>
      <c r="AY32" s="678"/>
      <c r="AZ32" s="678"/>
      <c r="BA32" s="678"/>
      <c r="BB32" s="678"/>
      <c r="BC32" s="678"/>
      <c r="BD32" s="678"/>
      <c r="BE32" s="678"/>
      <c r="BF32" s="679"/>
      <c r="BG32" s="753">
        <v>99.3</v>
      </c>
      <c r="BH32" s="699"/>
      <c r="BI32" s="699"/>
      <c r="BJ32" s="699"/>
      <c r="BK32" s="699"/>
      <c r="BL32" s="699"/>
      <c r="BM32" s="684">
        <v>97.9</v>
      </c>
      <c r="BN32" s="745"/>
      <c r="BO32" s="745"/>
      <c r="BP32" s="745"/>
      <c r="BQ32" s="726"/>
      <c r="BR32" s="753">
        <v>99.2</v>
      </c>
      <c r="BS32" s="699"/>
      <c r="BT32" s="699"/>
      <c r="BU32" s="699"/>
      <c r="BV32" s="699"/>
      <c r="BW32" s="699"/>
      <c r="BX32" s="684">
        <v>97.8</v>
      </c>
      <c r="BY32" s="745"/>
      <c r="BZ32" s="745"/>
      <c r="CA32" s="745"/>
      <c r="CB32" s="726"/>
      <c r="CD32" s="772"/>
      <c r="CE32" s="773"/>
      <c r="CF32" s="719" t="s">
        <v>314</v>
      </c>
      <c r="CG32" s="720"/>
      <c r="CH32" s="720"/>
      <c r="CI32" s="720"/>
      <c r="CJ32" s="720"/>
      <c r="CK32" s="720"/>
      <c r="CL32" s="720"/>
      <c r="CM32" s="720"/>
      <c r="CN32" s="720"/>
      <c r="CO32" s="720"/>
      <c r="CP32" s="720"/>
      <c r="CQ32" s="721"/>
      <c r="CR32" s="680" t="s">
        <v>229</v>
      </c>
      <c r="CS32" s="681"/>
      <c r="CT32" s="681"/>
      <c r="CU32" s="681"/>
      <c r="CV32" s="681"/>
      <c r="CW32" s="681"/>
      <c r="CX32" s="681"/>
      <c r="CY32" s="682"/>
      <c r="CZ32" s="683" t="s">
        <v>229</v>
      </c>
      <c r="DA32" s="701"/>
      <c r="DB32" s="701"/>
      <c r="DC32" s="702"/>
      <c r="DD32" s="686" t="s">
        <v>128</v>
      </c>
      <c r="DE32" s="681"/>
      <c r="DF32" s="681"/>
      <c r="DG32" s="681"/>
      <c r="DH32" s="681"/>
      <c r="DI32" s="681"/>
      <c r="DJ32" s="681"/>
      <c r="DK32" s="682"/>
      <c r="DL32" s="686" t="s">
        <v>128</v>
      </c>
      <c r="DM32" s="681"/>
      <c r="DN32" s="681"/>
      <c r="DO32" s="681"/>
      <c r="DP32" s="681"/>
      <c r="DQ32" s="681"/>
      <c r="DR32" s="681"/>
      <c r="DS32" s="681"/>
      <c r="DT32" s="681"/>
      <c r="DU32" s="681"/>
      <c r="DV32" s="682"/>
      <c r="DW32" s="683" t="s">
        <v>229</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1018142</v>
      </c>
      <c r="S33" s="681"/>
      <c r="T33" s="681"/>
      <c r="U33" s="681"/>
      <c r="V33" s="681"/>
      <c r="W33" s="681"/>
      <c r="X33" s="681"/>
      <c r="Y33" s="682"/>
      <c r="Z33" s="713">
        <v>6.4</v>
      </c>
      <c r="AA33" s="713"/>
      <c r="AB33" s="713"/>
      <c r="AC33" s="713"/>
      <c r="AD33" s="714" t="s">
        <v>229</v>
      </c>
      <c r="AE33" s="714"/>
      <c r="AF33" s="714"/>
      <c r="AG33" s="714"/>
      <c r="AH33" s="714"/>
      <c r="AI33" s="714"/>
      <c r="AJ33" s="714"/>
      <c r="AK33" s="714"/>
      <c r="AL33" s="683" t="s">
        <v>229</v>
      </c>
      <c r="AM33" s="684"/>
      <c r="AN33" s="684"/>
      <c r="AO33" s="715"/>
      <c r="AP33" s="758"/>
      <c r="AQ33" s="759"/>
      <c r="AR33" s="759"/>
      <c r="AS33" s="759"/>
      <c r="AT33" s="762"/>
      <c r="AU33" s="232"/>
      <c r="AV33" s="232"/>
      <c r="AW33" s="232"/>
      <c r="AX33" s="661" t="s">
        <v>316</v>
      </c>
      <c r="AY33" s="662"/>
      <c r="AZ33" s="662"/>
      <c r="BA33" s="662"/>
      <c r="BB33" s="662"/>
      <c r="BC33" s="662"/>
      <c r="BD33" s="662"/>
      <c r="BE33" s="662"/>
      <c r="BF33" s="663"/>
      <c r="BG33" s="744">
        <v>98.7</v>
      </c>
      <c r="BH33" s="665"/>
      <c r="BI33" s="665"/>
      <c r="BJ33" s="665"/>
      <c r="BK33" s="665"/>
      <c r="BL33" s="665"/>
      <c r="BM33" s="707">
        <v>96.1</v>
      </c>
      <c r="BN33" s="665"/>
      <c r="BO33" s="665"/>
      <c r="BP33" s="665"/>
      <c r="BQ33" s="709"/>
      <c r="BR33" s="744">
        <v>99.1</v>
      </c>
      <c r="BS33" s="665"/>
      <c r="BT33" s="665"/>
      <c r="BU33" s="665"/>
      <c r="BV33" s="665"/>
      <c r="BW33" s="665"/>
      <c r="BX33" s="707">
        <v>96.3</v>
      </c>
      <c r="BY33" s="665"/>
      <c r="BZ33" s="665"/>
      <c r="CA33" s="665"/>
      <c r="CB33" s="709"/>
      <c r="CD33" s="719" t="s">
        <v>317</v>
      </c>
      <c r="CE33" s="720"/>
      <c r="CF33" s="720"/>
      <c r="CG33" s="720"/>
      <c r="CH33" s="720"/>
      <c r="CI33" s="720"/>
      <c r="CJ33" s="720"/>
      <c r="CK33" s="720"/>
      <c r="CL33" s="720"/>
      <c r="CM33" s="720"/>
      <c r="CN33" s="720"/>
      <c r="CO33" s="720"/>
      <c r="CP33" s="720"/>
      <c r="CQ33" s="721"/>
      <c r="CR33" s="680">
        <v>9340306</v>
      </c>
      <c r="CS33" s="699"/>
      <c r="CT33" s="699"/>
      <c r="CU33" s="699"/>
      <c r="CV33" s="699"/>
      <c r="CW33" s="699"/>
      <c r="CX33" s="699"/>
      <c r="CY33" s="700"/>
      <c r="CZ33" s="683">
        <v>61.2</v>
      </c>
      <c r="DA33" s="701"/>
      <c r="DB33" s="701"/>
      <c r="DC33" s="702"/>
      <c r="DD33" s="686">
        <v>4783975</v>
      </c>
      <c r="DE33" s="699"/>
      <c r="DF33" s="699"/>
      <c r="DG33" s="699"/>
      <c r="DH33" s="699"/>
      <c r="DI33" s="699"/>
      <c r="DJ33" s="699"/>
      <c r="DK33" s="700"/>
      <c r="DL33" s="686">
        <v>2511448</v>
      </c>
      <c r="DM33" s="699"/>
      <c r="DN33" s="699"/>
      <c r="DO33" s="699"/>
      <c r="DP33" s="699"/>
      <c r="DQ33" s="699"/>
      <c r="DR33" s="699"/>
      <c r="DS33" s="699"/>
      <c r="DT33" s="699"/>
      <c r="DU33" s="699"/>
      <c r="DV33" s="700"/>
      <c r="DW33" s="683">
        <v>41.1</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12211</v>
      </c>
      <c r="S34" s="681"/>
      <c r="T34" s="681"/>
      <c r="U34" s="681"/>
      <c r="V34" s="681"/>
      <c r="W34" s="681"/>
      <c r="X34" s="681"/>
      <c r="Y34" s="682"/>
      <c r="Z34" s="713">
        <v>0.1</v>
      </c>
      <c r="AA34" s="713"/>
      <c r="AB34" s="713"/>
      <c r="AC34" s="713"/>
      <c r="AD34" s="714">
        <v>9360</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1590933</v>
      </c>
      <c r="CS34" s="681"/>
      <c r="CT34" s="681"/>
      <c r="CU34" s="681"/>
      <c r="CV34" s="681"/>
      <c r="CW34" s="681"/>
      <c r="CX34" s="681"/>
      <c r="CY34" s="682"/>
      <c r="CZ34" s="683">
        <v>10.4</v>
      </c>
      <c r="DA34" s="701"/>
      <c r="DB34" s="701"/>
      <c r="DC34" s="702"/>
      <c r="DD34" s="686">
        <v>1048666</v>
      </c>
      <c r="DE34" s="681"/>
      <c r="DF34" s="681"/>
      <c r="DG34" s="681"/>
      <c r="DH34" s="681"/>
      <c r="DI34" s="681"/>
      <c r="DJ34" s="681"/>
      <c r="DK34" s="682"/>
      <c r="DL34" s="686">
        <v>735622</v>
      </c>
      <c r="DM34" s="681"/>
      <c r="DN34" s="681"/>
      <c r="DO34" s="681"/>
      <c r="DP34" s="681"/>
      <c r="DQ34" s="681"/>
      <c r="DR34" s="681"/>
      <c r="DS34" s="681"/>
      <c r="DT34" s="681"/>
      <c r="DU34" s="681"/>
      <c r="DV34" s="682"/>
      <c r="DW34" s="683">
        <v>12</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623189</v>
      </c>
      <c r="S35" s="681"/>
      <c r="T35" s="681"/>
      <c r="U35" s="681"/>
      <c r="V35" s="681"/>
      <c r="W35" s="681"/>
      <c r="X35" s="681"/>
      <c r="Y35" s="682"/>
      <c r="Z35" s="713">
        <v>3.9</v>
      </c>
      <c r="AA35" s="713"/>
      <c r="AB35" s="713"/>
      <c r="AC35" s="713"/>
      <c r="AD35" s="714" t="s">
        <v>128</v>
      </c>
      <c r="AE35" s="714"/>
      <c r="AF35" s="714"/>
      <c r="AG35" s="714"/>
      <c r="AH35" s="714"/>
      <c r="AI35" s="714"/>
      <c r="AJ35" s="714"/>
      <c r="AK35" s="714"/>
      <c r="AL35" s="683" t="s">
        <v>229</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42368</v>
      </c>
      <c r="CS35" s="699"/>
      <c r="CT35" s="699"/>
      <c r="CU35" s="699"/>
      <c r="CV35" s="699"/>
      <c r="CW35" s="699"/>
      <c r="CX35" s="699"/>
      <c r="CY35" s="700"/>
      <c r="CZ35" s="683">
        <v>0.3</v>
      </c>
      <c r="DA35" s="701"/>
      <c r="DB35" s="701"/>
      <c r="DC35" s="702"/>
      <c r="DD35" s="686">
        <v>31103</v>
      </c>
      <c r="DE35" s="699"/>
      <c r="DF35" s="699"/>
      <c r="DG35" s="699"/>
      <c r="DH35" s="699"/>
      <c r="DI35" s="699"/>
      <c r="DJ35" s="699"/>
      <c r="DK35" s="700"/>
      <c r="DL35" s="686">
        <v>27118</v>
      </c>
      <c r="DM35" s="699"/>
      <c r="DN35" s="699"/>
      <c r="DO35" s="699"/>
      <c r="DP35" s="699"/>
      <c r="DQ35" s="699"/>
      <c r="DR35" s="699"/>
      <c r="DS35" s="699"/>
      <c r="DT35" s="699"/>
      <c r="DU35" s="699"/>
      <c r="DV35" s="700"/>
      <c r="DW35" s="683">
        <v>0.4</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1700651</v>
      </c>
      <c r="S36" s="681"/>
      <c r="T36" s="681"/>
      <c r="U36" s="681"/>
      <c r="V36" s="681"/>
      <c r="W36" s="681"/>
      <c r="X36" s="681"/>
      <c r="Y36" s="682"/>
      <c r="Z36" s="713">
        <v>10.7</v>
      </c>
      <c r="AA36" s="713"/>
      <c r="AB36" s="713"/>
      <c r="AC36" s="713"/>
      <c r="AD36" s="714" t="s">
        <v>128</v>
      </c>
      <c r="AE36" s="714"/>
      <c r="AF36" s="714"/>
      <c r="AG36" s="714"/>
      <c r="AH36" s="714"/>
      <c r="AI36" s="714"/>
      <c r="AJ36" s="714"/>
      <c r="AK36" s="714"/>
      <c r="AL36" s="683" t="s">
        <v>128</v>
      </c>
      <c r="AM36" s="684"/>
      <c r="AN36" s="684"/>
      <c r="AO36" s="715"/>
      <c r="AP36" s="235"/>
      <c r="AQ36" s="732" t="s">
        <v>325</v>
      </c>
      <c r="AR36" s="733"/>
      <c r="AS36" s="733"/>
      <c r="AT36" s="733"/>
      <c r="AU36" s="733"/>
      <c r="AV36" s="733"/>
      <c r="AW36" s="733"/>
      <c r="AX36" s="733"/>
      <c r="AY36" s="734"/>
      <c r="AZ36" s="735">
        <v>1506755</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62515</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4028607</v>
      </c>
      <c r="CS36" s="681"/>
      <c r="CT36" s="681"/>
      <c r="CU36" s="681"/>
      <c r="CV36" s="681"/>
      <c r="CW36" s="681"/>
      <c r="CX36" s="681"/>
      <c r="CY36" s="682"/>
      <c r="CZ36" s="683">
        <v>26.4</v>
      </c>
      <c r="DA36" s="701"/>
      <c r="DB36" s="701"/>
      <c r="DC36" s="702"/>
      <c r="DD36" s="686">
        <v>946618</v>
      </c>
      <c r="DE36" s="681"/>
      <c r="DF36" s="681"/>
      <c r="DG36" s="681"/>
      <c r="DH36" s="681"/>
      <c r="DI36" s="681"/>
      <c r="DJ36" s="681"/>
      <c r="DK36" s="682"/>
      <c r="DL36" s="686">
        <v>671104</v>
      </c>
      <c r="DM36" s="681"/>
      <c r="DN36" s="681"/>
      <c r="DO36" s="681"/>
      <c r="DP36" s="681"/>
      <c r="DQ36" s="681"/>
      <c r="DR36" s="681"/>
      <c r="DS36" s="681"/>
      <c r="DT36" s="681"/>
      <c r="DU36" s="681"/>
      <c r="DV36" s="682"/>
      <c r="DW36" s="683">
        <v>11</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508133</v>
      </c>
      <c r="S37" s="681"/>
      <c r="T37" s="681"/>
      <c r="U37" s="681"/>
      <c r="V37" s="681"/>
      <c r="W37" s="681"/>
      <c r="X37" s="681"/>
      <c r="Y37" s="682"/>
      <c r="Z37" s="713">
        <v>3.2</v>
      </c>
      <c r="AA37" s="713"/>
      <c r="AB37" s="713"/>
      <c r="AC37" s="713"/>
      <c r="AD37" s="714" t="s">
        <v>229</v>
      </c>
      <c r="AE37" s="714"/>
      <c r="AF37" s="714"/>
      <c r="AG37" s="714"/>
      <c r="AH37" s="714"/>
      <c r="AI37" s="714"/>
      <c r="AJ37" s="714"/>
      <c r="AK37" s="714"/>
      <c r="AL37" s="683" t="s">
        <v>229</v>
      </c>
      <c r="AM37" s="684"/>
      <c r="AN37" s="684"/>
      <c r="AO37" s="715"/>
      <c r="AQ37" s="723" t="s">
        <v>329</v>
      </c>
      <c r="AR37" s="724"/>
      <c r="AS37" s="724"/>
      <c r="AT37" s="724"/>
      <c r="AU37" s="724"/>
      <c r="AV37" s="724"/>
      <c r="AW37" s="724"/>
      <c r="AX37" s="724"/>
      <c r="AY37" s="725"/>
      <c r="AZ37" s="680">
        <v>277119</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31754</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218461</v>
      </c>
      <c r="CS37" s="699"/>
      <c r="CT37" s="699"/>
      <c r="CU37" s="699"/>
      <c r="CV37" s="699"/>
      <c r="CW37" s="699"/>
      <c r="CX37" s="699"/>
      <c r="CY37" s="700"/>
      <c r="CZ37" s="683">
        <v>1.4</v>
      </c>
      <c r="DA37" s="701"/>
      <c r="DB37" s="701"/>
      <c r="DC37" s="702"/>
      <c r="DD37" s="686">
        <v>218461</v>
      </c>
      <c r="DE37" s="699"/>
      <c r="DF37" s="699"/>
      <c r="DG37" s="699"/>
      <c r="DH37" s="699"/>
      <c r="DI37" s="699"/>
      <c r="DJ37" s="699"/>
      <c r="DK37" s="700"/>
      <c r="DL37" s="686">
        <v>209234</v>
      </c>
      <c r="DM37" s="699"/>
      <c r="DN37" s="699"/>
      <c r="DO37" s="699"/>
      <c r="DP37" s="699"/>
      <c r="DQ37" s="699"/>
      <c r="DR37" s="699"/>
      <c r="DS37" s="699"/>
      <c r="DT37" s="699"/>
      <c r="DU37" s="699"/>
      <c r="DV37" s="700"/>
      <c r="DW37" s="683">
        <v>3.4</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109158</v>
      </c>
      <c r="S38" s="681"/>
      <c r="T38" s="681"/>
      <c r="U38" s="681"/>
      <c r="V38" s="681"/>
      <c r="W38" s="681"/>
      <c r="X38" s="681"/>
      <c r="Y38" s="682"/>
      <c r="Z38" s="713">
        <v>0.7</v>
      </c>
      <c r="AA38" s="713"/>
      <c r="AB38" s="713"/>
      <c r="AC38" s="713"/>
      <c r="AD38" s="714">
        <v>1</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17095</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3646</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1489660</v>
      </c>
      <c r="CS38" s="681"/>
      <c r="CT38" s="681"/>
      <c r="CU38" s="681"/>
      <c r="CV38" s="681"/>
      <c r="CW38" s="681"/>
      <c r="CX38" s="681"/>
      <c r="CY38" s="682"/>
      <c r="CZ38" s="683">
        <v>9.8000000000000007</v>
      </c>
      <c r="DA38" s="701"/>
      <c r="DB38" s="701"/>
      <c r="DC38" s="702"/>
      <c r="DD38" s="686">
        <v>1257849</v>
      </c>
      <c r="DE38" s="681"/>
      <c r="DF38" s="681"/>
      <c r="DG38" s="681"/>
      <c r="DH38" s="681"/>
      <c r="DI38" s="681"/>
      <c r="DJ38" s="681"/>
      <c r="DK38" s="682"/>
      <c r="DL38" s="686">
        <v>1077604</v>
      </c>
      <c r="DM38" s="681"/>
      <c r="DN38" s="681"/>
      <c r="DO38" s="681"/>
      <c r="DP38" s="681"/>
      <c r="DQ38" s="681"/>
      <c r="DR38" s="681"/>
      <c r="DS38" s="681"/>
      <c r="DT38" s="681"/>
      <c r="DU38" s="681"/>
      <c r="DV38" s="682"/>
      <c r="DW38" s="683">
        <v>17.600000000000001</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1255900</v>
      </c>
      <c r="S39" s="681"/>
      <c r="T39" s="681"/>
      <c r="U39" s="681"/>
      <c r="V39" s="681"/>
      <c r="W39" s="681"/>
      <c r="X39" s="681"/>
      <c r="Y39" s="682"/>
      <c r="Z39" s="713">
        <v>7.9</v>
      </c>
      <c r="AA39" s="713"/>
      <c r="AB39" s="713"/>
      <c r="AC39" s="713"/>
      <c r="AD39" s="714" t="s">
        <v>128</v>
      </c>
      <c r="AE39" s="714"/>
      <c r="AF39" s="714"/>
      <c r="AG39" s="714"/>
      <c r="AH39" s="714"/>
      <c r="AI39" s="714"/>
      <c r="AJ39" s="714"/>
      <c r="AK39" s="714"/>
      <c r="AL39" s="683" t="s">
        <v>229</v>
      </c>
      <c r="AM39" s="684"/>
      <c r="AN39" s="684"/>
      <c r="AO39" s="715"/>
      <c r="AQ39" s="723" t="s">
        <v>337</v>
      </c>
      <c r="AR39" s="724"/>
      <c r="AS39" s="724"/>
      <c r="AT39" s="724"/>
      <c r="AU39" s="724"/>
      <c r="AV39" s="724"/>
      <c r="AW39" s="724"/>
      <c r="AX39" s="724"/>
      <c r="AY39" s="725"/>
      <c r="AZ39" s="680" t="s">
        <v>229</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5655</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2114730</v>
      </c>
      <c r="CS39" s="699"/>
      <c r="CT39" s="699"/>
      <c r="CU39" s="699"/>
      <c r="CV39" s="699"/>
      <c r="CW39" s="699"/>
      <c r="CX39" s="699"/>
      <c r="CY39" s="700"/>
      <c r="CZ39" s="683">
        <v>13.9</v>
      </c>
      <c r="DA39" s="701"/>
      <c r="DB39" s="701"/>
      <c r="DC39" s="702"/>
      <c r="DD39" s="686">
        <v>1499739</v>
      </c>
      <c r="DE39" s="699"/>
      <c r="DF39" s="699"/>
      <c r="DG39" s="699"/>
      <c r="DH39" s="699"/>
      <c r="DI39" s="699"/>
      <c r="DJ39" s="699"/>
      <c r="DK39" s="700"/>
      <c r="DL39" s="686" t="s">
        <v>229</v>
      </c>
      <c r="DM39" s="699"/>
      <c r="DN39" s="699"/>
      <c r="DO39" s="699"/>
      <c r="DP39" s="699"/>
      <c r="DQ39" s="699"/>
      <c r="DR39" s="699"/>
      <c r="DS39" s="699"/>
      <c r="DT39" s="699"/>
      <c r="DU39" s="699"/>
      <c r="DV39" s="700"/>
      <c r="DW39" s="683" t="s">
        <v>229</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229</v>
      </c>
      <c r="S40" s="681"/>
      <c r="T40" s="681"/>
      <c r="U40" s="681"/>
      <c r="V40" s="681"/>
      <c r="W40" s="681"/>
      <c r="X40" s="681"/>
      <c r="Y40" s="682"/>
      <c r="Z40" s="713" t="s">
        <v>229</v>
      </c>
      <c r="AA40" s="713"/>
      <c r="AB40" s="713"/>
      <c r="AC40" s="713"/>
      <c r="AD40" s="714" t="s">
        <v>229</v>
      </c>
      <c r="AE40" s="714"/>
      <c r="AF40" s="714"/>
      <c r="AG40" s="714"/>
      <c r="AH40" s="714"/>
      <c r="AI40" s="714"/>
      <c r="AJ40" s="714"/>
      <c r="AK40" s="714"/>
      <c r="AL40" s="683" t="s">
        <v>229</v>
      </c>
      <c r="AM40" s="684"/>
      <c r="AN40" s="684"/>
      <c r="AO40" s="715"/>
      <c r="AQ40" s="723" t="s">
        <v>341</v>
      </c>
      <c r="AR40" s="724"/>
      <c r="AS40" s="724"/>
      <c r="AT40" s="724"/>
      <c r="AU40" s="724"/>
      <c r="AV40" s="724"/>
      <c r="AW40" s="724"/>
      <c r="AX40" s="724"/>
      <c r="AY40" s="725"/>
      <c r="AZ40" s="680" t="s">
        <v>128</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90</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74008</v>
      </c>
      <c r="CS40" s="681"/>
      <c r="CT40" s="681"/>
      <c r="CU40" s="681"/>
      <c r="CV40" s="681"/>
      <c r="CW40" s="681"/>
      <c r="CX40" s="681"/>
      <c r="CY40" s="682"/>
      <c r="CZ40" s="683">
        <v>0.5</v>
      </c>
      <c r="DA40" s="701"/>
      <c r="DB40" s="701"/>
      <c r="DC40" s="702"/>
      <c r="DD40" s="686" t="s">
        <v>128</v>
      </c>
      <c r="DE40" s="681"/>
      <c r="DF40" s="681"/>
      <c r="DG40" s="681"/>
      <c r="DH40" s="681"/>
      <c r="DI40" s="681"/>
      <c r="DJ40" s="681"/>
      <c r="DK40" s="682"/>
      <c r="DL40" s="686" t="s">
        <v>128</v>
      </c>
      <c r="DM40" s="681"/>
      <c r="DN40" s="681"/>
      <c r="DO40" s="681"/>
      <c r="DP40" s="681"/>
      <c r="DQ40" s="681"/>
      <c r="DR40" s="681"/>
      <c r="DS40" s="681"/>
      <c r="DT40" s="681"/>
      <c r="DU40" s="681"/>
      <c r="DV40" s="682"/>
      <c r="DW40" s="683" t="s">
        <v>229</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229</v>
      </c>
      <c r="AA41" s="713"/>
      <c r="AB41" s="713"/>
      <c r="AC41" s="713"/>
      <c r="AD41" s="714" t="s">
        <v>229</v>
      </c>
      <c r="AE41" s="714"/>
      <c r="AF41" s="714"/>
      <c r="AG41" s="714"/>
      <c r="AH41" s="714"/>
      <c r="AI41" s="714"/>
      <c r="AJ41" s="714"/>
      <c r="AK41" s="714"/>
      <c r="AL41" s="683" t="s">
        <v>229</v>
      </c>
      <c r="AM41" s="684"/>
      <c r="AN41" s="684"/>
      <c r="AO41" s="715"/>
      <c r="AQ41" s="723" t="s">
        <v>346</v>
      </c>
      <c r="AR41" s="724"/>
      <c r="AS41" s="724"/>
      <c r="AT41" s="724"/>
      <c r="AU41" s="724"/>
      <c r="AV41" s="724"/>
      <c r="AW41" s="724"/>
      <c r="AX41" s="724"/>
      <c r="AY41" s="725"/>
      <c r="AZ41" s="680">
        <v>256472</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2</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229</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297800</v>
      </c>
      <c r="S42" s="681"/>
      <c r="T42" s="681"/>
      <c r="U42" s="681"/>
      <c r="V42" s="681"/>
      <c r="W42" s="681"/>
      <c r="X42" s="681"/>
      <c r="Y42" s="682"/>
      <c r="Z42" s="713">
        <v>1.9</v>
      </c>
      <c r="AA42" s="713"/>
      <c r="AB42" s="713"/>
      <c r="AC42" s="713"/>
      <c r="AD42" s="714" t="s">
        <v>229</v>
      </c>
      <c r="AE42" s="714"/>
      <c r="AF42" s="714"/>
      <c r="AG42" s="714"/>
      <c r="AH42" s="714"/>
      <c r="AI42" s="714"/>
      <c r="AJ42" s="714"/>
      <c r="AK42" s="714"/>
      <c r="AL42" s="683" t="s">
        <v>128</v>
      </c>
      <c r="AM42" s="684"/>
      <c r="AN42" s="684"/>
      <c r="AO42" s="715"/>
      <c r="AQ42" s="716" t="s">
        <v>350</v>
      </c>
      <c r="AR42" s="717"/>
      <c r="AS42" s="717"/>
      <c r="AT42" s="717"/>
      <c r="AU42" s="717"/>
      <c r="AV42" s="717"/>
      <c r="AW42" s="717"/>
      <c r="AX42" s="717"/>
      <c r="AY42" s="718"/>
      <c r="AZ42" s="664">
        <v>956069</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380</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1305306</v>
      </c>
      <c r="CS42" s="681"/>
      <c r="CT42" s="681"/>
      <c r="CU42" s="681"/>
      <c r="CV42" s="681"/>
      <c r="CW42" s="681"/>
      <c r="CX42" s="681"/>
      <c r="CY42" s="682"/>
      <c r="CZ42" s="683">
        <v>8.5</v>
      </c>
      <c r="DA42" s="684"/>
      <c r="DB42" s="684"/>
      <c r="DC42" s="685"/>
      <c r="DD42" s="686">
        <v>175223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15876812</v>
      </c>
      <c r="S43" s="703"/>
      <c r="T43" s="703"/>
      <c r="U43" s="703"/>
      <c r="V43" s="703"/>
      <c r="W43" s="703"/>
      <c r="X43" s="703"/>
      <c r="Y43" s="704"/>
      <c r="Z43" s="705">
        <v>100</v>
      </c>
      <c r="AA43" s="705"/>
      <c r="AB43" s="705"/>
      <c r="AC43" s="705"/>
      <c r="AD43" s="706">
        <v>5809065</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32073</v>
      </c>
      <c r="CS43" s="699"/>
      <c r="CT43" s="699"/>
      <c r="CU43" s="699"/>
      <c r="CV43" s="699"/>
      <c r="CW43" s="699"/>
      <c r="CX43" s="699"/>
      <c r="CY43" s="700"/>
      <c r="CZ43" s="683">
        <v>0.2</v>
      </c>
      <c r="DA43" s="701"/>
      <c r="DB43" s="701"/>
      <c r="DC43" s="702"/>
      <c r="DD43" s="686">
        <v>32073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1305306</v>
      </c>
      <c r="CS44" s="681"/>
      <c r="CT44" s="681"/>
      <c r="CU44" s="681"/>
      <c r="CV44" s="681"/>
      <c r="CW44" s="681"/>
      <c r="CX44" s="681"/>
      <c r="CY44" s="682"/>
      <c r="CZ44" s="683">
        <v>8.5</v>
      </c>
      <c r="DA44" s="684"/>
      <c r="DB44" s="684"/>
      <c r="DC44" s="685"/>
      <c r="DD44" s="686">
        <v>175223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181059</v>
      </c>
      <c r="CS45" s="699"/>
      <c r="CT45" s="699"/>
      <c r="CU45" s="699"/>
      <c r="CV45" s="699"/>
      <c r="CW45" s="699"/>
      <c r="CX45" s="699"/>
      <c r="CY45" s="700"/>
      <c r="CZ45" s="683">
        <v>1.2</v>
      </c>
      <c r="DA45" s="701"/>
      <c r="DB45" s="701"/>
      <c r="DC45" s="702"/>
      <c r="DD45" s="686">
        <v>10997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1088848</v>
      </c>
      <c r="CS46" s="681"/>
      <c r="CT46" s="681"/>
      <c r="CU46" s="681"/>
      <c r="CV46" s="681"/>
      <c r="CW46" s="681"/>
      <c r="CX46" s="681"/>
      <c r="CY46" s="682"/>
      <c r="CZ46" s="683">
        <v>7.1</v>
      </c>
      <c r="DA46" s="684"/>
      <c r="DB46" s="684"/>
      <c r="DC46" s="685"/>
      <c r="DD46" s="686">
        <v>163360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t="s">
        <v>229</v>
      </c>
      <c r="CS47" s="699"/>
      <c r="CT47" s="699"/>
      <c r="CU47" s="699"/>
      <c r="CV47" s="699"/>
      <c r="CW47" s="699"/>
      <c r="CX47" s="699"/>
      <c r="CY47" s="700"/>
      <c r="CZ47" s="683" t="s">
        <v>229</v>
      </c>
      <c r="DA47" s="701"/>
      <c r="DB47" s="701"/>
      <c r="DC47" s="702"/>
      <c r="DD47" s="686" t="s">
        <v>229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229</v>
      </c>
      <c r="CS48" s="681"/>
      <c r="CT48" s="681"/>
      <c r="CU48" s="681"/>
      <c r="CV48" s="681"/>
      <c r="CW48" s="681"/>
      <c r="CX48" s="681"/>
      <c r="CY48" s="682"/>
      <c r="CZ48" s="683" t="s">
        <v>229</v>
      </c>
      <c r="DA48" s="684"/>
      <c r="DB48" s="684"/>
      <c r="DC48" s="685"/>
      <c r="DD48" s="686" t="s">
        <v>229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15268467</v>
      </c>
      <c r="CS49" s="665"/>
      <c r="CT49" s="665"/>
      <c r="CU49" s="665"/>
      <c r="CV49" s="665"/>
      <c r="CW49" s="665"/>
      <c r="CX49" s="665"/>
      <c r="CY49" s="666"/>
      <c r="CZ49" s="667">
        <v>100</v>
      </c>
      <c r="DA49" s="668"/>
      <c r="DB49" s="668"/>
      <c r="DC49" s="669"/>
      <c r="DD49" s="670">
        <v>8032907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j+w2gKGVwPeM9O6/4NnOCbIkK/s4Os/vo8Vf5OMOH3IGn44G5y1L0Ps0tRRtbWITZYdvGkT8cfLIZkoGfq8Rhw==" saltValue="/69wPS+1B2YzZ6bcomG40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15897</v>
      </c>
      <c r="R7" s="1200"/>
      <c r="S7" s="1200"/>
      <c r="T7" s="1200"/>
      <c r="U7" s="1200"/>
      <c r="V7" s="1200">
        <v>15289</v>
      </c>
      <c r="W7" s="1200"/>
      <c r="X7" s="1200"/>
      <c r="Y7" s="1200"/>
      <c r="Z7" s="1200"/>
      <c r="AA7" s="1200">
        <v>608</v>
      </c>
      <c r="AB7" s="1200"/>
      <c r="AC7" s="1200"/>
      <c r="AD7" s="1200"/>
      <c r="AE7" s="1201"/>
      <c r="AF7" s="1202">
        <v>553</v>
      </c>
      <c r="AG7" s="1203"/>
      <c r="AH7" s="1203"/>
      <c r="AI7" s="1203"/>
      <c r="AJ7" s="1204"/>
      <c r="AK7" s="1186">
        <v>1701</v>
      </c>
      <c r="AL7" s="1187"/>
      <c r="AM7" s="1187"/>
      <c r="AN7" s="1187"/>
      <c r="AO7" s="1187"/>
      <c r="AP7" s="1187">
        <v>8027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582</v>
      </c>
      <c r="BT7" s="1191"/>
      <c r="BU7" s="1191"/>
      <c r="BV7" s="1191"/>
      <c r="BW7" s="1191"/>
      <c r="BX7" s="1191"/>
      <c r="BY7" s="1191"/>
      <c r="BZ7" s="1191"/>
      <c r="CA7" s="1191"/>
      <c r="CB7" s="1191"/>
      <c r="CC7" s="1191"/>
      <c r="CD7" s="1191"/>
      <c r="CE7" s="1191"/>
      <c r="CF7" s="1191"/>
      <c r="CG7" s="1192"/>
      <c r="CH7" s="1183">
        <v>0</v>
      </c>
      <c r="CI7" s="1184"/>
      <c r="CJ7" s="1184"/>
      <c r="CK7" s="1184"/>
      <c r="CL7" s="1185"/>
      <c r="CM7" s="1183">
        <v>10</v>
      </c>
      <c r="CN7" s="1184"/>
      <c r="CO7" s="1184"/>
      <c r="CP7" s="1184"/>
      <c r="CQ7" s="1185"/>
      <c r="CR7" s="1183">
        <v>10</v>
      </c>
      <c r="CS7" s="1184"/>
      <c r="CT7" s="1184"/>
      <c r="CU7" s="1184"/>
      <c r="CV7" s="1185"/>
      <c r="CW7" s="1183" t="s">
        <v>580</v>
      </c>
      <c r="CX7" s="1184"/>
      <c r="CY7" s="1184"/>
      <c r="CZ7" s="1184"/>
      <c r="DA7" s="1185"/>
      <c r="DB7" s="1183" t="s">
        <v>580</v>
      </c>
      <c r="DC7" s="1184"/>
      <c r="DD7" s="1184"/>
      <c r="DE7" s="1184"/>
      <c r="DF7" s="1185"/>
      <c r="DG7" s="1183" t="s">
        <v>580</v>
      </c>
      <c r="DH7" s="1184"/>
      <c r="DI7" s="1184"/>
      <c r="DJ7" s="1184"/>
      <c r="DK7" s="1185"/>
      <c r="DL7" s="1183" t="s">
        <v>580</v>
      </c>
      <c r="DM7" s="1184"/>
      <c r="DN7" s="1184"/>
      <c r="DO7" s="1184"/>
      <c r="DP7" s="1185"/>
      <c r="DQ7" s="1183" t="s">
        <v>580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583</v>
      </c>
      <c r="BT8" s="1110"/>
      <c r="BU8" s="1110"/>
      <c r="BV8" s="1110"/>
      <c r="BW8" s="1110"/>
      <c r="BX8" s="1110"/>
      <c r="BY8" s="1110"/>
      <c r="BZ8" s="1110"/>
      <c r="CA8" s="1110"/>
      <c r="CB8" s="1110"/>
      <c r="CC8" s="1110"/>
      <c r="CD8" s="1110"/>
      <c r="CE8" s="1110"/>
      <c r="CF8" s="1110"/>
      <c r="CG8" s="1111"/>
      <c r="CH8" s="1084">
        <v>-1</v>
      </c>
      <c r="CI8" s="1085"/>
      <c r="CJ8" s="1085"/>
      <c r="CK8" s="1085"/>
      <c r="CL8" s="1086"/>
      <c r="CM8" s="1084">
        <v>11</v>
      </c>
      <c r="CN8" s="1085"/>
      <c r="CO8" s="1085"/>
      <c r="CP8" s="1085"/>
      <c r="CQ8" s="1086"/>
      <c r="CR8" s="1084">
        <v>10</v>
      </c>
      <c r="CS8" s="1085"/>
      <c r="CT8" s="1085"/>
      <c r="CU8" s="1085"/>
      <c r="CV8" s="1086"/>
      <c r="CW8" s="1084">
        <v>84</v>
      </c>
      <c r="CX8" s="1085"/>
      <c r="CY8" s="1085"/>
      <c r="CZ8" s="1085"/>
      <c r="DA8" s="1086"/>
      <c r="DB8" s="1084" t="s">
        <v>502</v>
      </c>
      <c r="DC8" s="1085"/>
      <c r="DD8" s="1085"/>
      <c r="DE8" s="1085"/>
      <c r="DF8" s="1086"/>
      <c r="DG8" s="1084" t="s">
        <v>502</v>
      </c>
      <c r="DH8" s="1085"/>
      <c r="DI8" s="1085"/>
      <c r="DJ8" s="1085"/>
      <c r="DK8" s="1086"/>
      <c r="DL8" s="1084" t="s">
        <v>502</v>
      </c>
      <c r="DM8" s="1085"/>
      <c r="DN8" s="1085"/>
      <c r="DO8" s="1085"/>
      <c r="DP8" s="1086"/>
      <c r="DQ8" s="1084" t="s">
        <v>502</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t="s">
        <v>589</v>
      </c>
      <c r="BS9" s="1109" t="s">
        <v>584</v>
      </c>
      <c r="BT9" s="1110"/>
      <c r="BU9" s="1110"/>
      <c r="BV9" s="1110"/>
      <c r="BW9" s="1110"/>
      <c r="BX9" s="1110"/>
      <c r="BY9" s="1110"/>
      <c r="BZ9" s="1110"/>
      <c r="CA9" s="1110"/>
      <c r="CB9" s="1110"/>
      <c r="CC9" s="1110"/>
      <c r="CD9" s="1110"/>
      <c r="CE9" s="1110"/>
      <c r="CF9" s="1110"/>
      <c r="CG9" s="1111"/>
      <c r="CH9" s="1084" t="s">
        <v>590</v>
      </c>
      <c r="CI9" s="1085"/>
      <c r="CJ9" s="1085"/>
      <c r="CK9" s="1085"/>
      <c r="CL9" s="1086"/>
      <c r="CM9" s="1084">
        <v>12</v>
      </c>
      <c r="CN9" s="1085"/>
      <c r="CO9" s="1085"/>
      <c r="CP9" s="1085"/>
      <c r="CQ9" s="1086"/>
      <c r="CR9" s="1084">
        <v>5</v>
      </c>
      <c r="CS9" s="1085"/>
      <c r="CT9" s="1085"/>
      <c r="CU9" s="1085"/>
      <c r="CV9" s="1086"/>
      <c r="CW9" s="1084" t="s">
        <v>580</v>
      </c>
      <c r="CX9" s="1085"/>
      <c r="CY9" s="1085"/>
      <c r="CZ9" s="1085"/>
      <c r="DA9" s="1086"/>
      <c r="DB9" s="1084">
        <v>53</v>
      </c>
      <c r="DC9" s="1085"/>
      <c r="DD9" s="1085"/>
      <c r="DE9" s="1085"/>
      <c r="DF9" s="1086"/>
      <c r="DG9" s="1084" t="s">
        <v>580</v>
      </c>
      <c r="DH9" s="1085"/>
      <c r="DI9" s="1085"/>
      <c r="DJ9" s="1085"/>
      <c r="DK9" s="1086"/>
      <c r="DL9" s="1084" t="s">
        <v>580</v>
      </c>
      <c r="DM9" s="1085"/>
      <c r="DN9" s="1085"/>
      <c r="DO9" s="1085"/>
      <c r="DP9" s="1086"/>
      <c r="DQ9" s="1084">
        <v>20</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15897</v>
      </c>
      <c r="R23" s="1164"/>
      <c r="S23" s="1164"/>
      <c r="T23" s="1164"/>
      <c r="U23" s="1164"/>
      <c r="V23" s="1164">
        <v>15289</v>
      </c>
      <c r="W23" s="1164"/>
      <c r="X23" s="1164"/>
      <c r="Y23" s="1164"/>
      <c r="Z23" s="1164"/>
      <c r="AA23" s="1164">
        <v>608</v>
      </c>
      <c r="AB23" s="1164"/>
      <c r="AC23" s="1164"/>
      <c r="AD23" s="1164"/>
      <c r="AE23" s="1165"/>
      <c r="AF23" s="1166">
        <v>553</v>
      </c>
      <c r="AG23" s="1164"/>
      <c r="AH23" s="1164"/>
      <c r="AI23" s="1164"/>
      <c r="AJ23" s="1167"/>
      <c r="AK23" s="1168"/>
      <c r="AL23" s="1169"/>
      <c r="AM23" s="1169"/>
      <c r="AN23" s="1169"/>
      <c r="AO23" s="1169"/>
      <c r="AP23" s="1164">
        <v>8027</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3165</v>
      </c>
      <c r="R28" s="1149"/>
      <c r="S28" s="1149"/>
      <c r="T28" s="1149"/>
      <c r="U28" s="1149"/>
      <c r="V28" s="1149">
        <v>3103</v>
      </c>
      <c r="W28" s="1149"/>
      <c r="X28" s="1149"/>
      <c r="Y28" s="1149"/>
      <c r="Z28" s="1149"/>
      <c r="AA28" s="1149">
        <v>63</v>
      </c>
      <c r="AB28" s="1149"/>
      <c r="AC28" s="1149"/>
      <c r="AD28" s="1149"/>
      <c r="AE28" s="1150"/>
      <c r="AF28" s="1151">
        <v>63</v>
      </c>
      <c r="AG28" s="1149"/>
      <c r="AH28" s="1149"/>
      <c r="AI28" s="1149"/>
      <c r="AJ28" s="1152"/>
      <c r="AK28" s="1153">
        <v>232</v>
      </c>
      <c r="AL28" s="1141"/>
      <c r="AM28" s="1141"/>
      <c r="AN28" s="1141"/>
      <c r="AO28" s="1141"/>
      <c r="AP28" s="1141" t="s">
        <v>580</v>
      </c>
      <c r="AQ28" s="1141"/>
      <c r="AR28" s="1141"/>
      <c r="AS28" s="1141"/>
      <c r="AT28" s="1141"/>
      <c r="AU28" s="1141" t="s">
        <v>502</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3358</v>
      </c>
      <c r="R29" s="1139"/>
      <c r="S29" s="1139"/>
      <c r="T29" s="1139"/>
      <c r="U29" s="1139"/>
      <c r="V29" s="1139">
        <v>3192</v>
      </c>
      <c r="W29" s="1139"/>
      <c r="X29" s="1139"/>
      <c r="Y29" s="1139"/>
      <c r="Z29" s="1139"/>
      <c r="AA29" s="1139">
        <v>166</v>
      </c>
      <c r="AB29" s="1139"/>
      <c r="AC29" s="1139"/>
      <c r="AD29" s="1139"/>
      <c r="AE29" s="1140"/>
      <c r="AF29" s="1114">
        <v>166</v>
      </c>
      <c r="AG29" s="1115"/>
      <c r="AH29" s="1115"/>
      <c r="AI29" s="1115"/>
      <c r="AJ29" s="1116"/>
      <c r="AK29" s="1075">
        <v>468</v>
      </c>
      <c r="AL29" s="1066"/>
      <c r="AM29" s="1066"/>
      <c r="AN29" s="1066"/>
      <c r="AO29" s="1066"/>
      <c r="AP29" s="1066" t="s">
        <v>502</v>
      </c>
      <c r="AQ29" s="1066"/>
      <c r="AR29" s="1066"/>
      <c r="AS29" s="1066"/>
      <c r="AT29" s="1066"/>
      <c r="AU29" s="1066" t="s">
        <v>502</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387</v>
      </c>
      <c r="R30" s="1139"/>
      <c r="S30" s="1139"/>
      <c r="T30" s="1139"/>
      <c r="U30" s="1139"/>
      <c r="V30" s="1139">
        <v>383</v>
      </c>
      <c r="W30" s="1139"/>
      <c r="X30" s="1139"/>
      <c r="Y30" s="1139"/>
      <c r="Z30" s="1139"/>
      <c r="AA30" s="1139">
        <v>4</v>
      </c>
      <c r="AB30" s="1139"/>
      <c r="AC30" s="1139"/>
      <c r="AD30" s="1139"/>
      <c r="AE30" s="1140"/>
      <c r="AF30" s="1114">
        <v>4</v>
      </c>
      <c r="AG30" s="1115"/>
      <c r="AH30" s="1115"/>
      <c r="AI30" s="1115"/>
      <c r="AJ30" s="1116"/>
      <c r="AK30" s="1075">
        <v>114</v>
      </c>
      <c r="AL30" s="1066"/>
      <c r="AM30" s="1066"/>
      <c r="AN30" s="1066"/>
      <c r="AO30" s="1066"/>
      <c r="AP30" s="1066" t="s">
        <v>502</v>
      </c>
      <c r="AQ30" s="1066"/>
      <c r="AR30" s="1066"/>
      <c r="AS30" s="1066"/>
      <c r="AT30" s="1066"/>
      <c r="AU30" s="1066" t="s">
        <v>502</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23</v>
      </c>
      <c r="R31" s="1139"/>
      <c r="S31" s="1139"/>
      <c r="T31" s="1139"/>
      <c r="U31" s="1139"/>
      <c r="V31" s="1139">
        <v>22</v>
      </c>
      <c r="W31" s="1139"/>
      <c r="X31" s="1139"/>
      <c r="Y31" s="1139"/>
      <c r="Z31" s="1139"/>
      <c r="AA31" s="1139">
        <v>1</v>
      </c>
      <c r="AB31" s="1139"/>
      <c r="AC31" s="1139"/>
      <c r="AD31" s="1139"/>
      <c r="AE31" s="1140"/>
      <c r="AF31" s="1114">
        <v>1</v>
      </c>
      <c r="AG31" s="1115"/>
      <c r="AH31" s="1115"/>
      <c r="AI31" s="1115"/>
      <c r="AJ31" s="1116"/>
      <c r="AK31" s="1075">
        <v>9</v>
      </c>
      <c r="AL31" s="1066"/>
      <c r="AM31" s="1066"/>
      <c r="AN31" s="1066"/>
      <c r="AO31" s="1066"/>
      <c r="AP31" s="1066" t="s">
        <v>502</v>
      </c>
      <c r="AQ31" s="1066"/>
      <c r="AR31" s="1066"/>
      <c r="AS31" s="1066"/>
      <c r="AT31" s="1066"/>
      <c r="AU31" s="1066" t="s">
        <v>502</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404</v>
      </c>
      <c r="C32" s="1133"/>
      <c r="D32" s="1133"/>
      <c r="E32" s="1133"/>
      <c r="F32" s="1133"/>
      <c r="G32" s="1133"/>
      <c r="H32" s="1133"/>
      <c r="I32" s="1133"/>
      <c r="J32" s="1133"/>
      <c r="K32" s="1133"/>
      <c r="L32" s="1133"/>
      <c r="M32" s="1133"/>
      <c r="N32" s="1133"/>
      <c r="O32" s="1133"/>
      <c r="P32" s="1134"/>
      <c r="Q32" s="1138">
        <v>559</v>
      </c>
      <c r="R32" s="1139"/>
      <c r="S32" s="1139"/>
      <c r="T32" s="1139"/>
      <c r="U32" s="1139"/>
      <c r="V32" s="1139">
        <v>527</v>
      </c>
      <c r="W32" s="1139"/>
      <c r="X32" s="1139"/>
      <c r="Y32" s="1139"/>
      <c r="Z32" s="1139"/>
      <c r="AA32" s="1139">
        <v>32</v>
      </c>
      <c r="AB32" s="1139"/>
      <c r="AC32" s="1139"/>
      <c r="AD32" s="1139"/>
      <c r="AE32" s="1140"/>
      <c r="AF32" s="1114">
        <v>27</v>
      </c>
      <c r="AG32" s="1115"/>
      <c r="AH32" s="1115"/>
      <c r="AI32" s="1115"/>
      <c r="AJ32" s="1116"/>
      <c r="AK32" s="1075">
        <v>160</v>
      </c>
      <c r="AL32" s="1066"/>
      <c r="AM32" s="1066"/>
      <c r="AN32" s="1066"/>
      <c r="AO32" s="1066"/>
      <c r="AP32" s="1066">
        <v>1682</v>
      </c>
      <c r="AQ32" s="1066"/>
      <c r="AR32" s="1066"/>
      <c r="AS32" s="1066"/>
      <c r="AT32" s="1066"/>
      <c r="AU32" s="1066">
        <v>1682</v>
      </c>
      <c r="AV32" s="1066"/>
      <c r="AW32" s="1066"/>
      <c r="AX32" s="1066"/>
      <c r="AY32" s="1066"/>
      <c r="AZ32" s="1137" t="s">
        <v>573</v>
      </c>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406</v>
      </c>
      <c r="C33" s="1133"/>
      <c r="D33" s="1133"/>
      <c r="E33" s="1133"/>
      <c r="F33" s="1133"/>
      <c r="G33" s="1133"/>
      <c r="H33" s="1133"/>
      <c r="I33" s="1133"/>
      <c r="J33" s="1133"/>
      <c r="K33" s="1133"/>
      <c r="L33" s="1133"/>
      <c r="M33" s="1133"/>
      <c r="N33" s="1133"/>
      <c r="O33" s="1133"/>
      <c r="P33" s="1134"/>
      <c r="Q33" s="1138">
        <v>581</v>
      </c>
      <c r="R33" s="1139"/>
      <c r="S33" s="1139"/>
      <c r="T33" s="1139"/>
      <c r="U33" s="1139"/>
      <c r="V33" s="1139">
        <v>524</v>
      </c>
      <c r="W33" s="1139"/>
      <c r="X33" s="1139"/>
      <c r="Y33" s="1139"/>
      <c r="Z33" s="1139"/>
      <c r="AA33" s="1139">
        <v>57</v>
      </c>
      <c r="AB33" s="1139"/>
      <c r="AC33" s="1139"/>
      <c r="AD33" s="1139"/>
      <c r="AE33" s="1140"/>
      <c r="AF33" s="1114">
        <v>22</v>
      </c>
      <c r="AG33" s="1115"/>
      <c r="AH33" s="1115"/>
      <c r="AI33" s="1115"/>
      <c r="AJ33" s="1116"/>
      <c r="AK33" s="1075">
        <v>117</v>
      </c>
      <c r="AL33" s="1066"/>
      <c r="AM33" s="1066"/>
      <c r="AN33" s="1066"/>
      <c r="AO33" s="1066"/>
      <c r="AP33" s="1066">
        <v>2170</v>
      </c>
      <c r="AQ33" s="1066"/>
      <c r="AR33" s="1066"/>
      <c r="AS33" s="1066"/>
      <c r="AT33" s="1066"/>
      <c r="AU33" s="1066">
        <v>2170</v>
      </c>
      <c r="AV33" s="1066"/>
      <c r="AW33" s="1066"/>
      <c r="AX33" s="1066"/>
      <c r="AY33" s="1066"/>
      <c r="AZ33" s="1137" t="s">
        <v>502</v>
      </c>
      <c r="BA33" s="1137"/>
      <c r="BB33" s="1137"/>
      <c r="BC33" s="1137"/>
      <c r="BD33" s="1137"/>
      <c r="BE33" s="1127" t="s">
        <v>405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282</v>
      </c>
      <c r="AG63" s="1054"/>
      <c r="AH63" s="1054"/>
      <c r="AI63" s="1054"/>
      <c r="AJ63" s="1125"/>
      <c r="AK63" s="1126"/>
      <c r="AL63" s="1058"/>
      <c r="AM63" s="1058"/>
      <c r="AN63" s="1058"/>
      <c r="AO63" s="1058"/>
      <c r="AP63" s="1054">
        <v>3852</v>
      </c>
      <c r="AQ63" s="1054"/>
      <c r="AR63" s="1054"/>
      <c r="AS63" s="1054"/>
      <c r="AT63" s="1054"/>
      <c r="AU63" s="1054">
        <v>3852</v>
      </c>
      <c r="AV63" s="1054"/>
      <c r="AW63" s="1054"/>
      <c r="AX63" s="1054"/>
      <c r="AY63" s="1054"/>
      <c r="AZ63" s="1120"/>
      <c r="BA63" s="1120"/>
      <c r="BB63" s="1120"/>
      <c r="BC63" s="1120"/>
      <c r="BD63" s="1120"/>
      <c r="BE63" s="1055"/>
      <c r="BF63" s="1055"/>
      <c r="BG63" s="1055"/>
      <c r="BH63" s="1055"/>
      <c r="BI63" s="1056"/>
      <c r="BJ63" s="1121" t="s">
        <v>409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411</v>
      </c>
      <c r="B66" s="1091"/>
      <c r="C66" s="1091"/>
      <c r="D66" s="1091"/>
      <c r="E66" s="1091"/>
      <c r="F66" s="1091"/>
      <c r="G66" s="1091"/>
      <c r="H66" s="1091"/>
      <c r="I66" s="1091"/>
      <c r="J66" s="1091"/>
      <c r="K66" s="1091"/>
      <c r="L66" s="1091"/>
      <c r="M66" s="1091"/>
      <c r="N66" s="1091"/>
      <c r="O66" s="1091"/>
      <c r="P66" s="1092"/>
      <c r="Q66" s="1096" t="s">
        <v>412</v>
      </c>
      <c r="R66" s="1097"/>
      <c r="S66" s="1097"/>
      <c r="T66" s="1097"/>
      <c r="U66" s="1098"/>
      <c r="V66" s="1096" t="s">
        <v>393</v>
      </c>
      <c r="W66" s="1097"/>
      <c r="X66" s="1097"/>
      <c r="Y66" s="1097"/>
      <c r="Z66" s="1098"/>
      <c r="AA66" s="1096" t="s">
        <v>394</v>
      </c>
      <c r="AB66" s="1097"/>
      <c r="AC66" s="1097"/>
      <c r="AD66" s="1097"/>
      <c r="AE66" s="1098"/>
      <c r="AF66" s="1102" t="s">
        <v>413</v>
      </c>
      <c r="AG66" s="1103"/>
      <c r="AH66" s="1103"/>
      <c r="AI66" s="1103"/>
      <c r="AJ66" s="1104"/>
      <c r="AK66" s="1096" t="s">
        <v>396</v>
      </c>
      <c r="AL66" s="1091"/>
      <c r="AM66" s="1091"/>
      <c r="AN66" s="1091"/>
      <c r="AO66" s="1092"/>
      <c r="AP66" s="1096" t="s">
        <v>397</v>
      </c>
      <c r="AQ66" s="1097"/>
      <c r="AR66" s="1097"/>
      <c r="AS66" s="1097"/>
      <c r="AT66" s="1098"/>
      <c r="AU66" s="1096" t="s">
        <v>414</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574</v>
      </c>
      <c r="C68" s="1081"/>
      <c r="D68" s="1081"/>
      <c r="E68" s="1081"/>
      <c r="F68" s="1081"/>
      <c r="G68" s="1081"/>
      <c r="H68" s="1081"/>
      <c r="I68" s="1081"/>
      <c r="J68" s="1081"/>
      <c r="K68" s="1081"/>
      <c r="L68" s="1081"/>
      <c r="M68" s="1081"/>
      <c r="N68" s="1081"/>
      <c r="O68" s="1081"/>
      <c r="P68" s="1082"/>
      <c r="Q68" s="1083">
        <v>2</v>
      </c>
      <c r="R68" s="1077"/>
      <c r="S68" s="1077"/>
      <c r="T68" s="1077"/>
      <c r="U68" s="1077"/>
      <c r="V68" s="1077">
        <v>2</v>
      </c>
      <c r="W68" s="1077"/>
      <c r="X68" s="1077"/>
      <c r="Y68" s="1077"/>
      <c r="Z68" s="1077"/>
      <c r="AA68" s="1077">
        <v>1</v>
      </c>
      <c r="AB68" s="1077"/>
      <c r="AC68" s="1077"/>
      <c r="AD68" s="1077"/>
      <c r="AE68" s="1077"/>
      <c r="AF68" s="1077">
        <v>1</v>
      </c>
      <c r="AG68" s="1077"/>
      <c r="AH68" s="1077"/>
      <c r="AI68" s="1077"/>
      <c r="AJ68" s="1077"/>
      <c r="AK68" s="1077">
        <v>1</v>
      </c>
      <c r="AL68" s="1077"/>
      <c r="AM68" s="1077"/>
      <c r="AN68" s="1077"/>
      <c r="AO68" s="1077"/>
      <c r="AP68" s="1077" t="s">
        <v>573</v>
      </c>
      <c r="AQ68" s="1077"/>
      <c r="AR68" s="1077"/>
      <c r="AS68" s="1077"/>
      <c r="AT68" s="1077"/>
      <c r="AU68" s="1077" t="s">
        <v>573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575</v>
      </c>
      <c r="C69" s="1070"/>
      <c r="D69" s="1070"/>
      <c r="E69" s="1070"/>
      <c r="F69" s="1070"/>
      <c r="G69" s="1070"/>
      <c r="H69" s="1070"/>
      <c r="I69" s="1070"/>
      <c r="J69" s="1070"/>
      <c r="K69" s="1070"/>
      <c r="L69" s="1070"/>
      <c r="M69" s="1070"/>
      <c r="N69" s="1070"/>
      <c r="O69" s="1070"/>
      <c r="P69" s="1071"/>
      <c r="Q69" s="1072">
        <v>1</v>
      </c>
      <c r="R69" s="1066"/>
      <c r="S69" s="1066"/>
      <c r="T69" s="1066"/>
      <c r="U69" s="1066"/>
      <c r="V69" s="1066">
        <v>0</v>
      </c>
      <c r="W69" s="1066"/>
      <c r="X69" s="1066"/>
      <c r="Y69" s="1066"/>
      <c r="Z69" s="1066"/>
      <c r="AA69" s="1066">
        <v>0</v>
      </c>
      <c r="AB69" s="1066"/>
      <c r="AC69" s="1066"/>
      <c r="AD69" s="1066"/>
      <c r="AE69" s="1066"/>
      <c r="AF69" s="1066">
        <v>0</v>
      </c>
      <c r="AG69" s="1066"/>
      <c r="AH69" s="1066"/>
      <c r="AI69" s="1066"/>
      <c r="AJ69" s="1066"/>
      <c r="AK69" s="1066" t="s">
        <v>573</v>
      </c>
      <c r="AL69" s="1066"/>
      <c r="AM69" s="1066"/>
      <c r="AN69" s="1066"/>
      <c r="AO69" s="1066"/>
      <c r="AP69" s="1066" t="s">
        <v>502</v>
      </c>
      <c r="AQ69" s="1066"/>
      <c r="AR69" s="1066"/>
      <c r="AS69" s="1066"/>
      <c r="AT69" s="1066"/>
      <c r="AU69" s="1066" t="s">
        <v>502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576</v>
      </c>
      <c r="C70" s="1070"/>
      <c r="D70" s="1070"/>
      <c r="E70" s="1070"/>
      <c r="F70" s="1070"/>
      <c r="G70" s="1070"/>
      <c r="H70" s="1070"/>
      <c r="I70" s="1070"/>
      <c r="J70" s="1070"/>
      <c r="K70" s="1070"/>
      <c r="L70" s="1070"/>
      <c r="M70" s="1070"/>
      <c r="N70" s="1070"/>
      <c r="O70" s="1070"/>
      <c r="P70" s="1071"/>
      <c r="Q70" s="1072">
        <v>948</v>
      </c>
      <c r="R70" s="1066"/>
      <c r="S70" s="1066"/>
      <c r="T70" s="1066"/>
      <c r="U70" s="1066"/>
      <c r="V70" s="1066">
        <v>919</v>
      </c>
      <c r="W70" s="1066"/>
      <c r="X70" s="1066"/>
      <c r="Y70" s="1066"/>
      <c r="Z70" s="1066"/>
      <c r="AA70" s="1066">
        <v>29</v>
      </c>
      <c r="AB70" s="1066"/>
      <c r="AC70" s="1066"/>
      <c r="AD70" s="1066"/>
      <c r="AE70" s="1066"/>
      <c r="AF70" s="1066">
        <v>29</v>
      </c>
      <c r="AG70" s="1066"/>
      <c r="AH70" s="1066"/>
      <c r="AI70" s="1066"/>
      <c r="AJ70" s="1066"/>
      <c r="AK70" s="1066">
        <v>27</v>
      </c>
      <c r="AL70" s="1066"/>
      <c r="AM70" s="1066"/>
      <c r="AN70" s="1066"/>
      <c r="AO70" s="1066"/>
      <c r="AP70" s="1066">
        <v>256</v>
      </c>
      <c r="AQ70" s="1066"/>
      <c r="AR70" s="1066"/>
      <c r="AS70" s="1066"/>
      <c r="AT70" s="1066"/>
      <c r="AU70" s="1066">
        <v>256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585</v>
      </c>
      <c r="C71" s="1070"/>
      <c r="D71" s="1070"/>
      <c r="E71" s="1070"/>
      <c r="F71" s="1070"/>
      <c r="G71" s="1070"/>
      <c r="H71" s="1070"/>
      <c r="I71" s="1070"/>
      <c r="J71" s="1070"/>
      <c r="K71" s="1070"/>
      <c r="L71" s="1070"/>
      <c r="M71" s="1070"/>
      <c r="N71" s="1070"/>
      <c r="O71" s="1070"/>
      <c r="P71" s="1071"/>
      <c r="Q71" s="1072">
        <v>73</v>
      </c>
      <c r="R71" s="1066"/>
      <c r="S71" s="1066"/>
      <c r="T71" s="1066"/>
      <c r="U71" s="1066"/>
      <c r="V71" s="1066">
        <v>69</v>
      </c>
      <c r="W71" s="1066"/>
      <c r="X71" s="1066"/>
      <c r="Y71" s="1066"/>
      <c r="Z71" s="1066"/>
      <c r="AA71" s="1066">
        <v>4</v>
      </c>
      <c r="AB71" s="1066"/>
      <c r="AC71" s="1066"/>
      <c r="AD71" s="1066"/>
      <c r="AE71" s="1066"/>
      <c r="AF71" s="1066">
        <v>4</v>
      </c>
      <c r="AG71" s="1066"/>
      <c r="AH71" s="1066"/>
      <c r="AI71" s="1066"/>
      <c r="AJ71" s="1066"/>
      <c r="AK71" s="1066">
        <v>3</v>
      </c>
      <c r="AL71" s="1066"/>
      <c r="AM71" s="1066"/>
      <c r="AN71" s="1066"/>
      <c r="AO71" s="1066"/>
      <c r="AP71" s="1066" t="s">
        <v>573</v>
      </c>
      <c r="AQ71" s="1066"/>
      <c r="AR71" s="1066"/>
      <c r="AS71" s="1066"/>
      <c r="AT71" s="1066"/>
      <c r="AU71" s="1066" t="s">
        <v>573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577</v>
      </c>
      <c r="C72" s="1070"/>
      <c r="D72" s="1070"/>
      <c r="E72" s="1070"/>
      <c r="F72" s="1070"/>
      <c r="G72" s="1070"/>
      <c r="H72" s="1070"/>
      <c r="I72" s="1070"/>
      <c r="J72" s="1070"/>
      <c r="K72" s="1070"/>
      <c r="L72" s="1070"/>
      <c r="M72" s="1070"/>
      <c r="N72" s="1070"/>
      <c r="O72" s="1070"/>
      <c r="P72" s="1071"/>
      <c r="Q72" s="1072">
        <v>3826</v>
      </c>
      <c r="R72" s="1066"/>
      <c r="S72" s="1066"/>
      <c r="T72" s="1066"/>
      <c r="U72" s="1066"/>
      <c r="V72" s="1066">
        <v>3374</v>
      </c>
      <c r="W72" s="1066"/>
      <c r="X72" s="1066"/>
      <c r="Y72" s="1066"/>
      <c r="Z72" s="1066"/>
      <c r="AA72" s="1066">
        <v>452</v>
      </c>
      <c r="AB72" s="1066"/>
      <c r="AC72" s="1066"/>
      <c r="AD72" s="1066"/>
      <c r="AE72" s="1066"/>
      <c r="AF72" s="1066">
        <v>452</v>
      </c>
      <c r="AG72" s="1066"/>
      <c r="AH72" s="1066"/>
      <c r="AI72" s="1066"/>
      <c r="AJ72" s="1066"/>
      <c r="AK72" s="1066" t="s">
        <v>586</v>
      </c>
      <c r="AL72" s="1066"/>
      <c r="AM72" s="1066"/>
      <c r="AN72" s="1066"/>
      <c r="AO72" s="1066"/>
      <c r="AP72" s="1066" t="s">
        <v>573</v>
      </c>
      <c r="AQ72" s="1066"/>
      <c r="AR72" s="1066"/>
      <c r="AS72" s="1066"/>
      <c r="AT72" s="1066"/>
      <c r="AU72" s="1066" t="s">
        <v>573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578</v>
      </c>
      <c r="C73" s="1070"/>
      <c r="D73" s="1070"/>
      <c r="E73" s="1070"/>
      <c r="F73" s="1070"/>
      <c r="G73" s="1070"/>
      <c r="H73" s="1070"/>
      <c r="I73" s="1070"/>
      <c r="J73" s="1070"/>
      <c r="K73" s="1070"/>
      <c r="L73" s="1070"/>
      <c r="M73" s="1070"/>
      <c r="N73" s="1070"/>
      <c r="O73" s="1070"/>
      <c r="P73" s="1071"/>
      <c r="Q73" s="1072">
        <v>623</v>
      </c>
      <c r="R73" s="1066"/>
      <c r="S73" s="1066"/>
      <c r="T73" s="1066"/>
      <c r="U73" s="1066"/>
      <c r="V73" s="1066">
        <v>579</v>
      </c>
      <c r="W73" s="1066"/>
      <c r="X73" s="1066"/>
      <c r="Y73" s="1066"/>
      <c r="Z73" s="1066"/>
      <c r="AA73" s="1066">
        <v>43</v>
      </c>
      <c r="AB73" s="1066"/>
      <c r="AC73" s="1066"/>
      <c r="AD73" s="1066"/>
      <c r="AE73" s="1066"/>
      <c r="AF73" s="1066">
        <v>43</v>
      </c>
      <c r="AG73" s="1066"/>
      <c r="AH73" s="1066"/>
      <c r="AI73" s="1066"/>
      <c r="AJ73" s="1066"/>
      <c r="AK73" s="1066">
        <v>79</v>
      </c>
      <c r="AL73" s="1066"/>
      <c r="AM73" s="1066"/>
      <c r="AN73" s="1066"/>
      <c r="AO73" s="1066"/>
      <c r="AP73" s="1066" t="s">
        <v>580</v>
      </c>
      <c r="AQ73" s="1066"/>
      <c r="AR73" s="1066"/>
      <c r="AS73" s="1066"/>
      <c r="AT73" s="1066"/>
      <c r="AU73" s="1066" t="s">
        <v>580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579</v>
      </c>
      <c r="C74" s="1070"/>
      <c r="D74" s="1070"/>
      <c r="E74" s="1070"/>
      <c r="F74" s="1070"/>
      <c r="G74" s="1070"/>
      <c r="H74" s="1070"/>
      <c r="I74" s="1070"/>
      <c r="J74" s="1070"/>
      <c r="K74" s="1070"/>
      <c r="L74" s="1070"/>
      <c r="M74" s="1070"/>
      <c r="N74" s="1070"/>
      <c r="O74" s="1070"/>
      <c r="P74" s="1071"/>
      <c r="Q74" s="1072">
        <v>146005</v>
      </c>
      <c r="R74" s="1066"/>
      <c r="S74" s="1066"/>
      <c r="T74" s="1066"/>
      <c r="U74" s="1066"/>
      <c r="V74" s="1066">
        <v>140177</v>
      </c>
      <c r="W74" s="1066"/>
      <c r="X74" s="1066"/>
      <c r="Y74" s="1066"/>
      <c r="Z74" s="1066"/>
      <c r="AA74" s="1066">
        <v>5828</v>
      </c>
      <c r="AB74" s="1066"/>
      <c r="AC74" s="1066"/>
      <c r="AD74" s="1066"/>
      <c r="AE74" s="1066"/>
      <c r="AF74" s="1066">
        <v>5828</v>
      </c>
      <c r="AG74" s="1066"/>
      <c r="AH74" s="1066"/>
      <c r="AI74" s="1066"/>
      <c r="AJ74" s="1066"/>
      <c r="AK74" s="1066">
        <v>1637</v>
      </c>
      <c r="AL74" s="1066"/>
      <c r="AM74" s="1066"/>
      <c r="AN74" s="1066"/>
      <c r="AO74" s="1066"/>
      <c r="AP74" s="1066" t="s">
        <v>580</v>
      </c>
      <c r="AQ74" s="1066"/>
      <c r="AR74" s="1066"/>
      <c r="AS74" s="1066"/>
      <c r="AT74" s="1066"/>
      <c r="AU74" s="1066" t="s">
        <v>580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587</v>
      </c>
      <c r="C75" s="1070"/>
      <c r="D75" s="1070"/>
      <c r="E75" s="1070"/>
      <c r="F75" s="1070"/>
      <c r="G75" s="1070"/>
      <c r="H75" s="1070"/>
      <c r="I75" s="1070"/>
      <c r="J75" s="1070"/>
      <c r="K75" s="1070"/>
      <c r="L75" s="1070"/>
      <c r="M75" s="1070"/>
      <c r="N75" s="1070"/>
      <c r="O75" s="1070"/>
      <c r="P75" s="1071"/>
      <c r="Q75" s="1073">
        <v>22424</v>
      </c>
      <c r="R75" s="1074"/>
      <c r="S75" s="1074"/>
      <c r="T75" s="1074"/>
      <c r="U75" s="1075"/>
      <c r="V75" s="1076">
        <v>20206</v>
      </c>
      <c r="W75" s="1074"/>
      <c r="X75" s="1074"/>
      <c r="Y75" s="1074"/>
      <c r="Z75" s="1075"/>
      <c r="AA75" s="1076">
        <v>2218</v>
      </c>
      <c r="AB75" s="1074"/>
      <c r="AC75" s="1074"/>
      <c r="AD75" s="1074"/>
      <c r="AE75" s="1075"/>
      <c r="AF75" s="1076">
        <v>31774</v>
      </c>
      <c r="AG75" s="1074"/>
      <c r="AH75" s="1074"/>
      <c r="AI75" s="1074"/>
      <c r="AJ75" s="1075"/>
      <c r="AK75" s="1076" t="s">
        <v>580</v>
      </c>
      <c r="AL75" s="1074"/>
      <c r="AM75" s="1074"/>
      <c r="AN75" s="1074"/>
      <c r="AO75" s="1075"/>
      <c r="AP75" s="1076">
        <v>54229</v>
      </c>
      <c r="AQ75" s="1074"/>
      <c r="AR75" s="1074"/>
      <c r="AS75" s="1074"/>
      <c r="AT75" s="1075"/>
      <c r="AU75" s="1076">
        <v>108</v>
      </c>
      <c r="AV75" s="1074"/>
      <c r="AW75" s="1074"/>
      <c r="AX75" s="1074"/>
      <c r="AY75" s="1075"/>
      <c r="AZ75" s="1067" t="s">
        <v>581</v>
      </c>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588</v>
      </c>
      <c r="C76" s="1070"/>
      <c r="D76" s="1070"/>
      <c r="E76" s="1070"/>
      <c r="F76" s="1070"/>
      <c r="G76" s="1070"/>
      <c r="H76" s="1070"/>
      <c r="I76" s="1070"/>
      <c r="J76" s="1070"/>
      <c r="K76" s="1070"/>
      <c r="L76" s="1070"/>
      <c r="M76" s="1070"/>
      <c r="N76" s="1070"/>
      <c r="O76" s="1070"/>
      <c r="P76" s="1071"/>
      <c r="Q76" s="1073">
        <v>763</v>
      </c>
      <c r="R76" s="1074"/>
      <c r="S76" s="1074"/>
      <c r="T76" s="1074"/>
      <c r="U76" s="1075"/>
      <c r="V76" s="1076">
        <v>624</v>
      </c>
      <c r="W76" s="1074"/>
      <c r="X76" s="1074"/>
      <c r="Y76" s="1074"/>
      <c r="Z76" s="1075"/>
      <c r="AA76" s="1076">
        <v>139</v>
      </c>
      <c r="AB76" s="1074"/>
      <c r="AC76" s="1074"/>
      <c r="AD76" s="1074"/>
      <c r="AE76" s="1075"/>
      <c r="AF76" s="1076">
        <v>1779</v>
      </c>
      <c r="AG76" s="1074"/>
      <c r="AH76" s="1074"/>
      <c r="AI76" s="1074"/>
      <c r="AJ76" s="1075"/>
      <c r="AK76" s="1076" t="s">
        <v>502</v>
      </c>
      <c r="AL76" s="1074"/>
      <c r="AM76" s="1074"/>
      <c r="AN76" s="1074"/>
      <c r="AO76" s="1075"/>
      <c r="AP76" s="1076">
        <v>1199</v>
      </c>
      <c r="AQ76" s="1074"/>
      <c r="AR76" s="1074"/>
      <c r="AS76" s="1074"/>
      <c r="AT76" s="1075"/>
      <c r="AU76" s="1076" t="s">
        <v>502</v>
      </c>
      <c r="AV76" s="1074"/>
      <c r="AW76" s="1074"/>
      <c r="AX76" s="1074"/>
      <c r="AY76" s="1075"/>
      <c r="AZ76" s="1067" t="s">
        <v>581</v>
      </c>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415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39910</v>
      </c>
      <c r="AG88" s="1054"/>
      <c r="AH88" s="1054"/>
      <c r="AI88" s="1054"/>
      <c r="AJ88" s="1054"/>
      <c r="AK88" s="1058"/>
      <c r="AL88" s="1058"/>
      <c r="AM88" s="1058"/>
      <c r="AN88" s="1058"/>
      <c r="AO88" s="1058"/>
      <c r="AP88" s="1054">
        <v>55683</v>
      </c>
      <c r="AQ88" s="1054"/>
      <c r="AR88" s="1054"/>
      <c r="AS88" s="1054"/>
      <c r="AT88" s="1054"/>
      <c r="AU88" s="1054">
        <v>364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25</v>
      </c>
      <c r="CS102" s="1046"/>
      <c r="CT102" s="1046"/>
      <c r="CU102" s="1046"/>
      <c r="CV102" s="1047"/>
      <c r="CW102" s="1045">
        <v>84</v>
      </c>
      <c r="CX102" s="1046"/>
      <c r="CY102" s="1046"/>
      <c r="CZ102" s="1046"/>
      <c r="DA102" s="1047"/>
      <c r="DB102" s="1045">
        <v>53</v>
      </c>
      <c r="DC102" s="1046"/>
      <c r="DD102" s="1046"/>
      <c r="DE102" s="1046"/>
      <c r="DF102" s="1047"/>
      <c r="DG102" s="1045" t="s">
        <v>586</v>
      </c>
      <c r="DH102" s="1046"/>
      <c r="DI102" s="1046"/>
      <c r="DJ102" s="1046"/>
      <c r="DK102" s="1047"/>
      <c r="DL102" s="1045" t="s">
        <v>586</v>
      </c>
      <c r="DM102" s="1046"/>
      <c r="DN102" s="1046"/>
      <c r="DO102" s="1046"/>
      <c r="DP102" s="1047"/>
      <c r="DQ102" s="1045">
        <v>20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424</v>
      </c>
      <c r="AB109" s="989"/>
      <c r="AC109" s="989"/>
      <c r="AD109" s="989"/>
      <c r="AE109" s="990"/>
      <c r="AF109" s="991" t="s">
        <v>425</v>
      </c>
      <c r="AG109" s="989"/>
      <c r="AH109" s="989"/>
      <c r="AI109" s="989"/>
      <c r="AJ109" s="990"/>
      <c r="AK109" s="991" t="s">
        <v>304</v>
      </c>
      <c r="AL109" s="989"/>
      <c r="AM109" s="989"/>
      <c r="AN109" s="989"/>
      <c r="AO109" s="990"/>
      <c r="AP109" s="991" t="s">
        <v>426</v>
      </c>
      <c r="AQ109" s="989"/>
      <c r="AR109" s="989"/>
      <c r="AS109" s="989"/>
      <c r="AT109" s="1020"/>
      <c r="AU109" s="988" t="s">
        <v>423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424</v>
      </c>
      <c r="BR109" s="989"/>
      <c r="BS109" s="989"/>
      <c r="BT109" s="989"/>
      <c r="BU109" s="990"/>
      <c r="BV109" s="991" t="s">
        <v>425</v>
      </c>
      <c r="BW109" s="989"/>
      <c r="BX109" s="989"/>
      <c r="BY109" s="989"/>
      <c r="BZ109" s="990"/>
      <c r="CA109" s="991" t="s">
        <v>304</v>
      </c>
      <c r="CB109" s="989"/>
      <c r="CC109" s="989"/>
      <c r="CD109" s="989"/>
      <c r="CE109" s="990"/>
      <c r="CF109" s="1027" t="s">
        <v>426</v>
      </c>
      <c r="CG109" s="1027"/>
      <c r="CH109" s="1027"/>
      <c r="CI109" s="1027"/>
      <c r="CJ109" s="1027"/>
      <c r="CK109" s="991" t="s">
        <v>427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424</v>
      </c>
      <c r="DH109" s="989"/>
      <c r="DI109" s="989"/>
      <c r="DJ109" s="989"/>
      <c r="DK109" s="990"/>
      <c r="DL109" s="991" t="s">
        <v>425</v>
      </c>
      <c r="DM109" s="989"/>
      <c r="DN109" s="989"/>
      <c r="DO109" s="989"/>
      <c r="DP109" s="990"/>
      <c r="DQ109" s="991" t="s">
        <v>304</v>
      </c>
      <c r="DR109" s="989"/>
      <c r="DS109" s="989"/>
      <c r="DT109" s="989"/>
      <c r="DU109" s="990"/>
      <c r="DV109" s="991" t="s">
        <v>426</v>
      </c>
      <c r="DW109" s="989"/>
      <c r="DX109" s="989"/>
      <c r="DY109" s="989"/>
      <c r="DZ109" s="1020"/>
    </row>
    <row r="110" spans="1:131" s="248" customFormat="1" ht="26.25" customHeight="1" x14ac:dyDescent="0.15">
      <c r="A110" s="891" t="s">
        <v>428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613858</v>
      </c>
      <c r="AB110" s="982"/>
      <c r="AC110" s="982"/>
      <c r="AD110" s="982"/>
      <c r="AE110" s="983"/>
      <c r="AF110" s="984">
        <v>614002</v>
      </c>
      <c r="AG110" s="982"/>
      <c r="AH110" s="982"/>
      <c r="AI110" s="982"/>
      <c r="AJ110" s="983"/>
      <c r="AK110" s="984">
        <v>621804</v>
      </c>
      <c r="AL110" s="982"/>
      <c r="AM110" s="982"/>
      <c r="AN110" s="982"/>
      <c r="AO110" s="983"/>
      <c r="AP110" s="985">
        <v>11.1</v>
      </c>
      <c r="AQ110" s="986"/>
      <c r="AR110" s="986"/>
      <c r="AS110" s="986"/>
      <c r="AT110" s="987"/>
      <c r="AU110" s="1021" t="s">
        <v>73</v>
      </c>
      <c r="AV110" s="1022"/>
      <c r="AW110" s="1022"/>
      <c r="AX110" s="1022"/>
      <c r="AY110" s="1022"/>
      <c r="AZ110" s="947" t="s">
        <v>429</v>
      </c>
      <c r="BA110" s="892"/>
      <c r="BB110" s="892"/>
      <c r="BC110" s="892"/>
      <c r="BD110" s="892"/>
      <c r="BE110" s="892"/>
      <c r="BF110" s="892"/>
      <c r="BG110" s="892"/>
      <c r="BH110" s="892"/>
      <c r="BI110" s="892"/>
      <c r="BJ110" s="892"/>
      <c r="BK110" s="892"/>
      <c r="BL110" s="892"/>
      <c r="BM110" s="892"/>
      <c r="BN110" s="892"/>
      <c r="BO110" s="892"/>
      <c r="BP110" s="893"/>
      <c r="BQ110" s="948">
        <v>7400682</v>
      </c>
      <c r="BR110" s="929"/>
      <c r="BS110" s="929"/>
      <c r="BT110" s="929"/>
      <c r="BU110" s="929"/>
      <c r="BV110" s="929">
        <v>7365083</v>
      </c>
      <c r="BW110" s="929"/>
      <c r="BX110" s="929"/>
      <c r="BY110" s="929"/>
      <c r="BZ110" s="929"/>
      <c r="CA110" s="929">
        <v>8026967</v>
      </c>
      <c r="CB110" s="929"/>
      <c r="CC110" s="929"/>
      <c r="CD110" s="929"/>
      <c r="CE110" s="929"/>
      <c r="CF110" s="953">
        <v>143.6</v>
      </c>
      <c r="CG110" s="954"/>
      <c r="CH110" s="954"/>
      <c r="CI110" s="954"/>
      <c r="CJ110" s="954"/>
      <c r="CK110" s="1017" t="s">
        <v>430</v>
      </c>
      <c r="CL110" s="903"/>
      <c r="CM110" s="978" t="s">
        <v>431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409</v>
      </c>
      <c r="DH110" s="929"/>
      <c r="DI110" s="929"/>
      <c r="DJ110" s="929"/>
      <c r="DK110" s="929"/>
      <c r="DL110" s="929" t="s">
        <v>128</v>
      </c>
      <c r="DM110" s="929"/>
      <c r="DN110" s="929"/>
      <c r="DO110" s="929"/>
      <c r="DP110" s="929"/>
      <c r="DQ110" s="929" t="s">
        <v>409</v>
      </c>
      <c r="DR110" s="929"/>
      <c r="DS110" s="929"/>
      <c r="DT110" s="929"/>
      <c r="DU110" s="929"/>
      <c r="DV110" s="930" t="s">
        <v>409</v>
      </c>
      <c r="DW110" s="930"/>
      <c r="DX110" s="930"/>
      <c r="DY110" s="930"/>
      <c r="DZ110" s="931"/>
    </row>
    <row r="111" spans="1:131" s="248" customFormat="1" ht="26.25" customHeight="1" x14ac:dyDescent="0.15">
      <c r="A111" s="858" t="s">
        <v>432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409</v>
      </c>
      <c r="AB111" s="1010"/>
      <c r="AC111" s="1010"/>
      <c r="AD111" s="1010"/>
      <c r="AE111" s="1011"/>
      <c r="AF111" s="1012" t="s">
        <v>128</v>
      </c>
      <c r="AG111" s="1010"/>
      <c r="AH111" s="1010"/>
      <c r="AI111" s="1010"/>
      <c r="AJ111" s="1011"/>
      <c r="AK111" s="1012" t="s">
        <v>128</v>
      </c>
      <c r="AL111" s="1010"/>
      <c r="AM111" s="1010"/>
      <c r="AN111" s="1010"/>
      <c r="AO111" s="1011"/>
      <c r="AP111" s="1013" t="s">
        <v>128</v>
      </c>
      <c r="AQ111" s="1014"/>
      <c r="AR111" s="1014"/>
      <c r="AS111" s="1014"/>
      <c r="AT111" s="1015"/>
      <c r="AU111" s="1023"/>
      <c r="AV111" s="1024"/>
      <c r="AW111" s="1024"/>
      <c r="AX111" s="1024"/>
      <c r="AY111" s="1024"/>
      <c r="AZ111" s="899" t="s">
        <v>433</v>
      </c>
      <c r="BA111" s="834"/>
      <c r="BB111" s="834"/>
      <c r="BC111" s="834"/>
      <c r="BD111" s="834"/>
      <c r="BE111" s="834"/>
      <c r="BF111" s="834"/>
      <c r="BG111" s="834"/>
      <c r="BH111" s="834"/>
      <c r="BI111" s="834"/>
      <c r="BJ111" s="834"/>
      <c r="BK111" s="834"/>
      <c r="BL111" s="834"/>
      <c r="BM111" s="834"/>
      <c r="BN111" s="834"/>
      <c r="BO111" s="834"/>
      <c r="BP111" s="835"/>
      <c r="BQ111" s="900" t="s">
        <v>409</v>
      </c>
      <c r="BR111" s="901"/>
      <c r="BS111" s="901"/>
      <c r="BT111" s="901"/>
      <c r="BU111" s="901"/>
      <c r="BV111" s="901" t="s">
        <v>409</v>
      </c>
      <c r="BW111" s="901"/>
      <c r="BX111" s="901"/>
      <c r="BY111" s="901"/>
      <c r="BZ111" s="901"/>
      <c r="CA111" s="901" t="s">
        <v>128</v>
      </c>
      <c r="CB111" s="901"/>
      <c r="CC111" s="901"/>
      <c r="CD111" s="901"/>
      <c r="CE111" s="901"/>
      <c r="CF111" s="962" t="s">
        <v>409</v>
      </c>
      <c r="CG111" s="963"/>
      <c r="CH111" s="963"/>
      <c r="CI111" s="963"/>
      <c r="CJ111" s="963"/>
      <c r="CK111" s="1018"/>
      <c r="CL111" s="905"/>
      <c r="CM111" s="908" t="s">
        <v>434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128</v>
      </c>
      <c r="DM111" s="901"/>
      <c r="DN111" s="901"/>
      <c r="DO111" s="901"/>
      <c r="DP111" s="901"/>
      <c r="DQ111" s="901" t="s">
        <v>128</v>
      </c>
      <c r="DR111" s="901"/>
      <c r="DS111" s="901"/>
      <c r="DT111" s="901"/>
      <c r="DU111" s="901"/>
      <c r="DV111" s="878" t="s">
        <v>128</v>
      </c>
      <c r="DW111" s="878"/>
      <c r="DX111" s="878"/>
      <c r="DY111" s="878"/>
      <c r="DZ111" s="879"/>
    </row>
    <row r="112" spans="1:131" s="248" customFormat="1" ht="26.25" customHeight="1" x14ac:dyDescent="0.15">
      <c r="A112" s="1003" t="s">
        <v>435</v>
      </c>
      <c r="B112" s="1004"/>
      <c r="C112" s="834" t="s">
        <v>436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128</v>
      </c>
      <c r="AB112" s="864"/>
      <c r="AC112" s="864"/>
      <c r="AD112" s="864"/>
      <c r="AE112" s="865"/>
      <c r="AF112" s="866" t="s">
        <v>128</v>
      </c>
      <c r="AG112" s="864"/>
      <c r="AH112" s="864"/>
      <c r="AI112" s="864"/>
      <c r="AJ112" s="865"/>
      <c r="AK112" s="866" t="s">
        <v>128</v>
      </c>
      <c r="AL112" s="864"/>
      <c r="AM112" s="864"/>
      <c r="AN112" s="864"/>
      <c r="AO112" s="865"/>
      <c r="AP112" s="911" t="s">
        <v>128</v>
      </c>
      <c r="AQ112" s="912"/>
      <c r="AR112" s="912"/>
      <c r="AS112" s="912"/>
      <c r="AT112" s="913"/>
      <c r="AU112" s="1023"/>
      <c r="AV112" s="1024"/>
      <c r="AW112" s="1024"/>
      <c r="AX112" s="1024"/>
      <c r="AY112" s="1024"/>
      <c r="AZ112" s="899" t="s">
        <v>437</v>
      </c>
      <c r="BA112" s="834"/>
      <c r="BB112" s="834"/>
      <c r="BC112" s="834"/>
      <c r="BD112" s="834"/>
      <c r="BE112" s="834"/>
      <c r="BF112" s="834"/>
      <c r="BG112" s="834"/>
      <c r="BH112" s="834"/>
      <c r="BI112" s="834"/>
      <c r="BJ112" s="834"/>
      <c r="BK112" s="834"/>
      <c r="BL112" s="834"/>
      <c r="BM112" s="834"/>
      <c r="BN112" s="834"/>
      <c r="BO112" s="834"/>
      <c r="BP112" s="835"/>
      <c r="BQ112" s="900">
        <v>3364588</v>
      </c>
      <c r="BR112" s="901"/>
      <c r="BS112" s="901"/>
      <c r="BT112" s="901"/>
      <c r="BU112" s="901"/>
      <c r="BV112" s="901">
        <v>3686094</v>
      </c>
      <c r="BW112" s="901"/>
      <c r="BX112" s="901"/>
      <c r="BY112" s="901"/>
      <c r="BZ112" s="901"/>
      <c r="CA112" s="901">
        <v>3851568</v>
      </c>
      <c r="CB112" s="901"/>
      <c r="CC112" s="901"/>
      <c r="CD112" s="901"/>
      <c r="CE112" s="901"/>
      <c r="CF112" s="962">
        <v>68.900000000000006</v>
      </c>
      <c r="CG112" s="963"/>
      <c r="CH112" s="963"/>
      <c r="CI112" s="963"/>
      <c r="CJ112" s="963"/>
      <c r="CK112" s="1018"/>
      <c r="CL112" s="905"/>
      <c r="CM112" s="908" t="s">
        <v>438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128</v>
      </c>
      <c r="DM112" s="901"/>
      <c r="DN112" s="901"/>
      <c r="DO112" s="901"/>
      <c r="DP112" s="901"/>
      <c r="DQ112" s="901" t="s">
        <v>128</v>
      </c>
      <c r="DR112" s="901"/>
      <c r="DS112" s="901"/>
      <c r="DT112" s="901"/>
      <c r="DU112" s="901"/>
      <c r="DV112" s="878" t="s">
        <v>128</v>
      </c>
      <c r="DW112" s="878"/>
      <c r="DX112" s="878"/>
      <c r="DY112" s="878"/>
      <c r="DZ112" s="879"/>
    </row>
    <row r="113" spans="1:130" s="248" customFormat="1" ht="26.25" customHeight="1" x14ac:dyDescent="0.15">
      <c r="A113" s="1005"/>
      <c r="B113" s="1006"/>
      <c r="C113" s="834" t="s">
        <v>439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107510</v>
      </c>
      <c r="AB113" s="1010"/>
      <c r="AC113" s="1010"/>
      <c r="AD113" s="1010"/>
      <c r="AE113" s="1011"/>
      <c r="AF113" s="1012">
        <v>110319</v>
      </c>
      <c r="AG113" s="1010"/>
      <c r="AH113" s="1010"/>
      <c r="AI113" s="1010"/>
      <c r="AJ113" s="1011"/>
      <c r="AK113" s="1012">
        <v>124606</v>
      </c>
      <c r="AL113" s="1010"/>
      <c r="AM113" s="1010"/>
      <c r="AN113" s="1010"/>
      <c r="AO113" s="1011"/>
      <c r="AP113" s="1013">
        <v>2.2000000000000002</v>
      </c>
      <c r="AQ113" s="1014"/>
      <c r="AR113" s="1014"/>
      <c r="AS113" s="1014"/>
      <c r="AT113" s="1015"/>
      <c r="AU113" s="1023"/>
      <c r="AV113" s="1024"/>
      <c r="AW113" s="1024"/>
      <c r="AX113" s="1024"/>
      <c r="AY113" s="1024"/>
      <c r="AZ113" s="899" t="s">
        <v>440</v>
      </c>
      <c r="BA113" s="834"/>
      <c r="BB113" s="834"/>
      <c r="BC113" s="834"/>
      <c r="BD113" s="834"/>
      <c r="BE113" s="834"/>
      <c r="BF113" s="834"/>
      <c r="BG113" s="834"/>
      <c r="BH113" s="834"/>
      <c r="BI113" s="834"/>
      <c r="BJ113" s="834"/>
      <c r="BK113" s="834"/>
      <c r="BL113" s="834"/>
      <c r="BM113" s="834"/>
      <c r="BN113" s="834"/>
      <c r="BO113" s="834"/>
      <c r="BP113" s="835"/>
      <c r="BQ113" s="900">
        <v>384906</v>
      </c>
      <c r="BR113" s="901"/>
      <c r="BS113" s="901"/>
      <c r="BT113" s="901"/>
      <c r="BU113" s="901"/>
      <c r="BV113" s="901">
        <v>325895</v>
      </c>
      <c r="BW113" s="901"/>
      <c r="BX113" s="901"/>
      <c r="BY113" s="901"/>
      <c r="BZ113" s="901"/>
      <c r="CA113" s="901">
        <v>364028</v>
      </c>
      <c r="CB113" s="901"/>
      <c r="CC113" s="901"/>
      <c r="CD113" s="901"/>
      <c r="CE113" s="901"/>
      <c r="CF113" s="962">
        <v>6.5</v>
      </c>
      <c r="CG113" s="963"/>
      <c r="CH113" s="963"/>
      <c r="CI113" s="963"/>
      <c r="CJ113" s="963"/>
      <c r="CK113" s="1018"/>
      <c r="CL113" s="905"/>
      <c r="CM113" s="908" t="s">
        <v>441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128</v>
      </c>
      <c r="DM113" s="864"/>
      <c r="DN113" s="864"/>
      <c r="DO113" s="864"/>
      <c r="DP113" s="865"/>
      <c r="DQ113" s="866" t="s">
        <v>128</v>
      </c>
      <c r="DR113" s="864"/>
      <c r="DS113" s="864"/>
      <c r="DT113" s="864"/>
      <c r="DU113" s="865"/>
      <c r="DV113" s="911" t="s">
        <v>128</v>
      </c>
      <c r="DW113" s="912"/>
      <c r="DX113" s="912"/>
      <c r="DY113" s="912"/>
      <c r="DZ113" s="913"/>
    </row>
    <row r="114" spans="1:130" s="248" customFormat="1" ht="26.25" customHeight="1" x14ac:dyDescent="0.15">
      <c r="A114" s="1005"/>
      <c r="B114" s="1006"/>
      <c r="C114" s="834" t="s">
        <v>442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26049</v>
      </c>
      <c r="AB114" s="864"/>
      <c r="AC114" s="864"/>
      <c r="AD114" s="864"/>
      <c r="AE114" s="865"/>
      <c r="AF114" s="866">
        <v>9990</v>
      </c>
      <c r="AG114" s="864"/>
      <c r="AH114" s="864"/>
      <c r="AI114" s="864"/>
      <c r="AJ114" s="865"/>
      <c r="AK114" s="866">
        <v>22584</v>
      </c>
      <c r="AL114" s="864"/>
      <c r="AM114" s="864"/>
      <c r="AN114" s="864"/>
      <c r="AO114" s="865"/>
      <c r="AP114" s="911">
        <v>0.4</v>
      </c>
      <c r="AQ114" s="912"/>
      <c r="AR114" s="912"/>
      <c r="AS114" s="912"/>
      <c r="AT114" s="913"/>
      <c r="AU114" s="1023"/>
      <c r="AV114" s="1024"/>
      <c r="AW114" s="1024"/>
      <c r="AX114" s="1024"/>
      <c r="AY114" s="1024"/>
      <c r="AZ114" s="899" t="s">
        <v>443</v>
      </c>
      <c r="BA114" s="834"/>
      <c r="BB114" s="834"/>
      <c r="BC114" s="834"/>
      <c r="BD114" s="834"/>
      <c r="BE114" s="834"/>
      <c r="BF114" s="834"/>
      <c r="BG114" s="834"/>
      <c r="BH114" s="834"/>
      <c r="BI114" s="834"/>
      <c r="BJ114" s="834"/>
      <c r="BK114" s="834"/>
      <c r="BL114" s="834"/>
      <c r="BM114" s="834"/>
      <c r="BN114" s="834"/>
      <c r="BO114" s="834"/>
      <c r="BP114" s="835"/>
      <c r="BQ114" s="900">
        <v>1105539</v>
      </c>
      <c r="BR114" s="901"/>
      <c r="BS114" s="901"/>
      <c r="BT114" s="901"/>
      <c r="BU114" s="901"/>
      <c r="BV114" s="901">
        <v>1052412</v>
      </c>
      <c r="BW114" s="901"/>
      <c r="BX114" s="901"/>
      <c r="BY114" s="901"/>
      <c r="BZ114" s="901"/>
      <c r="CA114" s="901">
        <v>1016555</v>
      </c>
      <c r="CB114" s="901"/>
      <c r="CC114" s="901"/>
      <c r="CD114" s="901"/>
      <c r="CE114" s="901"/>
      <c r="CF114" s="962">
        <v>18.2</v>
      </c>
      <c r="CG114" s="963"/>
      <c r="CH114" s="963"/>
      <c r="CI114" s="963"/>
      <c r="CJ114" s="963"/>
      <c r="CK114" s="1018"/>
      <c r="CL114" s="905"/>
      <c r="CM114" s="908" t="s">
        <v>444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128</v>
      </c>
      <c r="DM114" s="864"/>
      <c r="DN114" s="864"/>
      <c r="DO114" s="864"/>
      <c r="DP114" s="865"/>
      <c r="DQ114" s="866" t="s">
        <v>128</v>
      </c>
      <c r="DR114" s="864"/>
      <c r="DS114" s="864"/>
      <c r="DT114" s="864"/>
      <c r="DU114" s="865"/>
      <c r="DV114" s="911" t="s">
        <v>128</v>
      </c>
      <c r="DW114" s="912"/>
      <c r="DX114" s="912"/>
      <c r="DY114" s="912"/>
      <c r="DZ114" s="913"/>
    </row>
    <row r="115" spans="1:130" s="248" customFormat="1" ht="26.25" customHeight="1" x14ac:dyDescent="0.15">
      <c r="A115" s="1005"/>
      <c r="B115" s="1006"/>
      <c r="C115" s="834" t="s">
        <v>445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128</v>
      </c>
      <c r="AB115" s="1010"/>
      <c r="AC115" s="1010"/>
      <c r="AD115" s="1010"/>
      <c r="AE115" s="1011"/>
      <c r="AF115" s="1012" t="s">
        <v>128</v>
      </c>
      <c r="AG115" s="1010"/>
      <c r="AH115" s="1010"/>
      <c r="AI115" s="1010"/>
      <c r="AJ115" s="1011"/>
      <c r="AK115" s="1012" t="s">
        <v>128</v>
      </c>
      <c r="AL115" s="1010"/>
      <c r="AM115" s="1010"/>
      <c r="AN115" s="1010"/>
      <c r="AO115" s="1011"/>
      <c r="AP115" s="1013" t="s">
        <v>128</v>
      </c>
      <c r="AQ115" s="1014"/>
      <c r="AR115" s="1014"/>
      <c r="AS115" s="1014"/>
      <c r="AT115" s="1015"/>
      <c r="AU115" s="1023"/>
      <c r="AV115" s="1024"/>
      <c r="AW115" s="1024"/>
      <c r="AX115" s="1024"/>
      <c r="AY115" s="1024"/>
      <c r="AZ115" s="899" t="s">
        <v>446</v>
      </c>
      <c r="BA115" s="834"/>
      <c r="BB115" s="834"/>
      <c r="BC115" s="834"/>
      <c r="BD115" s="834"/>
      <c r="BE115" s="834"/>
      <c r="BF115" s="834"/>
      <c r="BG115" s="834"/>
      <c r="BH115" s="834"/>
      <c r="BI115" s="834"/>
      <c r="BJ115" s="834"/>
      <c r="BK115" s="834"/>
      <c r="BL115" s="834"/>
      <c r="BM115" s="834"/>
      <c r="BN115" s="834"/>
      <c r="BO115" s="834"/>
      <c r="BP115" s="835"/>
      <c r="BQ115" s="900">
        <v>15864</v>
      </c>
      <c r="BR115" s="901"/>
      <c r="BS115" s="901"/>
      <c r="BT115" s="901"/>
      <c r="BU115" s="901"/>
      <c r="BV115" s="901">
        <v>20165</v>
      </c>
      <c r="BW115" s="901"/>
      <c r="BX115" s="901"/>
      <c r="BY115" s="901"/>
      <c r="BZ115" s="901"/>
      <c r="CA115" s="901">
        <v>20265</v>
      </c>
      <c r="CB115" s="901"/>
      <c r="CC115" s="901"/>
      <c r="CD115" s="901"/>
      <c r="CE115" s="901"/>
      <c r="CF115" s="962">
        <v>0.4</v>
      </c>
      <c r="CG115" s="963"/>
      <c r="CH115" s="963"/>
      <c r="CI115" s="963"/>
      <c r="CJ115" s="963"/>
      <c r="CK115" s="1018"/>
      <c r="CL115" s="905"/>
      <c r="CM115" s="899" t="s">
        <v>447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128</v>
      </c>
      <c r="DH115" s="864"/>
      <c r="DI115" s="864"/>
      <c r="DJ115" s="864"/>
      <c r="DK115" s="865"/>
      <c r="DL115" s="866" t="s">
        <v>128</v>
      </c>
      <c r="DM115" s="864"/>
      <c r="DN115" s="864"/>
      <c r="DO115" s="864"/>
      <c r="DP115" s="865"/>
      <c r="DQ115" s="866" t="s">
        <v>128</v>
      </c>
      <c r="DR115" s="864"/>
      <c r="DS115" s="864"/>
      <c r="DT115" s="864"/>
      <c r="DU115" s="865"/>
      <c r="DV115" s="911" t="s">
        <v>128</v>
      </c>
      <c r="DW115" s="912"/>
      <c r="DX115" s="912"/>
      <c r="DY115" s="912"/>
      <c r="DZ115" s="913"/>
    </row>
    <row r="116" spans="1:130" s="248" customFormat="1" ht="26.25" customHeight="1" x14ac:dyDescent="0.15">
      <c r="A116" s="1007"/>
      <c r="B116" s="1008"/>
      <c r="C116" s="967" t="s">
        <v>448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128</v>
      </c>
      <c r="AB116" s="864"/>
      <c r="AC116" s="864"/>
      <c r="AD116" s="864"/>
      <c r="AE116" s="865"/>
      <c r="AF116" s="866" t="s">
        <v>128</v>
      </c>
      <c r="AG116" s="864"/>
      <c r="AH116" s="864"/>
      <c r="AI116" s="864"/>
      <c r="AJ116" s="865"/>
      <c r="AK116" s="866" t="s">
        <v>128</v>
      </c>
      <c r="AL116" s="864"/>
      <c r="AM116" s="864"/>
      <c r="AN116" s="864"/>
      <c r="AO116" s="865"/>
      <c r="AP116" s="911" t="s">
        <v>128</v>
      </c>
      <c r="AQ116" s="912"/>
      <c r="AR116" s="912"/>
      <c r="AS116" s="912"/>
      <c r="AT116" s="913"/>
      <c r="AU116" s="1023"/>
      <c r="AV116" s="1024"/>
      <c r="AW116" s="1024"/>
      <c r="AX116" s="1024"/>
      <c r="AY116" s="1024"/>
      <c r="AZ116" s="950" t="s">
        <v>449</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128</v>
      </c>
      <c r="BW116" s="901"/>
      <c r="BX116" s="901"/>
      <c r="BY116" s="901"/>
      <c r="BZ116" s="901"/>
      <c r="CA116" s="901" t="s">
        <v>128</v>
      </c>
      <c r="CB116" s="901"/>
      <c r="CC116" s="901"/>
      <c r="CD116" s="901"/>
      <c r="CE116" s="901"/>
      <c r="CF116" s="962" t="s">
        <v>128</v>
      </c>
      <c r="CG116" s="963"/>
      <c r="CH116" s="963"/>
      <c r="CI116" s="963"/>
      <c r="CJ116" s="963"/>
      <c r="CK116" s="1018"/>
      <c r="CL116" s="905"/>
      <c r="CM116" s="908" t="s">
        <v>450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128</v>
      </c>
      <c r="DH116" s="864"/>
      <c r="DI116" s="864"/>
      <c r="DJ116" s="864"/>
      <c r="DK116" s="865"/>
      <c r="DL116" s="866" t="s">
        <v>128</v>
      </c>
      <c r="DM116" s="864"/>
      <c r="DN116" s="864"/>
      <c r="DO116" s="864"/>
      <c r="DP116" s="865"/>
      <c r="DQ116" s="866" t="s">
        <v>128</v>
      </c>
      <c r="DR116" s="864"/>
      <c r="DS116" s="864"/>
      <c r="DT116" s="864"/>
      <c r="DU116" s="865"/>
      <c r="DV116" s="911" t="s">
        <v>128</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451</v>
      </c>
      <c r="Z117" s="990"/>
      <c r="AA117" s="995">
        <v>747417</v>
      </c>
      <c r="AB117" s="996"/>
      <c r="AC117" s="996"/>
      <c r="AD117" s="996"/>
      <c r="AE117" s="997"/>
      <c r="AF117" s="998">
        <v>734311</v>
      </c>
      <c r="AG117" s="996"/>
      <c r="AH117" s="996"/>
      <c r="AI117" s="996"/>
      <c r="AJ117" s="997"/>
      <c r="AK117" s="998">
        <v>768994</v>
      </c>
      <c r="AL117" s="996"/>
      <c r="AM117" s="996"/>
      <c r="AN117" s="996"/>
      <c r="AO117" s="997"/>
      <c r="AP117" s="999"/>
      <c r="AQ117" s="1000"/>
      <c r="AR117" s="1000"/>
      <c r="AS117" s="1000"/>
      <c r="AT117" s="1001"/>
      <c r="AU117" s="1023"/>
      <c r="AV117" s="1024"/>
      <c r="AW117" s="1024"/>
      <c r="AX117" s="1024"/>
      <c r="AY117" s="1024"/>
      <c r="AZ117" s="950" t="s">
        <v>452</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128</v>
      </c>
      <c r="CB117" s="901"/>
      <c r="CC117" s="901"/>
      <c r="CD117" s="901"/>
      <c r="CE117" s="901"/>
      <c r="CF117" s="962" t="s">
        <v>128</v>
      </c>
      <c r="CG117" s="963"/>
      <c r="CH117" s="963"/>
      <c r="CI117" s="963"/>
      <c r="CJ117" s="963"/>
      <c r="CK117" s="1018"/>
      <c r="CL117" s="905"/>
      <c r="CM117" s="908" t="s">
        <v>453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x14ac:dyDescent="0.15">
      <c r="A118" s="988" t="s">
        <v>427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424</v>
      </c>
      <c r="AB118" s="989"/>
      <c r="AC118" s="989"/>
      <c r="AD118" s="989"/>
      <c r="AE118" s="990"/>
      <c r="AF118" s="991" t="s">
        <v>425</v>
      </c>
      <c r="AG118" s="989"/>
      <c r="AH118" s="989"/>
      <c r="AI118" s="989"/>
      <c r="AJ118" s="990"/>
      <c r="AK118" s="991" t="s">
        <v>304</v>
      </c>
      <c r="AL118" s="989"/>
      <c r="AM118" s="989"/>
      <c r="AN118" s="989"/>
      <c r="AO118" s="990"/>
      <c r="AP118" s="992" t="s">
        <v>426</v>
      </c>
      <c r="AQ118" s="993"/>
      <c r="AR118" s="993"/>
      <c r="AS118" s="993"/>
      <c r="AT118" s="994"/>
      <c r="AU118" s="1023"/>
      <c r="AV118" s="1024"/>
      <c r="AW118" s="1024"/>
      <c r="AX118" s="1024"/>
      <c r="AY118" s="1024"/>
      <c r="AZ118" s="966" t="s">
        <v>454</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128</v>
      </c>
      <c r="CG118" s="963"/>
      <c r="CH118" s="963"/>
      <c r="CI118" s="963"/>
      <c r="CJ118" s="963"/>
      <c r="CK118" s="1018"/>
      <c r="CL118" s="905"/>
      <c r="CM118" s="908" t="s">
        <v>455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x14ac:dyDescent="0.15">
      <c r="A119" s="902" t="s">
        <v>430</v>
      </c>
      <c r="B119" s="903"/>
      <c r="C119" s="978" t="s">
        <v>431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456</v>
      </c>
      <c r="BP119" s="965"/>
      <c r="BQ119" s="969">
        <v>12271579</v>
      </c>
      <c r="BR119" s="932"/>
      <c r="BS119" s="932"/>
      <c r="BT119" s="932"/>
      <c r="BU119" s="932"/>
      <c r="BV119" s="932">
        <v>12449649</v>
      </c>
      <c r="BW119" s="932"/>
      <c r="BX119" s="932"/>
      <c r="BY119" s="932"/>
      <c r="BZ119" s="932"/>
      <c r="CA119" s="932">
        <v>13279383</v>
      </c>
      <c r="CB119" s="932"/>
      <c r="CC119" s="932"/>
      <c r="CD119" s="932"/>
      <c r="CE119" s="932"/>
      <c r="CF119" s="830"/>
      <c r="CG119" s="831"/>
      <c r="CH119" s="831"/>
      <c r="CI119" s="831"/>
      <c r="CJ119" s="921"/>
      <c r="CK119" s="1019"/>
      <c r="CL119" s="907"/>
      <c r="CM119" s="925" t="s">
        <v>457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128</v>
      </c>
      <c r="DM119" s="847"/>
      <c r="DN119" s="847"/>
      <c r="DO119" s="847"/>
      <c r="DP119" s="848"/>
      <c r="DQ119" s="849" t="s">
        <v>128</v>
      </c>
      <c r="DR119" s="847"/>
      <c r="DS119" s="847"/>
      <c r="DT119" s="847"/>
      <c r="DU119" s="848"/>
      <c r="DV119" s="935" t="s">
        <v>128</v>
      </c>
      <c r="DW119" s="936"/>
      <c r="DX119" s="936"/>
      <c r="DY119" s="936"/>
      <c r="DZ119" s="937"/>
    </row>
    <row r="120" spans="1:130" s="248" customFormat="1" ht="26.25" customHeight="1" x14ac:dyDescent="0.15">
      <c r="A120" s="904"/>
      <c r="B120" s="905"/>
      <c r="C120" s="908" t="s">
        <v>434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t="s">
        <v>128</v>
      </c>
      <c r="AL120" s="864"/>
      <c r="AM120" s="864"/>
      <c r="AN120" s="864"/>
      <c r="AO120" s="865"/>
      <c r="AP120" s="911" t="s">
        <v>128</v>
      </c>
      <c r="AQ120" s="912"/>
      <c r="AR120" s="912"/>
      <c r="AS120" s="912"/>
      <c r="AT120" s="913"/>
      <c r="AU120" s="970" t="s">
        <v>458</v>
      </c>
      <c r="AV120" s="971"/>
      <c r="AW120" s="971"/>
      <c r="AX120" s="971"/>
      <c r="AY120" s="972"/>
      <c r="AZ120" s="947" t="s">
        <v>459</v>
      </c>
      <c r="BA120" s="892"/>
      <c r="BB120" s="892"/>
      <c r="BC120" s="892"/>
      <c r="BD120" s="892"/>
      <c r="BE120" s="892"/>
      <c r="BF120" s="892"/>
      <c r="BG120" s="892"/>
      <c r="BH120" s="892"/>
      <c r="BI120" s="892"/>
      <c r="BJ120" s="892"/>
      <c r="BK120" s="892"/>
      <c r="BL120" s="892"/>
      <c r="BM120" s="892"/>
      <c r="BN120" s="892"/>
      <c r="BO120" s="892"/>
      <c r="BP120" s="893"/>
      <c r="BQ120" s="948">
        <v>4499367</v>
      </c>
      <c r="BR120" s="929"/>
      <c r="BS120" s="929"/>
      <c r="BT120" s="929"/>
      <c r="BU120" s="929"/>
      <c r="BV120" s="929">
        <v>4432754</v>
      </c>
      <c r="BW120" s="929"/>
      <c r="BX120" s="929"/>
      <c r="BY120" s="929"/>
      <c r="BZ120" s="929"/>
      <c r="CA120" s="929">
        <v>5119964</v>
      </c>
      <c r="CB120" s="929"/>
      <c r="CC120" s="929"/>
      <c r="CD120" s="929"/>
      <c r="CE120" s="929"/>
      <c r="CF120" s="953">
        <v>91.6</v>
      </c>
      <c r="CG120" s="954"/>
      <c r="CH120" s="954"/>
      <c r="CI120" s="954"/>
      <c r="CJ120" s="954"/>
      <c r="CK120" s="955" t="s">
        <v>460</v>
      </c>
      <c r="CL120" s="939"/>
      <c r="CM120" s="939"/>
      <c r="CN120" s="939"/>
      <c r="CO120" s="940"/>
      <c r="CP120" s="959" t="s">
        <v>406</v>
      </c>
      <c r="CQ120" s="960"/>
      <c r="CR120" s="960"/>
      <c r="CS120" s="960"/>
      <c r="CT120" s="960"/>
      <c r="CU120" s="960"/>
      <c r="CV120" s="960"/>
      <c r="CW120" s="960"/>
      <c r="CX120" s="960"/>
      <c r="CY120" s="960"/>
      <c r="CZ120" s="960"/>
      <c r="DA120" s="960"/>
      <c r="DB120" s="960"/>
      <c r="DC120" s="960"/>
      <c r="DD120" s="960"/>
      <c r="DE120" s="960"/>
      <c r="DF120" s="961"/>
      <c r="DG120" s="948">
        <v>1890597</v>
      </c>
      <c r="DH120" s="929"/>
      <c r="DI120" s="929"/>
      <c r="DJ120" s="929"/>
      <c r="DK120" s="929"/>
      <c r="DL120" s="929">
        <v>2043950</v>
      </c>
      <c r="DM120" s="929"/>
      <c r="DN120" s="929"/>
      <c r="DO120" s="929"/>
      <c r="DP120" s="929"/>
      <c r="DQ120" s="929">
        <v>2169640</v>
      </c>
      <c r="DR120" s="929"/>
      <c r="DS120" s="929"/>
      <c r="DT120" s="929"/>
      <c r="DU120" s="929"/>
      <c r="DV120" s="930">
        <v>38.799999999999997</v>
      </c>
      <c r="DW120" s="930"/>
      <c r="DX120" s="930"/>
      <c r="DY120" s="930"/>
      <c r="DZ120" s="931"/>
    </row>
    <row r="121" spans="1:130" s="248" customFormat="1" ht="26.25" customHeight="1" x14ac:dyDescent="0.15">
      <c r="A121" s="904"/>
      <c r="B121" s="905"/>
      <c r="C121" s="950" t="s">
        <v>461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128</v>
      </c>
      <c r="AG121" s="864"/>
      <c r="AH121" s="864"/>
      <c r="AI121" s="864"/>
      <c r="AJ121" s="865"/>
      <c r="AK121" s="866" t="s">
        <v>128</v>
      </c>
      <c r="AL121" s="864"/>
      <c r="AM121" s="864"/>
      <c r="AN121" s="864"/>
      <c r="AO121" s="865"/>
      <c r="AP121" s="911" t="s">
        <v>128</v>
      </c>
      <c r="AQ121" s="912"/>
      <c r="AR121" s="912"/>
      <c r="AS121" s="912"/>
      <c r="AT121" s="913"/>
      <c r="AU121" s="973"/>
      <c r="AV121" s="974"/>
      <c r="AW121" s="974"/>
      <c r="AX121" s="974"/>
      <c r="AY121" s="975"/>
      <c r="AZ121" s="899" t="s">
        <v>462</v>
      </c>
      <c r="BA121" s="834"/>
      <c r="BB121" s="834"/>
      <c r="BC121" s="834"/>
      <c r="BD121" s="834"/>
      <c r="BE121" s="834"/>
      <c r="BF121" s="834"/>
      <c r="BG121" s="834"/>
      <c r="BH121" s="834"/>
      <c r="BI121" s="834"/>
      <c r="BJ121" s="834"/>
      <c r="BK121" s="834"/>
      <c r="BL121" s="834"/>
      <c r="BM121" s="834"/>
      <c r="BN121" s="834"/>
      <c r="BO121" s="834"/>
      <c r="BP121" s="835"/>
      <c r="BQ121" s="900">
        <v>27800</v>
      </c>
      <c r="BR121" s="901"/>
      <c r="BS121" s="901"/>
      <c r="BT121" s="901"/>
      <c r="BU121" s="901"/>
      <c r="BV121" s="901">
        <v>32300</v>
      </c>
      <c r="BW121" s="901"/>
      <c r="BX121" s="901"/>
      <c r="BY121" s="901"/>
      <c r="BZ121" s="901"/>
      <c r="CA121" s="901">
        <v>32300</v>
      </c>
      <c r="CB121" s="901"/>
      <c r="CC121" s="901"/>
      <c r="CD121" s="901"/>
      <c r="CE121" s="901"/>
      <c r="CF121" s="962">
        <v>0.6</v>
      </c>
      <c r="CG121" s="963"/>
      <c r="CH121" s="963"/>
      <c r="CI121" s="963"/>
      <c r="CJ121" s="963"/>
      <c r="CK121" s="956"/>
      <c r="CL121" s="942"/>
      <c r="CM121" s="942"/>
      <c r="CN121" s="942"/>
      <c r="CO121" s="943"/>
      <c r="CP121" s="922" t="s">
        <v>404</v>
      </c>
      <c r="CQ121" s="923"/>
      <c r="CR121" s="923"/>
      <c r="CS121" s="923"/>
      <c r="CT121" s="923"/>
      <c r="CU121" s="923"/>
      <c r="CV121" s="923"/>
      <c r="CW121" s="923"/>
      <c r="CX121" s="923"/>
      <c r="CY121" s="923"/>
      <c r="CZ121" s="923"/>
      <c r="DA121" s="923"/>
      <c r="DB121" s="923"/>
      <c r="DC121" s="923"/>
      <c r="DD121" s="923"/>
      <c r="DE121" s="923"/>
      <c r="DF121" s="924"/>
      <c r="DG121" s="900">
        <v>1471553</v>
      </c>
      <c r="DH121" s="901"/>
      <c r="DI121" s="901"/>
      <c r="DJ121" s="901"/>
      <c r="DK121" s="901"/>
      <c r="DL121" s="901">
        <v>1640889</v>
      </c>
      <c r="DM121" s="901"/>
      <c r="DN121" s="901"/>
      <c r="DO121" s="901"/>
      <c r="DP121" s="901"/>
      <c r="DQ121" s="901">
        <v>1681928</v>
      </c>
      <c r="DR121" s="901"/>
      <c r="DS121" s="901"/>
      <c r="DT121" s="901"/>
      <c r="DU121" s="901"/>
      <c r="DV121" s="878">
        <v>30.1</v>
      </c>
      <c r="DW121" s="878"/>
      <c r="DX121" s="878"/>
      <c r="DY121" s="878"/>
      <c r="DZ121" s="879"/>
    </row>
    <row r="122" spans="1:130" s="248" customFormat="1" ht="26.25" customHeight="1" x14ac:dyDescent="0.15">
      <c r="A122" s="904"/>
      <c r="B122" s="905"/>
      <c r="C122" s="908" t="s">
        <v>444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463</v>
      </c>
      <c r="BA122" s="967"/>
      <c r="BB122" s="967"/>
      <c r="BC122" s="967"/>
      <c r="BD122" s="967"/>
      <c r="BE122" s="967"/>
      <c r="BF122" s="967"/>
      <c r="BG122" s="967"/>
      <c r="BH122" s="967"/>
      <c r="BI122" s="967"/>
      <c r="BJ122" s="967"/>
      <c r="BK122" s="967"/>
      <c r="BL122" s="967"/>
      <c r="BM122" s="967"/>
      <c r="BN122" s="967"/>
      <c r="BO122" s="967"/>
      <c r="BP122" s="968"/>
      <c r="BQ122" s="969">
        <v>7223635</v>
      </c>
      <c r="BR122" s="932"/>
      <c r="BS122" s="932"/>
      <c r="BT122" s="932"/>
      <c r="BU122" s="932"/>
      <c r="BV122" s="932">
        <v>7424869</v>
      </c>
      <c r="BW122" s="932"/>
      <c r="BX122" s="932"/>
      <c r="BY122" s="932"/>
      <c r="BZ122" s="932"/>
      <c r="CA122" s="932">
        <v>7681513</v>
      </c>
      <c r="CB122" s="932"/>
      <c r="CC122" s="932"/>
      <c r="CD122" s="932"/>
      <c r="CE122" s="932"/>
      <c r="CF122" s="933">
        <v>137.4</v>
      </c>
      <c r="CG122" s="934"/>
      <c r="CH122" s="934"/>
      <c r="CI122" s="934"/>
      <c r="CJ122" s="934"/>
      <c r="CK122" s="956"/>
      <c r="CL122" s="942"/>
      <c r="CM122" s="942"/>
      <c r="CN122" s="942"/>
      <c r="CO122" s="943"/>
      <c r="CP122" s="922" t="s">
        <v>401</v>
      </c>
      <c r="CQ122" s="923"/>
      <c r="CR122" s="923"/>
      <c r="CS122" s="923"/>
      <c r="CT122" s="923"/>
      <c r="CU122" s="923"/>
      <c r="CV122" s="923"/>
      <c r="CW122" s="923"/>
      <c r="CX122" s="923"/>
      <c r="CY122" s="923"/>
      <c r="CZ122" s="923"/>
      <c r="DA122" s="923"/>
      <c r="DB122" s="923"/>
      <c r="DC122" s="923"/>
      <c r="DD122" s="923"/>
      <c r="DE122" s="923"/>
      <c r="DF122" s="924"/>
      <c r="DG122" s="900">
        <v>2438</v>
      </c>
      <c r="DH122" s="901"/>
      <c r="DI122" s="901"/>
      <c r="DJ122" s="901"/>
      <c r="DK122" s="901"/>
      <c r="DL122" s="901">
        <v>1255</v>
      </c>
      <c r="DM122" s="901"/>
      <c r="DN122" s="901"/>
      <c r="DO122" s="901"/>
      <c r="DP122" s="901"/>
      <c r="DQ122" s="901" t="s">
        <v>128</v>
      </c>
      <c r="DR122" s="901"/>
      <c r="DS122" s="901"/>
      <c r="DT122" s="901"/>
      <c r="DU122" s="901"/>
      <c r="DV122" s="878" t="s">
        <v>128</v>
      </c>
      <c r="DW122" s="878"/>
      <c r="DX122" s="878"/>
      <c r="DY122" s="878"/>
      <c r="DZ122" s="879"/>
    </row>
    <row r="123" spans="1:130" s="248" customFormat="1" ht="26.25" customHeight="1" x14ac:dyDescent="0.15">
      <c r="A123" s="904"/>
      <c r="B123" s="905"/>
      <c r="C123" s="908" t="s">
        <v>450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128</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464</v>
      </c>
      <c r="BP123" s="965"/>
      <c r="BQ123" s="919">
        <v>11750802</v>
      </c>
      <c r="BR123" s="920"/>
      <c r="BS123" s="920"/>
      <c r="BT123" s="920"/>
      <c r="BU123" s="920"/>
      <c r="BV123" s="920">
        <v>11889923</v>
      </c>
      <c r="BW123" s="920"/>
      <c r="BX123" s="920"/>
      <c r="BY123" s="920"/>
      <c r="BZ123" s="920"/>
      <c r="CA123" s="920">
        <v>12833777</v>
      </c>
      <c r="CB123" s="920"/>
      <c r="CC123" s="920"/>
      <c r="CD123" s="920"/>
      <c r="CE123" s="920"/>
      <c r="CF123" s="830"/>
      <c r="CG123" s="831"/>
      <c r="CH123" s="831"/>
      <c r="CI123" s="831"/>
      <c r="CJ123" s="921"/>
      <c r="CK123" s="956"/>
      <c r="CL123" s="942"/>
      <c r="CM123" s="942"/>
      <c r="CN123" s="942"/>
      <c r="CO123" s="943"/>
      <c r="CP123" s="922" t="s">
        <v>465</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128</v>
      </c>
      <c r="DM123" s="864"/>
      <c r="DN123" s="864"/>
      <c r="DO123" s="864"/>
      <c r="DP123" s="865"/>
      <c r="DQ123" s="866" t="s">
        <v>128</v>
      </c>
      <c r="DR123" s="864"/>
      <c r="DS123" s="864"/>
      <c r="DT123" s="864"/>
      <c r="DU123" s="865"/>
      <c r="DV123" s="911" t="s">
        <v>128</v>
      </c>
      <c r="DW123" s="912"/>
      <c r="DX123" s="912"/>
      <c r="DY123" s="912"/>
      <c r="DZ123" s="913"/>
    </row>
    <row r="124" spans="1:130" s="248" customFormat="1" ht="26.25" customHeight="1" thickBot="1" x14ac:dyDescent="0.2">
      <c r="A124" s="904"/>
      <c r="B124" s="905"/>
      <c r="C124" s="908" t="s">
        <v>453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466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9.8000000000000007</v>
      </c>
      <c r="BR124" s="918"/>
      <c r="BS124" s="918"/>
      <c r="BT124" s="918"/>
      <c r="BU124" s="918"/>
      <c r="BV124" s="918">
        <v>10.5</v>
      </c>
      <c r="BW124" s="918"/>
      <c r="BX124" s="918"/>
      <c r="BY124" s="918"/>
      <c r="BZ124" s="918"/>
      <c r="CA124" s="918">
        <v>7.9</v>
      </c>
      <c r="CB124" s="918"/>
      <c r="CC124" s="918"/>
      <c r="CD124" s="918"/>
      <c r="CE124" s="918"/>
      <c r="CF124" s="808"/>
      <c r="CG124" s="809"/>
      <c r="CH124" s="809"/>
      <c r="CI124" s="809"/>
      <c r="CJ124" s="949"/>
      <c r="CK124" s="957"/>
      <c r="CL124" s="957"/>
      <c r="CM124" s="957"/>
      <c r="CN124" s="957"/>
      <c r="CO124" s="958"/>
      <c r="CP124" s="922" t="s">
        <v>467</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128</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x14ac:dyDescent="0.15">
      <c r="A125" s="904"/>
      <c r="B125" s="905"/>
      <c r="C125" s="908" t="s">
        <v>455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468</v>
      </c>
      <c r="CL125" s="939"/>
      <c r="CM125" s="939"/>
      <c r="CN125" s="939"/>
      <c r="CO125" s="940"/>
      <c r="CP125" s="947" t="s">
        <v>469</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
      <c r="A126" s="904"/>
      <c r="B126" s="905"/>
      <c r="C126" s="908" t="s">
        <v>457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128</v>
      </c>
      <c r="AG126" s="864"/>
      <c r="AH126" s="864"/>
      <c r="AI126" s="864"/>
      <c r="AJ126" s="865"/>
      <c r="AK126" s="866" t="s">
        <v>128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470</v>
      </c>
      <c r="CQ126" s="834"/>
      <c r="CR126" s="834"/>
      <c r="CS126" s="834"/>
      <c r="CT126" s="834"/>
      <c r="CU126" s="834"/>
      <c r="CV126" s="834"/>
      <c r="CW126" s="834"/>
      <c r="CX126" s="834"/>
      <c r="CY126" s="834"/>
      <c r="CZ126" s="834"/>
      <c r="DA126" s="834"/>
      <c r="DB126" s="834"/>
      <c r="DC126" s="834"/>
      <c r="DD126" s="834"/>
      <c r="DE126" s="834"/>
      <c r="DF126" s="835"/>
      <c r="DG126" s="900">
        <v>15864</v>
      </c>
      <c r="DH126" s="901"/>
      <c r="DI126" s="901"/>
      <c r="DJ126" s="901"/>
      <c r="DK126" s="901"/>
      <c r="DL126" s="901">
        <v>20165</v>
      </c>
      <c r="DM126" s="901"/>
      <c r="DN126" s="901"/>
      <c r="DO126" s="901"/>
      <c r="DP126" s="901"/>
      <c r="DQ126" s="901">
        <v>20265</v>
      </c>
      <c r="DR126" s="901"/>
      <c r="DS126" s="901"/>
      <c r="DT126" s="901"/>
      <c r="DU126" s="901"/>
      <c r="DV126" s="878">
        <v>0.4</v>
      </c>
      <c r="DW126" s="878"/>
      <c r="DX126" s="878"/>
      <c r="DY126" s="878"/>
      <c r="DZ126" s="879"/>
    </row>
    <row r="127" spans="1:130" s="248" customFormat="1" ht="26.25" customHeight="1" x14ac:dyDescent="0.15">
      <c r="A127" s="906"/>
      <c r="B127" s="907"/>
      <c r="C127" s="925" t="s">
        <v>471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472</v>
      </c>
      <c r="AY127" s="896"/>
      <c r="AZ127" s="896"/>
      <c r="BA127" s="896"/>
      <c r="BB127" s="896"/>
      <c r="BC127" s="896"/>
      <c r="BD127" s="896"/>
      <c r="BE127" s="897"/>
      <c r="BF127" s="895" t="s">
        <v>473</v>
      </c>
      <c r="BG127" s="896"/>
      <c r="BH127" s="896"/>
      <c r="BI127" s="896"/>
      <c r="BJ127" s="896"/>
      <c r="BK127" s="896"/>
      <c r="BL127" s="897"/>
      <c r="BM127" s="895" t="s">
        <v>474</v>
      </c>
      <c r="BN127" s="896"/>
      <c r="BO127" s="896"/>
      <c r="BP127" s="896"/>
      <c r="BQ127" s="896"/>
      <c r="BR127" s="896"/>
      <c r="BS127" s="897"/>
      <c r="BT127" s="895" t="s">
        <v>475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476</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x14ac:dyDescent="0.2">
      <c r="A128" s="880" t="s">
        <v>477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478</v>
      </c>
      <c r="X128" s="882"/>
      <c r="Y128" s="882"/>
      <c r="Z128" s="883"/>
      <c r="AA128" s="884" t="s">
        <v>128</v>
      </c>
      <c r="AB128" s="885"/>
      <c r="AC128" s="885"/>
      <c r="AD128" s="885"/>
      <c r="AE128" s="886"/>
      <c r="AF128" s="887" t="s">
        <v>128</v>
      </c>
      <c r="AG128" s="885"/>
      <c r="AH128" s="885"/>
      <c r="AI128" s="885"/>
      <c r="AJ128" s="886"/>
      <c r="AK128" s="887" t="s">
        <v>128</v>
      </c>
      <c r="AL128" s="885"/>
      <c r="AM128" s="885"/>
      <c r="AN128" s="885"/>
      <c r="AO128" s="886"/>
      <c r="AP128" s="888"/>
      <c r="AQ128" s="889"/>
      <c r="AR128" s="889"/>
      <c r="AS128" s="889"/>
      <c r="AT128" s="890"/>
      <c r="AU128" s="284"/>
      <c r="AV128" s="284"/>
      <c r="AW128" s="284"/>
      <c r="AX128" s="891" t="s">
        <v>479</v>
      </c>
      <c r="AY128" s="892"/>
      <c r="AZ128" s="892"/>
      <c r="BA128" s="892"/>
      <c r="BB128" s="892"/>
      <c r="BC128" s="892"/>
      <c r="BD128" s="892"/>
      <c r="BE128" s="893"/>
      <c r="BF128" s="870" t="s">
        <v>128</v>
      </c>
      <c r="BG128" s="871"/>
      <c r="BH128" s="871"/>
      <c r="BI128" s="871"/>
      <c r="BJ128" s="871"/>
      <c r="BK128" s="871"/>
      <c r="BL128" s="894"/>
      <c r="BM128" s="870">
        <v>14.38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480</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481</v>
      </c>
      <c r="X129" s="861"/>
      <c r="Y129" s="861"/>
      <c r="Z129" s="862"/>
      <c r="AA129" s="863">
        <v>5828189</v>
      </c>
      <c r="AB129" s="864"/>
      <c r="AC129" s="864"/>
      <c r="AD129" s="864"/>
      <c r="AE129" s="865"/>
      <c r="AF129" s="866">
        <v>5824775</v>
      </c>
      <c r="AG129" s="864"/>
      <c r="AH129" s="864"/>
      <c r="AI129" s="864"/>
      <c r="AJ129" s="865"/>
      <c r="AK129" s="866">
        <v>6133413</v>
      </c>
      <c r="AL129" s="864"/>
      <c r="AM129" s="864"/>
      <c r="AN129" s="864"/>
      <c r="AO129" s="865"/>
      <c r="AP129" s="867"/>
      <c r="AQ129" s="868"/>
      <c r="AR129" s="868"/>
      <c r="AS129" s="868"/>
      <c r="AT129" s="869"/>
      <c r="AU129" s="286"/>
      <c r="AV129" s="286"/>
      <c r="AW129" s="286"/>
      <c r="AX129" s="833" t="s">
        <v>482</v>
      </c>
      <c r="AY129" s="834"/>
      <c r="AZ129" s="834"/>
      <c r="BA129" s="834"/>
      <c r="BB129" s="834"/>
      <c r="BC129" s="834"/>
      <c r="BD129" s="834"/>
      <c r="BE129" s="835"/>
      <c r="BF129" s="853" t="s">
        <v>128</v>
      </c>
      <c r="BG129" s="854"/>
      <c r="BH129" s="854"/>
      <c r="BI129" s="854"/>
      <c r="BJ129" s="854"/>
      <c r="BK129" s="854"/>
      <c r="BL129" s="855"/>
      <c r="BM129" s="853">
        <v>19.38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484</v>
      </c>
      <c r="X130" s="861"/>
      <c r="Y130" s="861"/>
      <c r="Z130" s="862"/>
      <c r="AA130" s="863">
        <v>540511</v>
      </c>
      <c r="AB130" s="864"/>
      <c r="AC130" s="864"/>
      <c r="AD130" s="864"/>
      <c r="AE130" s="865"/>
      <c r="AF130" s="866">
        <v>535805</v>
      </c>
      <c r="AG130" s="864"/>
      <c r="AH130" s="864"/>
      <c r="AI130" s="864"/>
      <c r="AJ130" s="865"/>
      <c r="AK130" s="866">
        <v>541771</v>
      </c>
      <c r="AL130" s="864"/>
      <c r="AM130" s="864"/>
      <c r="AN130" s="864"/>
      <c r="AO130" s="865"/>
      <c r="AP130" s="867"/>
      <c r="AQ130" s="868"/>
      <c r="AR130" s="868"/>
      <c r="AS130" s="868"/>
      <c r="AT130" s="869"/>
      <c r="AU130" s="286"/>
      <c r="AV130" s="286"/>
      <c r="AW130" s="286"/>
      <c r="AX130" s="833" t="s">
        <v>485</v>
      </c>
      <c r="AY130" s="834"/>
      <c r="AZ130" s="834"/>
      <c r="BA130" s="834"/>
      <c r="BB130" s="834"/>
      <c r="BC130" s="834"/>
      <c r="BD130" s="834"/>
      <c r="BE130" s="835"/>
      <c r="BF130" s="836">
        <v>3.9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486</v>
      </c>
      <c r="X131" s="844"/>
      <c r="Y131" s="844"/>
      <c r="Z131" s="845"/>
      <c r="AA131" s="846">
        <v>5287678</v>
      </c>
      <c r="AB131" s="847"/>
      <c r="AC131" s="847"/>
      <c r="AD131" s="847"/>
      <c r="AE131" s="848"/>
      <c r="AF131" s="849">
        <v>5288970</v>
      </c>
      <c r="AG131" s="847"/>
      <c r="AH131" s="847"/>
      <c r="AI131" s="847"/>
      <c r="AJ131" s="848"/>
      <c r="AK131" s="849">
        <v>5591642</v>
      </c>
      <c r="AL131" s="847"/>
      <c r="AM131" s="847"/>
      <c r="AN131" s="847"/>
      <c r="AO131" s="848"/>
      <c r="AP131" s="850"/>
      <c r="AQ131" s="851"/>
      <c r="AR131" s="851"/>
      <c r="AS131" s="851"/>
      <c r="AT131" s="852"/>
      <c r="AU131" s="286"/>
      <c r="AV131" s="286"/>
      <c r="AW131" s="286"/>
      <c r="AX131" s="811" t="s">
        <v>487</v>
      </c>
      <c r="AY131" s="812"/>
      <c r="AZ131" s="812"/>
      <c r="BA131" s="812"/>
      <c r="BB131" s="812"/>
      <c r="BC131" s="812"/>
      <c r="BD131" s="812"/>
      <c r="BE131" s="813"/>
      <c r="BF131" s="814">
        <v>7.9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488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489</v>
      </c>
      <c r="W132" s="824"/>
      <c r="X132" s="824"/>
      <c r="Y132" s="824"/>
      <c r="Z132" s="825"/>
      <c r="AA132" s="826">
        <v>3.9129841110000001</v>
      </c>
      <c r="AB132" s="827"/>
      <c r="AC132" s="827"/>
      <c r="AD132" s="827"/>
      <c r="AE132" s="828"/>
      <c r="AF132" s="829">
        <v>3.7532071459999998</v>
      </c>
      <c r="AG132" s="827"/>
      <c r="AH132" s="827"/>
      <c r="AI132" s="827"/>
      <c r="AJ132" s="828"/>
      <c r="AK132" s="829">
        <v>4.0636185219999996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490</v>
      </c>
      <c r="W133" s="803"/>
      <c r="X133" s="803"/>
      <c r="Y133" s="803"/>
      <c r="Z133" s="804"/>
      <c r="AA133" s="805">
        <v>3.6</v>
      </c>
      <c r="AB133" s="806"/>
      <c r="AC133" s="806"/>
      <c r="AD133" s="806"/>
      <c r="AE133" s="807"/>
      <c r="AF133" s="805">
        <v>3.8</v>
      </c>
      <c r="AG133" s="806"/>
      <c r="AH133" s="806"/>
      <c r="AI133" s="806"/>
      <c r="AJ133" s="807"/>
      <c r="AK133" s="805">
        <v>3.9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w4Qv9fgFPMtRhd/HHerBwDvV5J/Qn6PyZENX+fuZUclHALQ/OBnK+Mq3CMqW0IC7tUmaptjiGlsBguuXG9C7A==" saltValue="/PdP286l8XiOa9mHmNZ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4EMVvr02qUGHVJd7+RTqPue132j1IXmO90aybzGE85yMevcbOW2MjeM9WaMZH5MDmeIVPNo3puhdcVrrLhD7g==" saltValue="O6ZwAWGBLoKxIYkDHMH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djKNSoFwdnHsspFSINges2b5Xj/pUNZmB9YSFpH4oLfFY1oaqHC3qXj0l/QqdpfVYxobCMKgRypraqQR6ZIOg==" saltValue="NbBoFKlZb1NUs5PlHXuX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494</v>
      </c>
      <c r="AP7" s="305"/>
      <c r="AQ7" s="306" t="s">
        <v>495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496</v>
      </c>
      <c r="AQ8" s="312" t="s">
        <v>497</v>
      </c>
      <c r="AR8" s="313" t="s">
        <v>498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499</v>
      </c>
      <c r="AL9" s="1228"/>
      <c r="AM9" s="1228"/>
      <c r="AN9" s="1229"/>
      <c r="AO9" s="314">
        <v>2038014</v>
      </c>
      <c r="AP9" s="314">
        <v>73535</v>
      </c>
      <c r="AQ9" s="315">
        <v>63681</v>
      </c>
      <c r="AR9" s="316">
        <v>15.5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500</v>
      </c>
      <c r="AL10" s="1228"/>
      <c r="AM10" s="1228"/>
      <c r="AN10" s="1229"/>
      <c r="AO10" s="317">
        <v>51977</v>
      </c>
      <c r="AP10" s="317">
        <v>1875</v>
      </c>
      <c r="AQ10" s="318">
        <v>8003</v>
      </c>
      <c r="AR10" s="319">
        <v>-76.599999999999994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501</v>
      </c>
      <c r="AL11" s="1228"/>
      <c r="AM11" s="1228"/>
      <c r="AN11" s="1229"/>
      <c r="AO11" s="317" t="s">
        <v>502</v>
      </c>
      <c r="AP11" s="317" t="s">
        <v>502</v>
      </c>
      <c r="AQ11" s="318">
        <v>360</v>
      </c>
      <c r="AR11" s="319" t="s">
        <v>502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503</v>
      </c>
      <c r="AL12" s="1228"/>
      <c r="AM12" s="1228"/>
      <c r="AN12" s="1229"/>
      <c r="AO12" s="317" t="s">
        <v>502</v>
      </c>
      <c r="AP12" s="317" t="s">
        <v>502</v>
      </c>
      <c r="AQ12" s="318">
        <v>18</v>
      </c>
      <c r="AR12" s="319" t="s">
        <v>502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504</v>
      </c>
      <c r="AL13" s="1228"/>
      <c r="AM13" s="1228"/>
      <c r="AN13" s="1229"/>
      <c r="AO13" s="317">
        <v>81439</v>
      </c>
      <c r="AP13" s="317">
        <v>2938</v>
      </c>
      <c r="AQ13" s="318">
        <v>2539</v>
      </c>
      <c r="AR13" s="319">
        <v>15.7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505</v>
      </c>
      <c r="AL14" s="1228"/>
      <c r="AM14" s="1228"/>
      <c r="AN14" s="1229"/>
      <c r="AO14" s="317">
        <v>32073</v>
      </c>
      <c r="AP14" s="317">
        <v>1157</v>
      </c>
      <c r="AQ14" s="318">
        <v>1117</v>
      </c>
      <c r="AR14" s="319">
        <v>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506</v>
      </c>
      <c r="AL15" s="1231"/>
      <c r="AM15" s="1231"/>
      <c r="AN15" s="1232"/>
      <c r="AO15" s="317">
        <v>-140035</v>
      </c>
      <c r="AP15" s="317">
        <v>-5053</v>
      </c>
      <c r="AQ15" s="318">
        <v>-4412</v>
      </c>
      <c r="AR15" s="319">
        <v>14.5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2063468</v>
      </c>
      <c r="AP16" s="317">
        <v>74453</v>
      </c>
      <c r="AQ16" s="318">
        <v>71307</v>
      </c>
      <c r="AR16" s="319">
        <v>4.4000000000000004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508</v>
      </c>
      <c r="AP20" s="326" t="s">
        <v>509</v>
      </c>
      <c r="AQ20" s="327" t="s">
        <v>510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511</v>
      </c>
      <c r="AL21" s="1234"/>
      <c r="AM21" s="1234"/>
      <c r="AN21" s="1235"/>
      <c r="AO21" s="330">
        <v>6.75</v>
      </c>
      <c r="AP21" s="331">
        <v>6.49</v>
      </c>
      <c r="AQ21" s="332">
        <v>0.26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512</v>
      </c>
      <c r="AL22" s="1234"/>
      <c r="AM22" s="1234"/>
      <c r="AN22" s="1235"/>
      <c r="AO22" s="335">
        <v>95.4</v>
      </c>
      <c r="AP22" s="336">
        <v>97.2</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494</v>
      </c>
      <c r="AP30" s="305"/>
      <c r="AQ30" s="306" t="s">
        <v>495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496</v>
      </c>
      <c r="AQ31" s="312" t="s">
        <v>497</v>
      </c>
      <c r="AR31" s="313" t="s">
        <v>498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516</v>
      </c>
      <c r="AL32" s="1217"/>
      <c r="AM32" s="1217"/>
      <c r="AN32" s="1218"/>
      <c r="AO32" s="345">
        <v>621804</v>
      </c>
      <c r="AP32" s="345">
        <v>22436</v>
      </c>
      <c r="AQ32" s="346">
        <v>31105</v>
      </c>
      <c r="AR32" s="347">
        <v>-27.9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517</v>
      </c>
      <c r="AL33" s="1217"/>
      <c r="AM33" s="1217"/>
      <c r="AN33" s="1218"/>
      <c r="AO33" s="345" t="s">
        <v>502</v>
      </c>
      <c r="AP33" s="345" t="s">
        <v>502</v>
      </c>
      <c r="AQ33" s="346" t="s">
        <v>502</v>
      </c>
      <c r="AR33" s="347" t="s">
        <v>502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518</v>
      </c>
      <c r="AL34" s="1217"/>
      <c r="AM34" s="1217"/>
      <c r="AN34" s="1218"/>
      <c r="AO34" s="345" t="s">
        <v>502</v>
      </c>
      <c r="AP34" s="345" t="s">
        <v>502</v>
      </c>
      <c r="AQ34" s="346">
        <v>0</v>
      </c>
      <c r="AR34" s="347" t="s">
        <v>502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519</v>
      </c>
      <c r="AL35" s="1217"/>
      <c r="AM35" s="1217"/>
      <c r="AN35" s="1218"/>
      <c r="AO35" s="345">
        <v>124606</v>
      </c>
      <c r="AP35" s="345">
        <v>4496</v>
      </c>
      <c r="AQ35" s="346">
        <v>8747</v>
      </c>
      <c r="AR35" s="347">
        <v>-48.6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520</v>
      </c>
      <c r="AL36" s="1217"/>
      <c r="AM36" s="1217"/>
      <c r="AN36" s="1218"/>
      <c r="AO36" s="345">
        <v>22584</v>
      </c>
      <c r="AP36" s="345">
        <v>815</v>
      </c>
      <c r="AQ36" s="346">
        <v>2193</v>
      </c>
      <c r="AR36" s="347">
        <v>-62.8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521</v>
      </c>
      <c r="AL37" s="1217"/>
      <c r="AM37" s="1217"/>
      <c r="AN37" s="1218"/>
      <c r="AO37" s="345" t="s">
        <v>502</v>
      </c>
      <c r="AP37" s="345" t="s">
        <v>502</v>
      </c>
      <c r="AQ37" s="346">
        <v>863</v>
      </c>
      <c r="AR37" s="347" t="s">
        <v>502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522</v>
      </c>
      <c r="AL38" s="1214"/>
      <c r="AM38" s="1214"/>
      <c r="AN38" s="1215"/>
      <c r="AO38" s="348" t="s">
        <v>502</v>
      </c>
      <c r="AP38" s="348" t="s">
        <v>502</v>
      </c>
      <c r="AQ38" s="349">
        <v>1</v>
      </c>
      <c r="AR38" s="337" t="s">
        <v>502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523</v>
      </c>
      <c r="AL39" s="1214"/>
      <c r="AM39" s="1214"/>
      <c r="AN39" s="1215"/>
      <c r="AO39" s="345" t="s">
        <v>502</v>
      </c>
      <c r="AP39" s="345" t="s">
        <v>502</v>
      </c>
      <c r="AQ39" s="346">
        <v>-3092</v>
      </c>
      <c r="AR39" s="347" t="s">
        <v>502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524</v>
      </c>
      <c r="AL40" s="1217"/>
      <c r="AM40" s="1217"/>
      <c r="AN40" s="1218"/>
      <c r="AO40" s="345">
        <v>-541771</v>
      </c>
      <c r="AP40" s="345">
        <v>-19548</v>
      </c>
      <c r="AQ40" s="346">
        <v>-27116</v>
      </c>
      <c r="AR40" s="347">
        <v>-27.9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227223</v>
      </c>
      <c r="AP41" s="345">
        <v>8199</v>
      </c>
      <c r="AQ41" s="346">
        <v>12702</v>
      </c>
      <c r="AR41" s="347">
        <v>-35.5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494</v>
      </c>
      <c r="AN49" s="1224" t="s">
        <v>528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529</v>
      </c>
      <c r="AO50" s="362" t="s">
        <v>530</v>
      </c>
      <c r="AP50" s="363" t="s">
        <v>531</v>
      </c>
      <c r="AQ50" s="364" t="s">
        <v>532</v>
      </c>
      <c r="AR50" s="365" t="s">
        <v>533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534</v>
      </c>
      <c r="AL51" s="358"/>
      <c r="AM51" s="366">
        <v>534539</v>
      </c>
      <c r="AN51" s="367">
        <v>18688</v>
      </c>
      <c r="AO51" s="368">
        <v>-56.4</v>
      </c>
      <c r="AP51" s="369">
        <v>47738</v>
      </c>
      <c r="AQ51" s="370">
        <v>-4.4000000000000004</v>
      </c>
      <c r="AR51" s="371">
        <v>-52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535</v>
      </c>
      <c r="AM52" s="374">
        <v>370430</v>
      </c>
      <c r="AN52" s="375">
        <v>12950</v>
      </c>
      <c r="AO52" s="376">
        <v>-57.8</v>
      </c>
      <c r="AP52" s="377">
        <v>24937</v>
      </c>
      <c r="AQ52" s="378">
        <v>-5.5</v>
      </c>
      <c r="AR52" s="379">
        <v>-52.3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536</v>
      </c>
      <c r="AL53" s="358"/>
      <c r="AM53" s="366">
        <v>1557148</v>
      </c>
      <c r="AN53" s="367">
        <v>54696</v>
      </c>
      <c r="AO53" s="368">
        <v>192.7</v>
      </c>
      <c r="AP53" s="369">
        <v>52191</v>
      </c>
      <c r="AQ53" s="370">
        <v>9.3000000000000007</v>
      </c>
      <c r="AR53" s="371">
        <v>183.4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535</v>
      </c>
      <c r="AM54" s="374">
        <v>1154120</v>
      </c>
      <c r="AN54" s="375">
        <v>40540</v>
      </c>
      <c r="AO54" s="376">
        <v>213.1</v>
      </c>
      <c r="AP54" s="377">
        <v>24843</v>
      </c>
      <c r="AQ54" s="378">
        <v>-0.4</v>
      </c>
      <c r="AR54" s="379">
        <v>213.5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537</v>
      </c>
      <c r="AL55" s="358"/>
      <c r="AM55" s="366">
        <v>717904</v>
      </c>
      <c r="AN55" s="367">
        <v>25340</v>
      </c>
      <c r="AO55" s="368">
        <v>-53.7</v>
      </c>
      <c r="AP55" s="369">
        <v>47387</v>
      </c>
      <c r="AQ55" s="370">
        <v>-9.1999999999999993</v>
      </c>
      <c r="AR55" s="371">
        <v>-44.5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535</v>
      </c>
      <c r="AM56" s="374">
        <v>615722</v>
      </c>
      <c r="AN56" s="375">
        <v>21733</v>
      </c>
      <c r="AO56" s="376">
        <v>-46.4</v>
      </c>
      <c r="AP56" s="377">
        <v>24928</v>
      </c>
      <c r="AQ56" s="378">
        <v>0.3</v>
      </c>
      <c r="AR56" s="379">
        <v>-46.7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538</v>
      </c>
      <c r="AL57" s="358"/>
      <c r="AM57" s="366">
        <v>574466</v>
      </c>
      <c r="AN57" s="367">
        <v>20458</v>
      </c>
      <c r="AO57" s="368">
        <v>-19.3</v>
      </c>
      <c r="AP57" s="369">
        <v>51264</v>
      </c>
      <c r="AQ57" s="370">
        <v>8.1999999999999993</v>
      </c>
      <c r="AR57" s="371">
        <v>-27.5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535</v>
      </c>
      <c r="AM58" s="374">
        <v>424894</v>
      </c>
      <c r="AN58" s="375">
        <v>15132</v>
      </c>
      <c r="AO58" s="376">
        <v>-30.4</v>
      </c>
      <c r="AP58" s="377">
        <v>26040</v>
      </c>
      <c r="AQ58" s="378">
        <v>4.5</v>
      </c>
      <c r="AR58" s="379">
        <v>-34.9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539</v>
      </c>
      <c r="AL59" s="358"/>
      <c r="AM59" s="366">
        <v>1305306</v>
      </c>
      <c r="AN59" s="367">
        <v>47097</v>
      </c>
      <c r="AO59" s="368">
        <v>130.19999999999999</v>
      </c>
      <c r="AP59" s="369">
        <v>52068</v>
      </c>
      <c r="AQ59" s="370">
        <v>1.6</v>
      </c>
      <c r="AR59" s="371">
        <v>128.6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535</v>
      </c>
      <c r="AM60" s="374">
        <v>1088848</v>
      </c>
      <c r="AN60" s="375">
        <v>39287</v>
      </c>
      <c r="AO60" s="376">
        <v>159.6</v>
      </c>
      <c r="AP60" s="377">
        <v>26936</v>
      </c>
      <c r="AQ60" s="378">
        <v>3.4</v>
      </c>
      <c r="AR60" s="379">
        <v>156.19999999999999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540</v>
      </c>
      <c r="AL61" s="380"/>
      <c r="AM61" s="381">
        <v>937873</v>
      </c>
      <c r="AN61" s="382">
        <v>33256</v>
      </c>
      <c r="AO61" s="383">
        <v>38.700000000000003</v>
      </c>
      <c r="AP61" s="384">
        <v>50130</v>
      </c>
      <c r="AQ61" s="385">
        <v>1.1000000000000001</v>
      </c>
      <c r="AR61" s="371">
        <v>37.6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535</v>
      </c>
      <c r="AM62" s="374">
        <v>730803</v>
      </c>
      <c r="AN62" s="375">
        <v>25928</v>
      </c>
      <c r="AO62" s="376">
        <v>47.6</v>
      </c>
      <c r="AP62" s="377">
        <v>25537</v>
      </c>
      <c r="AQ62" s="378">
        <v>0.5</v>
      </c>
      <c r="AR62" s="379">
        <v>47.1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R4xtOx7dMrmbR2fK4H859As//ytP1OVCwujbOs2TNDapHfuBm4J4kI3wiyn48tQc0gy/RgvtRkw/Idkfnj7oQ==" saltValue="eq7BBabCxENlJD5y9T0TF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row r="120" spans="125:125" ht="13.5" hidden="1" customHeight="1" x14ac:dyDescent="0.15"/>
    <row r="121" spans="125:125" ht="13.5" hidden="1" customHeight="1" x14ac:dyDescent="0.15">
      <c r="DU121" s="292"/>
    </row>
  </sheetData>
  <sheetProtection algorithmName="SHA-512" hashValue="E/4qWKWh9V2/JoiaGS2K3rh1hAD75L34gFiTEpfckQ0XkNQ8fE79GUC0LqXNf9OlgPnWT1SAgQmD4Y9+MWAnAA==" saltValue="hi3nVwF9wjQBXwXudPnR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543</v>
      </c>
    </row>
  </sheetData>
  <sheetProtection algorithmName="SHA-512" hashValue="kWMZCYQXW8ElMrvQiGGHk3ctFjoLNq3/6cO5moBw1V8fpBMdd04ulXbwS1QRPu2sOiaIVUE6BmVL9P01Lc+LKw==" saltValue="bJ4mZMGjK0JgEZP3OAY5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8" t="s">
        <v>3</v>
      </c>
      <c r="D47" s="1238"/>
      <c r="E47" s="1239"/>
      <c r="F47" s="11">
        <v>41.47</v>
      </c>
      <c r="G47" s="12">
        <v>38.15</v>
      </c>
      <c r="H47" s="12">
        <v>35.270000000000003</v>
      </c>
      <c r="I47" s="12">
        <v>32.43</v>
      </c>
      <c r="J47" s="13">
        <v>32.619999999999997</v>
      </c>
    </row>
    <row r="48" spans="2:10" ht="57.75" customHeight="1" x14ac:dyDescent="0.15">
      <c r="B48" s="14"/>
      <c r="C48" s="1240" t="s">
        <v>4</v>
      </c>
      <c r="D48" s="1240"/>
      <c r="E48" s="1241"/>
      <c r="F48" s="15">
        <v>12.05</v>
      </c>
      <c r="G48" s="16">
        <v>12.03</v>
      </c>
      <c r="H48" s="16">
        <v>7.52</v>
      </c>
      <c r="I48" s="16">
        <v>8.0500000000000007</v>
      </c>
      <c r="J48" s="17">
        <v>9.02</v>
      </c>
    </row>
    <row r="49" spans="2:10" ht="57.75" customHeight="1" thickBot="1" x14ac:dyDescent="0.2">
      <c r="B49" s="18"/>
      <c r="C49" s="1242" t="s">
        <v>5</v>
      </c>
      <c r="D49" s="1242"/>
      <c r="E49" s="1243"/>
      <c r="F49" s="19" t="s">
        <v>549</v>
      </c>
      <c r="G49" s="20" t="s">
        <v>550</v>
      </c>
      <c r="H49" s="20" t="s">
        <v>551</v>
      </c>
      <c r="I49" s="20" t="s">
        <v>552</v>
      </c>
      <c r="J49" s="21">
        <v>3.19</v>
      </c>
    </row>
    <row r="50" spans="2:10" ht="13.5" customHeight="1" x14ac:dyDescent="0.15"/>
  </sheetData>
  <sheetProtection algorithmName="SHA-512" hashValue="fWMUhNm4i9OR+izXlDrZZvoqAi8peA6UruMhmxkH7Fa5zD2BGA1Uct5Y+YDEC8o1sM1QIr3OsRMfHkP8uKtWiw==" saltValue="hlhyp+xsFHMZkBz2ST14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2022-03-24T04:36:04Z</cp:lastPrinted>
  <dcterms:created xsi:type="dcterms:W3CDTF">2022-02-02T06:44:26Z</dcterms:created>
  <dcterms:modified xsi:type="dcterms:W3CDTF">2022-09-29T00:14:29Z</dcterms:modified>
  <cp:category/>
</cp:coreProperties>
</file>