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4総務省回答・県ＨＰ掲載\案2　HP掲載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<sst xmlns="http://schemas.openxmlformats.org/spreadsheetml/2006/main" count="1131" uniqueCount="604">
  <si>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</si>
  <si>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</si>
  <si>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</si>
  <si>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</si>
  <si>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</si>
  <si>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</si>
  <si>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</si>
  <si>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</si>
  <si>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</si>
  <si>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</si>
  <si>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</si>
  <si>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</si>
  <si>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</si>
  <si>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</si>
  <si>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</si>
  <si>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</si>
  <si>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</si>
  <si>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</si>
  <si>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</si>
  <si>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</si>
  <si>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</si>
  <si>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</si>
  <si>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</si>
  <si>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</si>
  <si>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</si>
  <si>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</si>
  <si>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</si>
  <si>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</si>
  <si>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</si>
  <si>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</si>
  <si>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</si>
  <si>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</si>
  <si>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</si>
  <si>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</si>
  <si>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</si>
  <si>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</si>
  <si>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</si>
  <si>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</si>
  <si>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</si>
  <si>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</si>
  <si>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</si>
  <si>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</si>
  <si>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</si>
  <si>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</si>
  <si>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</si>
  <si>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</si>
  <si>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</si>
  <si>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</si>
  <si>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</si>
  <si>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</si>
  <si>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</si>
  <si>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</si>
  <si>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</si>
  <si>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</si>
  <si>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</si>
  <si>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</si>
  <si>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</si>
  <si>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</si>
  <si>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</si>
  <si>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</si>
  <si>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</si>
  <si>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</si>
  <si>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</si>
  <si>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</si>
  <si>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</si>
  <si>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</si>
  <si>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</si>
  <si>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</si>
  <si>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</si>
  <si>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</si>
  <si>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</si>
  <si>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</si>
  <si>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</si>
  <si>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</si>
  <si>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</si>
  <si>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</si>
  <si>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</si>
  <si>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</si>
  <si>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</si>
  <si>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</si>
  <si>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</si>
  <si>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</si>
  <si>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</si>
  <si>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</si>
  <si>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</si>
  <si>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</si>
  <si>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</si>
  <si>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</si>
  <si>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</si>
  <si>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</si>
  <si>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</si>
  <si>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</si>
  <si>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</si>
  <si>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</si>
  <si>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</si>
  <si>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</si>
  <si>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</si>
  <si>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</si>
  <si>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</si>
  <si>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</si>
  <si>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</si>
  <si>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</si>
  <si>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</si>
  <si>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</si>
  <si>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</si>
  <si>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</si>
  <si>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</si>
  <si>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</si>
  <si>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</si>
  <si>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</si>
  <si>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</si>
  <si>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</si>
  <si>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</si>
  <si>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</si>
  <si>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</si>
  <si>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</si>
  <si>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</si>
  <si>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</si>
  <si>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</si>
  <si>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</si>
  <si>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</si>
  <si>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</si>
  <si>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</si>
  <si>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</si>
  <si>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</si>
  <si>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</si>
  <si>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</si>
  <si>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</si>
  <si>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</si>
  <si>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</si>
  <si>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</si>
  <si>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</si>
  <si>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</si>
  <si>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</si>
  <si>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</si>
  <si>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</si>
  <si>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</si>
  <si>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</si>
  <si>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</si>
  <si>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</si>
  <si>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</si>
  <si>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</si>
  <si>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</si>
  <si>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</si>
  <si>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</si>
  <si>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</si>
  <si>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</si>
  <si>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</si>
  <si>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</si>
  <si>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</si>
  <si>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</si>
  <si>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</si>
  <si>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</si>
  <si>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</si>
  <si>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</si>
  <si>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</si>
  <si>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</si>
  <si>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</si>
  <si>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</si>
  <si>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</si>
  <si>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</si>
  <si>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</si>
  <si>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</si>
  <si>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</si>
  <si>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</si>
  <si>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</si>
  <si>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</si>
  <si>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</si>
  <si>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</si>
  <si>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</si>
  <si>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</si>
  <si>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</si>
  <si>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</si>
  <si>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</si>
  <si>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</si>
  <si>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</si>
  <si>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</si>
  <si>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</si>
  <si>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</si>
  <si>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</si>
  <si>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</si>
  <si>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</si>
  <si>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</si>
  <si>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</si>
  <si>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</si>
  <si>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</si>
  <si>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</si>
  <si>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</si>
  <si>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</si>
  <si>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</si>
  <si>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</si>
  <si>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</si>
  <si>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</si>
  <si>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</si>
  <si>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</si>
  <si>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</si>
  <si>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</si>
  <si>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</si>
  <si>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</si>
  <si>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</si>
  <si>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</si>
  <si>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</si>
  <si>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</si>
  <si>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</si>
  <si>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</si>
  <si>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</si>
  <si>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</si>
  <si>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</si>
  <si>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</si>
  <si>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</si>
  <si>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</si>
  <si>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</si>
  <si>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</si>
  <si>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</si>
  <si>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</si>
  <si>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</si>
  <si>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</si>
  <si>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</si>
  <si>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</si>
  <si>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</si>
  <si>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</si>
  <si>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香川県三木町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</si>
  <si>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</si>
  <si>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</si>
  <si>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</si>
  <si>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</si>
  <si>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</si>
  <si>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</si>
  <si>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</si>
  <si>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</si>
  <si>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</si>
  <si>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</si>
  <si>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</si>
  <si>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</si>
  <si>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</si>
  <si>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</si>
  <si>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</si>
  <si>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</si>
  <si>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</si>
  <si>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</si>
  <si>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</si>
  <si>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</si>
  <si>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</si>
  <si>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</si>
  <si>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</si>
  <si>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</si>
  <si>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</si>
  <si>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</si>
  <si>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</si>
  <si>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</si>
  <si>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</si>
  <si>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</si>
  <si>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</si>
  <si>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</si>
  <si>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</si>
  <si>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</si>
  <si>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</si>
  <si>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</si>
  <si>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</si>
  <si>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</si>
  <si>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</si>
  <si>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</si>
  <si>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</si>
  <si>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</si>
  <si>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</si>
  <si>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</si>
  <si>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</si>
  <si>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</si>
  <si>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</si>
  <si>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</si>
  <si>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</si>
  <si>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</si>
  <si>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</si>
  <si>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</si>
  <si>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</si>
  <si>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</si>
  <si>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</si>
  <si>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</si>
  <si>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</si>
  <si>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</si>
  <si>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</si>
  <si>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</si>
  <si>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</si>
  <si>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</si>
  <si>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</si>
  <si>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</si>
  <si>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</si>
  <si>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</si>
  <si>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</si>
  <si>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</si>
  <si>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</si>
  <si>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</si>
  <si>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</si>
  <si>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</si>
  <si>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</si>
  <si>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</si>
  <si>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</si>
  <si>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</si>
  <si>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</si>
  <si>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</si>
  <si>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</si>
  <si>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</si>
  <si>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</si>
  <si>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</si>
  <si>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</si>
  <si>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</si>
  <si>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</si>
  <si>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</si>
  <si>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</si>
  <si>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</si>
  <si>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</si>
  <si>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</si>
  <si>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</si>
  <si>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</si>
  <si>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</si>
  <si>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</si>
  <si>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</si>
  <si>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</si>
  <si>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</si>
  <si>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</si>
  <si>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</si>
  <si>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</si>
  <si>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</si>
  <si>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</si>
  <si>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</si>
  <si>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</si>
  <si>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</si>
  <si>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</si>
  <si>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</si>
  <si>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</si>
  <si>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</si>
  <si>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</si>
  <si>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</si>
  <si>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</si>
  <si>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</si>
  <si>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</si>
  <si>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</si>
  <si>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</si>
  <si>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</si>
  <si>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</si>
  <si>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</si>
  <si>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</si>
  <si>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</si>
  <si>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</si>
  <si>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</si>
  <si>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</si>
  <si>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</si>
  <si>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</si>
  <si>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</si>
  <si>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</si>
  <si>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</si>
  <si>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</si>
  <si>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</si>
  <si>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</si>
  <si>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</si>
  <si>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</si>
  <si>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</si>
  <si>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</si>
  <si>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</si>
  <si>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</si>
  <si>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</si>
  <si>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</si>
  <si>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</si>
  <si>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</si>
  <si>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</si>
  <si>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</si>
  <si>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</si>
  <si>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</si>
  <si>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</si>
  <si>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</si>
  <si>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</si>
  <si>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</si>
  <si>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</si>
  <si>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</si>
  <si>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</si>
  <si>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香川県三木町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</si>
  <si>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</si>
  <si>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</si>
  <si>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</si>
  <si>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</si>
  <si>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</si>
  <si>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</si>
  <si>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</si>
  <si>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</si>
  <si>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</si>
  <si>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</si>
  <si>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</si>
  <si>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</si>
  <si>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</si>
  <si>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</si>
  <si>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</si>
  <si>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</si>
  <si>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</si>
  <si>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</si>
  <si>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</si>
  <si>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</si>
  <si>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</si>
  <si>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</si>
  <si>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</si>
  <si>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</si>
  <si>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</si>
  <si>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</si>
  <si>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</si>
  <si>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</si>
  <si>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</si>
  <si>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</si>
  <si>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</si>
  <si>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</si>
  <si>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</si>
  <si>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</si>
  <si>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</si>
  <si>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</si>
  <si>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</si>
  <si>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介護予防サービス事業特別会計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</si>
  <si>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</si>
  <si>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</si>
  <si>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</si>
  <si>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</si>
  <si>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</si>
  <si>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</si>
  <si>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</si>
  <si>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</si>
  <si>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</si>
  <si>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</si>
  <si>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</si>
  <si>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</si>
  <si>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</si>
  <si>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</si>
  <si>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</si>
  <si>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</si>
  <si>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</si>
  <si>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</si>
  <si>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</si>
  <si>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</si>
  <si>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</si>
  <si>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</si>
  <si>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</si>
  <si>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</si>
  <si>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</si>
  <si>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</si>
  <si>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</si>
  <si>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</si>
  <si>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</si>
  <si>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</si>
  <si>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</si>
  <si>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</si>
  <si>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</si>
  <si>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</si>
  <si>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</si>
  <si>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</si>
  <si>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</si>
  <si>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</si>
  <si>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</si>
  <si>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</si>
  <si>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</si>
  <si>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</si>
  <si>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</si>
  <si>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</si>
  <si>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</si>
  <si>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</si>
  <si>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</si>
  <si>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</si>
  <si>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</si>
  <si>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</si>
  <si>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</si>
  <si>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</si>
  <si>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</si>
  <si>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</si>
  <si>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</si>
  <si>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</si>
  <si>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</si>
  <si>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</si>
  <si>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</si>
  <si>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</si>
  <si>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</si>
  <si>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</si>
  <si>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</si>
  <si>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</si>
  <si>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</si>
  <si>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</si>
  <si>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</si>
  <si>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</si>
  <si>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</si>
  <si>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</si>
  <si>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</si>
  <si>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</si>
  <si>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介護予防サービス事業特別会計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</si>
  <si>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</si>
  <si>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</si>
  <si>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</si>
  <si>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</si>
  <si>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</si>
  <si>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</si>
  <si>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</si>
  <si>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</si>
  <si>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</si>
  <si>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</si>
  <si>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</si>
  <si>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</si>
  <si>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</si>
  <si>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</si>
  <si>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</si>
  <si>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</si>
  <si>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</si>
  <si>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</si>
  <si>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</si>
  <si>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</si>
  <si>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</si>
  <si>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</si>
  <si>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</si>
  <si>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</si>
  <si>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</si>
  <si>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</si>
  <si>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</si>
  <si>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</si>
  <si>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</si>
  <si>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</si>
  <si>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</si>
  <si>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</si>
  <si>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</si>
  <si>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</si>
  <si>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</si>
  <si>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</si>
  <si>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</si>
  <si>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</si>
  <si>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</si>
  <si>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</si>
  <si>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</si>
  <si>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</si>
  <si>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</si>
  <si>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</si>
  <si>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</si>
  <si>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</si>
  <si>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</si>
  <si>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</si>
  <si>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</si>
  <si>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</si>
  <si>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</si>
  <si>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</si>
  <si>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</si>
  <si>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</si>
  <si>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</si>
  <si>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</si>
  <si>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</si>
  <si>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</si>
  <si>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</si>
  <si>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</si>
  <si>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</si>
  <si>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</si>
  <si>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</si>
  <si>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</si>
  <si>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</si>
  <si>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</si>
  <si>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</si>
  <si>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</si>
  <si>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</si>
  <si>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</si>
  <si>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</si>
  <si>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</si>
  <si>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</si>
  <si>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</si>
  <si>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</si>
  <si>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</si>
  <si>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</si>
  <si>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</si>
  <si>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</si>
  <si>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</si>
  <si>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</si>
  <si>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</si>
  <si>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</si>
  <si>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</si>
  <si>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</si>
  <si>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7.17</t>
  </si>
  <si>
    <t>▲ 2.33</t>
  </si>
  <si>
    <t>▲ 4.57</t>
  </si>
  <si>
    <t>一般会計</t>
  </si>
  <si>
    <t>介護保険事業特別会計</t>
  </si>
  <si>
    <t>国民健康保険事業特別会計</t>
  </si>
  <si>
    <t>公共下水道事業特別会計</t>
  </si>
  <si>
    <t>農業集落排水事業特別会計</t>
  </si>
  <si>
    <t>後期高齢者医療事業特別会計</t>
  </si>
  <si>
    <t>介護予防サービス事業特別会計</t>
  </si>
  <si>
    <t>その他会計（赤字）</t>
  </si>
  <si>
    <t>その他会計（黒字）</t>
  </si>
  <si>
    <t>H30</t>
    <phoneticPr fontId="5"/>
  </si>
  <si>
    <t>R01</t>
    <phoneticPr fontId="5"/>
  </si>
  <si>
    <t>R02</t>
    <phoneticPr fontId="5"/>
  </si>
  <si>
    <t>R03</t>
    <phoneticPr fontId="5"/>
  </si>
  <si>
    <t>R04</t>
    <phoneticPr fontId="5"/>
  </si>
  <si>
    <t>法非適用企業</t>
  </si>
  <si>
    <t>さぬき市・三木町山林組合</t>
    <rPh sb="3" eb="4">
      <t>シ</t>
    </rPh>
    <rPh sb="5" eb="8">
      <t>ミキチョウ</t>
    </rPh>
    <rPh sb="8" eb="10">
      <t>サンリン</t>
    </rPh>
    <rPh sb="10" eb="12">
      <t>クミアイ</t>
    </rPh>
    <phoneticPr fontId="2"/>
  </si>
  <si>
    <t>東かがわ市外一市一町組合</t>
    <rPh sb="0" eb="1">
      <t>ヒガシ</t>
    </rPh>
    <rPh sb="4" eb="5">
      <t>シ</t>
    </rPh>
    <rPh sb="5" eb="6">
      <t>ホカ</t>
    </rPh>
    <rPh sb="6" eb="7">
      <t>イチ</t>
    </rPh>
    <rPh sb="7" eb="8">
      <t>シ</t>
    </rPh>
    <rPh sb="8" eb="10">
      <t>カズチョウ</t>
    </rPh>
    <rPh sb="10" eb="12">
      <t>クミアイ</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</si>
  <si>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</si>
  <si>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サイ</t>
    </rPh>
    <rPh sb="7" eb="9">
      <t>クミアイ</t>
    </rPh>
    <phoneticPr fontId="2"/>
  </si>
  <si>
    <t>香川県市町総合事務組合</t>
    <rPh sb="0" eb="3">
      <t>カガワケン</t>
    </rPh>
    <rPh sb="3" eb="4">
      <t>シ</t>
    </rPh>
    <rPh sb="4" eb="5">
      <t>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</si>
  <si>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</si>
  <si>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5" eb="17">
      <t>トクベツ</t>
    </rPh>
    <rPh sb="17" eb="19">
      <t>カイケイ</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</si>
  <si>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</si>
  <si>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</si>
  <si>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法適用企業</t>
    <rPh sb="0" eb="1">
      <t>ホウ</t>
    </rPh>
    <rPh sb="1" eb="3">
      <t>テキヨウ</t>
    </rPh>
    <rPh sb="3" eb="5">
      <t>キギョウ</t>
    </rPh>
    <phoneticPr fontId="2"/>
  </si>
  <si>
    <t>（公財）三木町文化振興財団</t>
    <rPh sb="1" eb="2">
      <t>コウ</t>
    </rPh>
    <rPh sb="2" eb="3">
      <t>ザイ</t>
    </rPh>
    <rPh sb="4" eb="7">
      <t>ミキチョウ</t>
    </rPh>
    <rPh sb="7" eb="9">
      <t>ブンカ</t>
    </rPh>
    <rPh sb="9" eb="11">
      <t>シンコウ</t>
    </rPh>
    <rPh sb="11" eb="13">
      <t>ザイダン</t>
    </rPh>
    <phoneticPr fontId="2"/>
  </si>
  <si>
    <t>（公財）三木町健康生きがい財団</t>
    <rPh sb="1" eb="2">
      <t>コウ</t>
    </rPh>
    <rPh sb="2" eb="3">
      <t>ザイ</t>
    </rPh>
    <rPh sb="4" eb="7">
      <t>ミキチョウ</t>
    </rPh>
    <rPh sb="7" eb="9">
      <t>ケンコウ</t>
    </rPh>
    <rPh sb="9" eb="10">
      <t>イ</t>
    </rPh>
    <rPh sb="13" eb="15">
      <t>ザイダン</t>
    </rPh>
    <phoneticPr fontId="2"/>
  </si>
  <si>
    <t>〇</t>
    <phoneticPr fontId="2"/>
  </si>
  <si>
    <t>三木町土地開発公社</t>
    <rPh sb="0" eb="3">
      <t>ミキチョウ</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</si>
</sst>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C592-426F-A6BF-1A3EABE658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25340</c:v>
                </c:pt>
                <c:pt idx="1">
                  <c:v>20458</c:v>
                </c:pt>
                <c:pt idx="2">
                  <c:v>47097</c:v>
                </c:pt>
                <c:pt idx="3">
                  <c:v>23190</c:v>
                </c:pt>
                <c:pt idx="4">
                  <c:v>22556</c:v>
                </c:pt>
              </c:numCache>
            </c:numRef>
          </c:val>
          <c:smooth val="0"/>
          <c:extLst>
            <c:ext xmlns:c16="http://schemas.microsoft.com/office/drawing/2014/chart" uri="{C3380CC4-5D6E-409C-BE32-E72D297353CC}">
              <c16:uniqueId val="{00000001-C592-426F-A6BF-1A3EABE658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7.52</c:v>
                </c:pt>
                <c:pt idx="1">
                  <c:v>8.0500000000000007</c:v>
                </c:pt>
                <c:pt idx="2">
                  <c:v>9.02</c:v>
                </c:pt>
                <c:pt idx="3">
                  <c:v>12.73</c:v>
                </c:pt>
                <c:pt idx="4">
                  <c:v>8.01</c:v>
                </c:pt>
              </c:numCache>
            </c:numRef>
          </c:val>
          <c:extLst>
            <c:ext xmlns:c16="http://schemas.microsoft.com/office/drawing/2014/chart" uri="{C3380CC4-5D6E-409C-BE32-E72D297353CC}">
              <c16:uniqueId val="{00000000-D771-49BF-8703-BE19C24F4A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35.270000000000003</c:v>
                </c:pt>
                <c:pt idx="1">
                  <c:v>32.43</c:v>
                </c:pt>
                <c:pt idx="2">
                  <c:v>32.619999999999997</c:v>
                </c:pt>
                <c:pt idx="3">
                  <c:v>34.19</c:v>
                </c:pt>
                <c:pt idx="4">
                  <c:v>35.369999999999997</c:v>
                </c:pt>
              </c:numCache>
            </c:numRef>
          </c:val>
          <c:extLst>
            <c:ext xmlns:c16="http://schemas.microsoft.com/office/drawing/2014/chart" uri="{C3380CC4-5D6E-409C-BE32-E72D297353CC}">
              <c16:uniqueId val="{00000001-D771-49BF-8703-BE19C24F4A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-7.17</c:v>
                </c:pt>
                <c:pt idx="1">
                  <c:v>-2.33</c:v>
                </c:pt>
                <c:pt idx="2">
                  <c:v>3.19</c:v>
                </c:pt>
                <c:pt idx="3">
                  <c:v>7.52</c:v>
                </c:pt>
                <c:pt idx="4">
                  <c:v>-4.57</c:v>
                </c:pt>
              </c:numCache>
            </c:numRef>
          </c:val>
          <c:smooth val="0"/>
          <c:extLst>
            <c:ext xmlns:c16="http://schemas.microsoft.com/office/drawing/2014/chart" uri="{C3380CC4-5D6E-409C-BE32-E72D297353CC}">
              <c16:uniqueId val="{00000002-D771-49BF-8703-BE19C24F4A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2D-46F3-B853-7EBBB98AC4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2D-46F3-B853-7EBBB98AC4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2D-46F3-B853-7EBBB98AC437}"/>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72D-46F3-B853-7EBBB98AC43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0.05</c:v>
                </c:pt>
                <c:pt idx="4">
                  <c:v>#N/A</c:v>
                </c:pt>
                <c:pt idx="5">
                  <c:v>0.05</c:v>
                </c:pt>
                <c:pt idx="6">
                  <c:v>#N/A</c:v>
                </c:pt>
                <c:pt idx="7">
                  <c:v>0.03</c:v>
                </c:pt>
                <c:pt idx="8">
                  <c:v>#N/A</c:v>
                </c:pt>
                <c:pt idx="9">
                  <c:v>0.05</c:v>
                </c:pt>
              </c:numCache>
            </c:numRef>
          </c:val>
          <c:extLst>
            <c:ext xmlns:c16="http://schemas.microsoft.com/office/drawing/2014/chart" uri="{C3380CC4-5D6E-409C-BE32-E72D297353CC}">
              <c16:uniqueId val="{00000004-972D-46F3-B853-7EBBB98AC43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0.4</c:v>
                </c:pt>
                <c:pt idx="4">
                  <c:v>#N/A</c:v>
                </c:pt>
                <c:pt idx="5">
                  <c:v>0.43</c:v>
                </c:pt>
                <c:pt idx="6">
                  <c:v>#N/A</c:v>
                </c:pt>
                <c:pt idx="7">
                  <c:v>0.12</c:v>
                </c:pt>
                <c:pt idx="8">
                  <c:v>#N/A</c:v>
                </c:pt>
                <c:pt idx="9">
                  <c:v>0.06</c:v>
                </c:pt>
              </c:numCache>
            </c:numRef>
          </c:val>
          <c:extLst>
            <c:ext xmlns:c16="http://schemas.microsoft.com/office/drawing/2014/chart" uri="{C3380CC4-5D6E-409C-BE32-E72D297353CC}">
              <c16:uniqueId val="{00000005-972D-46F3-B853-7EBBB98AC43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0.83</c:v>
                </c:pt>
                <c:pt idx="4">
                  <c:v>#N/A</c:v>
                </c:pt>
                <c:pt idx="5">
                  <c:v>0.36</c:v>
                </c:pt>
                <c:pt idx="6">
                  <c:v>#N/A</c:v>
                </c:pt>
                <c:pt idx="7">
                  <c:v>0.42</c:v>
                </c:pt>
                <c:pt idx="8">
                  <c:v>#N/A</c:v>
                </c:pt>
                <c:pt idx="9">
                  <c:v>0.31</c:v>
                </c:pt>
              </c:numCache>
            </c:numRef>
          </c:val>
          <c:extLst>
            <c:ext xmlns:c16="http://schemas.microsoft.com/office/drawing/2014/chart" uri="{C3380CC4-5D6E-409C-BE32-E72D297353CC}">
              <c16:uniqueId val="{00000006-972D-46F3-B853-7EBBB98AC43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0.77</c:v>
                </c:pt>
                <c:pt idx="2">
                  <c:v>#N/A</c:v>
                </c:pt>
                <c:pt idx="3">
                  <c:v>3.56</c:v>
                </c:pt>
                <c:pt idx="4">
                  <c:v>#N/A</c:v>
                </c:pt>
                <c:pt idx="5">
                  <c:v>1.01</c:v>
                </c:pt>
                <c:pt idx="6">
                  <c:v>#N/A</c:v>
                </c:pt>
                <c:pt idx="7">
                  <c:v>0.93</c:v>
                </c:pt>
                <c:pt idx="8">
                  <c:v>#N/A</c:v>
                </c:pt>
                <c:pt idx="9">
                  <c:v>1</c:v>
                </c:pt>
              </c:numCache>
            </c:numRef>
          </c:val>
          <c:extLst>
            <c:ext xmlns:c16="http://schemas.microsoft.com/office/drawing/2014/chart" uri="{C3380CC4-5D6E-409C-BE32-E72D297353CC}">
              <c16:uniqueId val="{00000007-972D-46F3-B853-7EBBB98AC43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2.35</c:v>
                </c:pt>
                <c:pt idx="2">
                  <c:v>#N/A</c:v>
                </c:pt>
                <c:pt idx="3">
                  <c:v>1.19</c:v>
                </c:pt>
                <c:pt idx="4">
                  <c:v>#N/A</c:v>
                </c:pt>
                <c:pt idx="5">
                  <c:v>2.7</c:v>
                </c:pt>
                <c:pt idx="6">
                  <c:v>#N/A</c:v>
                </c:pt>
                <c:pt idx="7">
                  <c:v>2.21</c:v>
                </c:pt>
                <c:pt idx="8">
                  <c:v>#N/A</c:v>
                </c:pt>
                <c:pt idx="9">
                  <c:v>2.0099999999999998</c:v>
                </c:pt>
              </c:numCache>
            </c:numRef>
          </c:val>
          <c:extLst>
            <c:ext xmlns:c16="http://schemas.microsoft.com/office/drawing/2014/chart" uri="{C3380CC4-5D6E-409C-BE32-E72D297353CC}">
              <c16:uniqueId val="{00000008-972D-46F3-B853-7EBBB98AC4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7.52</c:v>
                </c:pt>
                <c:pt idx="2">
                  <c:v>#N/A</c:v>
                </c:pt>
                <c:pt idx="3">
                  <c:v>8.0500000000000007</c:v>
                </c:pt>
                <c:pt idx="4">
                  <c:v>#N/A</c:v>
                </c:pt>
                <c:pt idx="5">
                  <c:v>9.02</c:v>
                </c:pt>
                <c:pt idx="6">
                  <c:v>#N/A</c:v>
                </c:pt>
                <c:pt idx="7">
                  <c:v>12.72</c:v>
                </c:pt>
                <c:pt idx="8">
                  <c:v>#N/A</c:v>
                </c:pt>
                <c:pt idx="9">
                  <c:v>8</c:v>
                </c:pt>
              </c:numCache>
            </c:numRef>
          </c:val>
          <c:extLst>
            <c:ext xmlns:c16="http://schemas.microsoft.com/office/drawing/2014/chart" uri="{C3380CC4-5D6E-409C-BE32-E72D297353CC}">
              <c16:uniqueId val="{00000009-972D-46F3-B853-7EBBB98AC4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541</c:v>
                </c:pt>
                <c:pt idx="5">
                  <c:v>536</c:v>
                </c:pt>
                <c:pt idx="8">
                  <c:v>542</c:v>
                </c:pt>
                <c:pt idx="11">
                  <c:v>562</c:v>
                </c:pt>
                <c:pt idx="14">
                  <c:v>567</c:v>
                </c:pt>
              </c:numCache>
            </c:numRef>
          </c:val>
          <c:extLst>
            <c:ext xmlns:c16="http://schemas.microsoft.com/office/drawing/2014/chart" uri="{C3380CC4-5D6E-409C-BE32-E72D297353CC}">
              <c16:uniqueId val="{00000000-D160-4D92-A486-E06F33BF1A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60-4D92-A486-E06F33BF1A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60-4D92-A486-E06F33BF1A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10</c:v>
                </c:pt>
                <c:pt idx="6">
                  <c:v>23</c:v>
                </c:pt>
                <c:pt idx="9">
                  <c:v>28</c:v>
                </c:pt>
                <c:pt idx="12">
                  <c:v>27</c:v>
                </c:pt>
              </c:numCache>
            </c:numRef>
          </c:val>
          <c:extLst>
            <c:ext xmlns:c16="http://schemas.microsoft.com/office/drawing/2014/chart" uri="{C3380CC4-5D6E-409C-BE32-E72D297353CC}">
              <c16:uniqueId val="{00000003-D160-4D92-A486-E06F33BF1A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108</c:v>
                </c:pt>
                <c:pt idx="3">
                  <c:v>110</c:v>
                </c:pt>
                <c:pt idx="6">
                  <c:v>125</c:v>
                </c:pt>
                <c:pt idx="9">
                  <c:v>137</c:v>
                </c:pt>
                <c:pt idx="12">
                  <c:v>168</c:v>
                </c:pt>
              </c:numCache>
            </c:numRef>
          </c:val>
          <c:extLst>
            <c:ext xmlns:c16="http://schemas.microsoft.com/office/drawing/2014/chart" uri="{C3380CC4-5D6E-409C-BE32-E72D297353CC}">
              <c16:uniqueId val="{00000004-D160-4D92-A486-E06F33BF1A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60-4D92-A486-E06F33BF1A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60-4D92-A486-E06F33BF1A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614</c:v>
                </c:pt>
                <c:pt idx="3">
                  <c:v>614</c:v>
                </c:pt>
                <c:pt idx="6">
                  <c:v>622</c:v>
                </c:pt>
                <c:pt idx="9">
                  <c:v>700</c:v>
                </c:pt>
                <c:pt idx="12">
                  <c:v>708</c:v>
                </c:pt>
              </c:numCache>
            </c:numRef>
          </c:val>
          <c:extLst>
            <c:ext xmlns:c16="http://schemas.microsoft.com/office/drawing/2014/chart" uri="{C3380CC4-5D6E-409C-BE32-E72D297353CC}">
              <c16:uniqueId val="{00000007-D160-4D92-A486-E06F33BF1A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207</c:v>
                </c:pt>
                <c:pt idx="2">
                  <c:v>#N/A</c:v>
                </c:pt>
                <c:pt idx="3">
                  <c:v>#N/A</c:v>
                </c:pt>
                <c:pt idx="4">
                  <c:v>198</c:v>
                </c:pt>
                <c:pt idx="5">
                  <c:v>#N/A</c:v>
                </c:pt>
                <c:pt idx="6">
                  <c:v>#N/A</c:v>
                </c:pt>
                <c:pt idx="7">
                  <c:v>228</c:v>
                </c:pt>
                <c:pt idx="8">
                  <c:v>#N/A</c:v>
                </c:pt>
                <c:pt idx="9">
                  <c:v>#N/A</c:v>
                </c:pt>
                <c:pt idx="10">
                  <c:v>303</c:v>
                </c:pt>
                <c:pt idx="11">
                  <c:v>#N/A</c:v>
                </c:pt>
                <c:pt idx="12">
                  <c:v>#N/A</c:v>
                </c:pt>
                <c:pt idx="13">
                  <c:v>336</c:v>
                </c:pt>
                <c:pt idx="14">
                  <c:v>#N/A</c:v>
                </c:pt>
              </c:numCache>
            </c:numRef>
          </c:val>
          <c:smooth val="0"/>
          <c:extLst>
            <c:ext xmlns:c16="http://schemas.microsoft.com/office/drawing/2014/chart" uri="{C3380CC4-5D6E-409C-BE32-E72D297353CC}">
              <c16:uniqueId val="{00000008-D160-4D92-A486-E06F33BF1A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7224</c:v>
                </c:pt>
                <c:pt idx="5">
                  <c:v>7425</c:v>
                </c:pt>
                <c:pt idx="8">
                  <c:v>7682</c:v>
                </c:pt>
                <c:pt idx="11">
                  <c:v>7632</c:v>
                </c:pt>
                <c:pt idx="14">
                  <c:v>7557</c:v>
                </c:pt>
              </c:numCache>
            </c:numRef>
          </c:val>
          <c:extLst>
            <c:ext xmlns:c16="http://schemas.microsoft.com/office/drawing/2014/chart" uri="{C3380CC4-5D6E-409C-BE32-E72D297353CC}">
              <c16:uniqueId val="{00000000-5C2C-49E5-9932-5BF4CC7822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c:v>
                </c:pt>
                <c:pt idx="5">
                  <c:v>32</c:v>
                </c:pt>
                <c:pt idx="8">
                  <c:v>32</c:v>
                </c:pt>
                <c:pt idx="11">
                  <c:v>34</c:v>
                </c:pt>
                <c:pt idx="14">
                  <c:v>34</c:v>
                </c:pt>
              </c:numCache>
            </c:numRef>
          </c:val>
          <c:extLst>
            <c:ext xmlns:c16="http://schemas.microsoft.com/office/drawing/2014/chart" uri="{C3380CC4-5D6E-409C-BE32-E72D297353CC}">
              <c16:uniqueId val="{00000001-5C2C-49E5-9932-5BF4CC7822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4499</c:v>
                </c:pt>
                <c:pt idx="5">
                  <c:v>4433</c:v>
                </c:pt>
                <c:pt idx="8">
                  <c:v>5120</c:v>
                </c:pt>
                <c:pt idx="11">
                  <c:v>6003</c:v>
                </c:pt>
                <c:pt idx="14">
                  <c:v>6600</c:v>
                </c:pt>
              </c:numCache>
            </c:numRef>
          </c:val>
          <c:extLst>
            <c:ext xmlns:c16="http://schemas.microsoft.com/office/drawing/2014/chart" uri="{C3380CC4-5D6E-409C-BE32-E72D297353CC}">
              <c16:uniqueId val="{00000002-5C2C-49E5-9932-5BF4CC7822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2C-49E5-9932-5BF4CC7822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2C-49E5-9932-5BF4CC7822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16</c:v>
                </c:pt>
                <c:pt idx="3">
                  <c:v>20</c:v>
                </c:pt>
                <c:pt idx="6">
                  <c:v>20</c:v>
                </c:pt>
                <c:pt idx="9">
                  <c:v>22</c:v>
                </c:pt>
                <c:pt idx="12">
                  <c:v>22</c:v>
                </c:pt>
              </c:numCache>
            </c:numRef>
          </c:val>
          <c:extLst>
            <c:ext xmlns:c16="http://schemas.microsoft.com/office/drawing/2014/chart" uri="{C3380CC4-5D6E-409C-BE32-E72D297353CC}">
              <c16:uniqueId val="{00000005-5C2C-49E5-9932-5BF4CC7822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1106</c:v>
                </c:pt>
                <c:pt idx="3">
                  <c:v>1052</c:v>
                </c:pt>
                <c:pt idx="6">
                  <c:v>1017</c:v>
                </c:pt>
                <c:pt idx="9">
                  <c:v>963</c:v>
                </c:pt>
                <c:pt idx="12">
                  <c:v>913</c:v>
                </c:pt>
              </c:numCache>
            </c:numRef>
          </c:val>
          <c:extLst>
            <c:ext xmlns:c16="http://schemas.microsoft.com/office/drawing/2014/chart" uri="{C3380CC4-5D6E-409C-BE32-E72D297353CC}">
              <c16:uniqueId val="{00000006-5C2C-49E5-9932-5BF4CC7822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385</c:v>
                </c:pt>
                <c:pt idx="3">
                  <c:v>326</c:v>
                </c:pt>
                <c:pt idx="6">
                  <c:v>364</c:v>
                </c:pt>
                <c:pt idx="9">
                  <c:v>286</c:v>
                </c:pt>
                <c:pt idx="12">
                  <c:v>262</c:v>
                </c:pt>
              </c:numCache>
            </c:numRef>
          </c:val>
          <c:extLst>
            <c:ext xmlns:c16="http://schemas.microsoft.com/office/drawing/2014/chart" uri="{C3380CC4-5D6E-409C-BE32-E72D297353CC}">
              <c16:uniqueId val="{00000007-5C2C-49E5-9932-5BF4CC7822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3365</c:v>
                </c:pt>
                <c:pt idx="3">
                  <c:v>3686</c:v>
                </c:pt>
                <c:pt idx="6">
                  <c:v>3852</c:v>
                </c:pt>
                <c:pt idx="9">
                  <c:v>3882</c:v>
                </c:pt>
                <c:pt idx="12">
                  <c:v>3999</c:v>
                </c:pt>
              </c:numCache>
            </c:numRef>
          </c:val>
          <c:extLst>
            <c:ext xmlns:c16="http://schemas.microsoft.com/office/drawing/2014/chart" uri="{C3380CC4-5D6E-409C-BE32-E72D297353CC}">
              <c16:uniqueId val="{00000008-5C2C-49E5-9932-5BF4CC7822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2C-49E5-9932-5BF4CC7822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7401</c:v>
                </c:pt>
                <c:pt idx="3">
                  <c:v>7365</c:v>
                </c:pt>
                <c:pt idx="6">
                  <c:v>8027</c:v>
                </c:pt>
                <c:pt idx="9">
                  <c:v>8047</c:v>
                </c:pt>
                <c:pt idx="12">
                  <c:v>7672</c:v>
                </c:pt>
              </c:numCache>
            </c:numRef>
          </c:val>
          <c:extLst>
            <c:ext xmlns:c16="http://schemas.microsoft.com/office/drawing/2014/chart" uri="{C3380CC4-5D6E-409C-BE32-E72D297353CC}">
              <c16:uniqueId val="{0000000A-5C2C-49E5-9932-5BF4CC7822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521</c:v>
                </c:pt>
                <c:pt idx="2">
                  <c:v>#N/A</c:v>
                </c:pt>
                <c:pt idx="3">
                  <c:v>#N/A</c:v>
                </c:pt>
                <c:pt idx="4">
                  <c:v>560</c:v>
                </c:pt>
                <c:pt idx="5">
                  <c:v>#N/A</c:v>
                </c:pt>
                <c:pt idx="6">
                  <c:v>#N/A</c:v>
                </c:pt>
                <c:pt idx="7">
                  <c:v>446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C2C-49E5-9932-5BF4CC7822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2000</c:v>
                </c:pt>
                <c:pt idx="1">
                  <c:v>2216</c:v>
                </c:pt>
                <c:pt idx="2">
                  <c:v>2243</c:v>
                </c:pt>
              </c:numCache>
            </c:numRef>
          </c:val>
          <c:extLst>
            <c:ext xmlns:c16="http://schemas.microsoft.com/office/drawing/2014/chart" uri="{C3380CC4-5D6E-409C-BE32-E72D297353CC}">
              <c16:uniqueId val="{00000000-C2EF-4EC6-96CA-2B1424DD0E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257</c:v>
                </c:pt>
                <c:pt idx="1">
                  <c:v>461</c:v>
                </c:pt>
                <c:pt idx="2">
                  <c:v>661</c:v>
                </c:pt>
              </c:numCache>
            </c:numRef>
          </c:val>
          <c:extLst>
            <c:ext xmlns:c16="http://schemas.microsoft.com/office/drawing/2014/chart" uri="{C3380CC4-5D6E-409C-BE32-E72D297353CC}">
              <c16:uniqueId val="{00000001-C2EF-4EC6-96CA-2B1424DD0E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2166</c:v>
                </c:pt>
                <c:pt idx="1">
                  <c:v>2509</c:v>
                </c:pt>
                <c:pt idx="2">
                  <c:v>2684</c:v>
                </c:pt>
              </c:numCache>
            </c:numRef>
          </c:val>
          <c:extLst>
            <c:ext xmlns:c16="http://schemas.microsoft.com/office/drawing/2014/chart" uri="{C3380CC4-5D6E-409C-BE32-E72D297353CC}">
              <c16:uniqueId val="{00000002-C2EF-4EC6-96CA-2B1424DD0E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年度に起債した地方債の元金償還が開始されたことから、前年度比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百万円増加している。しかしながら算入公債費等が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百万円増加していることで、分子増加を抑制している。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今後においても施設の老朽化対策のための、地方債発行の増加が見込まれ、指標悪化が予測されるため、施設の再編等も含めた資産管理の適正化を図る。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満期一括償還地方債の借入は過去に利用していない。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令和４年度は充当可能財源等が将来負担額を上回ったことで、将来負担比率は算出されなかった。一般会計等に係る地方債の現在高については、当該年度中の起債額を元金償還額が上回ったため、</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また、昨年度に引き続きふるさと納税の寄附金収入が好調であったため、ふれあいふるさと基金の現在高が増加したこと、決算剰余金を減債基金へ積み立てたことなどにより、充当可能財源等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百万円増加し、分子増加を抑制した。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基金全体の現在高は、前年度比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百万円増加した。決算剰余金を減債基金に積み立てたこと、ふるさと納税の寄附金収入によってふれあいふるさと基金が増加したことが主な要因である。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ついては、令和５年度の制度改正により、寄附金が減少することが想定される。今後もコスト管理を徹底することで、無駄のない繰入に努め、これまで積み立ててきた基金を保持し、変化の激しい社会情勢に合わせ、今後の財政需要に備え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ふれあいふるさと基金：寄附者の意向を反映させた各種事業の財源とし、個性豊かで活力あるまちづくりに資する。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公共施設整備基金：町の公共施設整備事業の財源に充てる。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社会福祉基金：高齢者の福祉活動等に必要な経費の財源に充てる。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消防機材整備基金：消防機材整備費用に充てる。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健康生きがい中核施設大規模修繕等基金：中核施設の大規模修繕等に充てる。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ふれあいふるさと基金：昨年度に引き続きふるさと納税の寄附金収入が好調であったことから、基金現在高は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基金繰入については現在高及び財政状況を勘案して慎重に行っていく。特に大規模建設事業については事業の目的・効果等と照らし合わせて、充当可能なその他特定目的基金の繰入を適宜検討していく。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百万円の増加となった。前年度は新型コロナウイルス感染症の影響による積立額の増加があったが、今年度はその反動減となっている。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災害等への備えとして、適正な規模で基金現在高を確保していくことが必要であるため、事業の見直し等も含め、無駄のない支出に努めていく。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今後増加する公債費に備え、決算剰余金のうち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給食センターの整備等が控え、数年後にはその公債費償還が開始することから、着実に基金積立を行い、適切なタイミングで繰入することで、経常的な行政サービスに支障が生じることがないように運営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27,310
27,067
75.78
13,665,391
13,111,161
507,837
6,341,915
7,672,183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下回っている。現在基準財政需要額の約２分の１を普通交付税に依存している状態であるため、町税等自主財源の確保が急務となる。人口増加による課題解決が望ましく、子育て支援施策による一定の出生率の確保と企業誘致や移住定住促進施策による定住人口の増加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xdr:cNvCxnSpPr/>
      </xdr:nvCxnSpPr>
      <xdr:spPr>
        <a:xfrm>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令和４年度の経常収支比率は、令和３年度に比べ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ポイント増加しており、財政の弾力性が低下している。要因としては、歳入面では、臨時財政対策債の発行可能額の減少により、実質的な地方交付税の金額が前年度比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ことが大きい。歳出面では、燃料費・電気代の高騰、放課後児童クラブの民間委託による事業費の増加が要因として挙げられる。今後適切なコスト管理と一般財源収入の確保を図るべく施策を講じ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63</xdr:row>
      <xdr:rowOff>162560</xdr:rowOff>
    </xdr:to>
    <xdr:cxnSp macro="">
      <xdr:nvCxnSpPr>
        <xdr:cNvPr id="130" name="直線コネクタ 129"/>
        <xdr:cNvCxnSpPr/>
      </xdr:nvCxnSpPr>
      <xdr:spPr>
        <a:xfrm>
          <a:off x="4114800" y="10712958"/>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63</xdr:row>
      <xdr:rowOff>162560</xdr:rowOff>
    </xdr:to>
    <xdr:cxnSp macro="">
      <xdr:nvCxnSpPr>
        <xdr:cNvPr id="133" name="直線コネクタ 132"/>
        <xdr:cNvCxnSpPr/>
      </xdr:nvCxnSpPr>
      <xdr:spPr>
        <a:xfrm flipV="1">
          <a:off x="3225800" y="1071295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63</xdr:row>
      <xdr:rowOff>162560</xdr:rowOff>
    </xdr:to>
    <xdr:cxnSp macro="">
      <xdr:nvCxnSpPr>
        <xdr:cNvPr id="136" name="直線コネクタ 135"/>
        <xdr:cNvCxnSpPr/>
      </xdr:nvCxnSpPr>
      <xdr:spPr>
        <a:xfrm>
          <a:off x="2336800" y="1085773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64</xdr:row>
      <xdr:rowOff>24892</xdr:rowOff>
    </xdr:to>
    <xdr:cxnSp macro="">
      <xdr:nvCxnSpPr>
        <xdr:cNvPr id="139" name="直線コネクタ 138"/>
        <xdr:cNvCxnSpPr/>
      </xdr:nvCxnSpPr>
      <xdr:spPr>
        <a:xfrm flipV="1">
          <a:off x="1447800" y="108577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0" name="財政構造の弾力性該当値テキスト"/>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1" name="楕円 150"/>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2" name="テキスト ボックス 151"/>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3" name="楕円 152"/>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4" name="テキスト ボックス 153"/>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5" name="楕円 154"/>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56" name="テキスト ボックス 155"/>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7" name="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8" name="テキスト ボックス 157"/>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人件費は人事院勧告に伴う給与改定により、正規職員、会計年度任用職員ともに増加している。また、物件費においても電気代の高騰等により、決算額が増加している。人口についても前年度比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人と徐々に減少していることから、一人当たりの決算額が増加する要因となっている。今後事務効率化の推進により、事業費の見直しを行い、価格高騰による事業費増加を抑制していく。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2975</xdr:rowOff>
    </xdr:from>
    <xdr:to>
      <xdr:col>23</xdr:col>
      <xdr:colOff>133350</xdr:colOff>
      <xdr:row>83</xdr:row>
      <xdr:rowOff>27105</xdr:rowOff>
    </xdr:to>
    <xdr:cxnSp macro="">
      <xdr:nvCxnSpPr>
        <xdr:cNvPr id="189" name="直線コネクタ 188"/>
        <xdr:cNvCxnSpPr/>
      </xdr:nvCxnSpPr>
      <xdr:spPr>
        <a:xfrm>
          <a:off x="4114800" y="14233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115204</xdr:rowOff>
    </xdr:from>
    <xdr:to>
      <xdr:col>19</xdr:col>
      <xdr:colOff>133350</xdr:colOff>
      <xdr:row>83</xdr:row>
      <xdr:rowOff>2975</xdr:rowOff>
    </xdr:to>
    <xdr:cxnSp macro="">
      <xdr:nvCxnSpPr>
        <xdr:cNvPr id="192" name="直線コネクタ 191"/>
        <xdr:cNvCxnSpPr/>
      </xdr:nvCxnSpPr>
      <xdr:spPr>
        <a:xfrm>
          <a:off x="3225800" y="14174104"/>
          <a:ext cx="889000" cy="5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40202</xdr:rowOff>
    </xdr:from>
    <xdr:to>
      <xdr:col>15</xdr:col>
      <xdr:colOff>82550</xdr:colOff>
      <xdr:row>82</xdr:row>
      <xdr:rowOff>115204</xdr:rowOff>
    </xdr:to>
    <xdr:cxnSp macro="">
      <xdr:nvCxnSpPr>
        <xdr:cNvPr id="195" name="直線コネクタ 194"/>
        <xdr:cNvCxnSpPr/>
      </xdr:nvCxnSpPr>
      <xdr:spPr>
        <a:xfrm>
          <a:off x="2336800" y="14099102"/>
          <a:ext cx="889000" cy="7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29308</xdr:rowOff>
    </xdr:from>
    <xdr:to>
      <xdr:col>11</xdr:col>
      <xdr:colOff>31750</xdr:colOff>
      <xdr:row>82</xdr:row>
      <xdr:rowOff>40202</xdr:rowOff>
    </xdr:to>
    <xdr:cxnSp macro="">
      <xdr:nvCxnSpPr>
        <xdr:cNvPr id="198" name="直線コネクタ 197"/>
        <xdr:cNvCxnSpPr/>
      </xdr:nvCxnSpPr>
      <xdr:spPr>
        <a:xfrm>
          <a:off x="1447800" y="14088208"/>
          <a:ext cx="8890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147755</xdr:rowOff>
    </xdr:from>
    <xdr:to>
      <xdr:col>23</xdr:col>
      <xdr:colOff>184150</xdr:colOff>
      <xdr:row>83</xdr:row>
      <xdr:rowOff>77905</xdr:rowOff>
    </xdr:to>
    <xdr:sp macro="" textlink="">
      <xdr:nvSpPr>
        <xdr:cNvPr id="208" name="楕円 207"/>
        <xdr:cNvSpPr/>
      </xdr:nvSpPr>
      <xdr:spPr>
        <a:xfrm>
          <a:off x="4902200" y="142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119832</xdr:rowOff>
    </xdr:from>
    <xdr:ext cx="762000" cy="259045"/>
    <xdr:sp macro="" textlink="">
      <xdr:nvSpPr>
        <xdr:cNvPr id="209" name="人件費・物件費等の状況該当値テキスト"/>
        <xdr:cNvSpPr txBox="1"/>
      </xdr:nvSpPr>
      <xdr:spPr>
        <a:xfrm>
          <a:off x="5041900" y="1417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123625</xdr:rowOff>
    </xdr:from>
    <xdr:to>
      <xdr:col>19</xdr:col>
      <xdr:colOff>184150</xdr:colOff>
      <xdr:row>83</xdr:row>
      <xdr:rowOff>53775</xdr:rowOff>
    </xdr:to>
    <xdr:sp macro="" textlink="">
      <xdr:nvSpPr>
        <xdr:cNvPr id="210" name="楕円 209"/>
        <xdr:cNvSpPr/>
      </xdr:nvSpPr>
      <xdr:spPr>
        <a:xfrm>
          <a:off x="4064000" y="141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38552</xdr:rowOff>
    </xdr:from>
    <xdr:ext cx="736600" cy="259045"/>
    <xdr:sp macro="" textlink="">
      <xdr:nvSpPr>
        <xdr:cNvPr id="211" name="テキスト ボックス 210"/>
        <xdr:cNvSpPr txBox="1"/>
      </xdr:nvSpPr>
      <xdr:spPr>
        <a:xfrm>
          <a:off x="3733800" y="14268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64404</xdr:rowOff>
    </xdr:from>
    <xdr:to>
      <xdr:col>15</xdr:col>
      <xdr:colOff>133350</xdr:colOff>
      <xdr:row>82</xdr:row>
      <xdr:rowOff>166004</xdr:rowOff>
    </xdr:to>
    <xdr:sp macro="" textlink="">
      <xdr:nvSpPr>
        <xdr:cNvPr id="212" name="楕円 211"/>
        <xdr:cNvSpPr/>
      </xdr:nvSpPr>
      <xdr:spPr>
        <a:xfrm>
          <a:off x="3175000" y="141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150781</xdr:rowOff>
    </xdr:from>
    <xdr:ext cx="762000" cy="259045"/>
    <xdr:sp macro="" textlink="">
      <xdr:nvSpPr>
        <xdr:cNvPr id="213" name="テキスト ボックス 212"/>
        <xdr:cNvSpPr txBox="1"/>
      </xdr:nvSpPr>
      <xdr:spPr>
        <a:xfrm>
          <a:off x="2844800" y="142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160852</xdr:rowOff>
    </xdr:from>
    <xdr:to>
      <xdr:col>11</xdr:col>
      <xdr:colOff>82550</xdr:colOff>
      <xdr:row>82</xdr:row>
      <xdr:rowOff>91002</xdr:rowOff>
    </xdr:to>
    <xdr:sp macro="" textlink="">
      <xdr:nvSpPr>
        <xdr:cNvPr id="214" name="楕円 213"/>
        <xdr:cNvSpPr/>
      </xdr:nvSpPr>
      <xdr:spPr>
        <a:xfrm>
          <a:off x="2286000" y="140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101179</xdr:rowOff>
    </xdr:from>
    <xdr:ext cx="762000" cy="259045"/>
    <xdr:sp macro="" textlink="">
      <xdr:nvSpPr>
        <xdr:cNvPr id="215" name="テキスト ボックス 214"/>
        <xdr:cNvSpPr txBox="1"/>
      </xdr:nvSpPr>
      <xdr:spPr>
        <a:xfrm>
          <a:off x="1955800" y="1381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149958</xdr:rowOff>
    </xdr:from>
    <xdr:to>
      <xdr:col>7</xdr:col>
      <xdr:colOff>31750</xdr:colOff>
      <xdr:row>82</xdr:row>
      <xdr:rowOff>80108</xdr:rowOff>
    </xdr:to>
    <xdr:sp macro="" textlink="">
      <xdr:nvSpPr>
        <xdr:cNvPr id="216" name="楕円 215"/>
        <xdr:cNvSpPr/>
      </xdr:nvSpPr>
      <xdr:spPr>
        <a:xfrm>
          <a:off x="1397000" y="140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90285</xdr:rowOff>
    </xdr:from>
    <xdr:ext cx="762000" cy="259045"/>
    <xdr:sp macro="" textlink="">
      <xdr:nvSpPr>
        <xdr:cNvPr id="217" name="テキスト ボックス 216"/>
        <xdr:cNvSpPr txBox="1"/>
      </xdr:nvSpPr>
      <xdr:spPr>
        <a:xfrm>
          <a:off x="1066800" y="138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退職・新規採用の新陳代謝により、前年度比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ポイント増加している。今後においては、人件費の推移を注視しつつ、財政負担が過大にならないように人員総数の適正化を図り、現在の財源に応じた適正な給与水準を確保していく。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30843</xdr:rowOff>
    </xdr:to>
    <xdr:cxnSp macro="">
      <xdr:nvCxnSpPr>
        <xdr:cNvPr id="253" name="直線コネクタ 252"/>
        <xdr:cNvCxnSpPr/>
      </xdr:nvCxnSpPr>
      <xdr:spPr>
        <a:xfrm>
          <a:off x="16179800" y="143292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65314</xdr:rowOff>
    </xdr:to>
    <xdr:cxnSp macro="">
      <xdr:nvCxnSpPr>
        <xdr:cNvPr id="256" name="直線コネクタ 255"/>
        <xdr:cNvCxnSpPr/>
      </xdr:nvCxnSpPr>
      <xdr:spPr>
        <a:xfrm flipV="1">
          <a:off x="15290800" y="143292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65314</xdr:rowOff>
    </xdr:to>
    <xdr:cxnSp macro="">
      <xdr:nvCxnSpPr>
        <xdr:cNvPr id="259" name="直線コネクタ 258"/>
        <xdr:cNvCxnSpPr/>
      </xdr:nvCxnSpPr>
      <xdr:spPr>
        <a:xfrm>
          <a:off x="14401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167821</xdr:rowOff>
    </xdr:to>
    <xdr:cxnSp macro="">
      <xdr:nvCxnSpPr>
        <xdr:cNvPr id="262" name="直線コネクタ 261"/>
        <xdr:cNvCxnSpPr/>
      </xdr:nvCxnSpPr>
      <xdr:spPr>
        <a:xfrm>
          <a:off x="13512800" y="141741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2" name="楕円 271"/>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3"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4" name="楕円 273"/>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5" name="テキスト ボックス 27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6" name="楕円 275"/>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7" name="テキスト ボックス 276"/>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78" name="楕円 277"/>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79" name="テキスト ボックス 278"/>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0" name="楕円 279"/>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1" name="テキスト ボックス 280"/>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人上回っている。職員数については、今後も適正配置を行い、必要人員を確保し、事務効率化を図り、適切な人員総数を維持していく。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132262</xdr:rowOff>
    </xdr:from>
    <xdr:to>
      <xdr:col>81</xdr:col>
      <xdr:colOff>44450</xdr:colOff>
      <xdr:row>60</xdr:row>
      <xdr:rowOff>156391</xdr:rowOff>
    </xdr:to>
    <xdr:cxnSp macro="">
      <xdr:nvCxnSpPr>
        <xdr:cNvPr id="318" name="直線コネクタ 317"/>
        <xdr:cNvCxnSpPr/>
      </xdr:nvCxnSpPr>
      <xdr:spPr>
        <a:xfrm>
          <a:off x="16179800" y="1041926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120197</xdr:rowOff>
    </xdr:from>
    <xdr:to>
      <xdr:col>77</xdr:col>
      <xdr:colOff>44450</xdr:colOff>
      <xdr:row>60</xdr:row>
      <xdr:rowOff>132262</xdr:rowOff>
    </xdr:to>
    <xdr:cxnSp macro="">
      <xdr:nvCxnSpPr>
        <xdr:cNvPr id="321" name="直線コネクタ 320"/>
        <xdr:cNvCxnSpPr/>
      </xdr:nvCxnSpPr>
      <xdr:spPr>
        <a:xfrm>
          <a:off x="15290800" y="1040719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120197</xdr:rowOff>
    </xdr:from>
    <xdr:to>
      <xdr:col>72</xdr:col>
      <xdr:colOff>203200</xdr:colOff>
      <xdr:row>60</xdr:row>
      <xdr:rowOff>140879</xdr:rowOff>
    </xdr:to>
    <xdr:cxnSp macro="">
      <xdr:nvCxnSpPr>
        <xdr:cNvPr id="324" name="直線コネクタ 323"/>
        <xdr:cNvCxnSpPr/>
      </xdr:nvCxnSpPr>
      <xdr:spPr>
        <a:xfrm flipV="1">
          <a:off x="14401800" y="1040719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140879</xdr:rowOff>
    </xdr:to>
    <xdr:cxnSp macro="">
      <xdr:nvCxnSpPr>
        <xdr:cNvPr id="327" name="直線コネクタ 326"/>
        <xdr:cNvCxnSpPr/>
      </xdr:nvCxnSpPr>
      <xdr:spPr>
        <a:xfrm>
          <a:off x="13512800" y="1040547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105591</xdr:rowOff>
    </xdr:from>
    <xdr:to>
      <xdr:col>81</xdr:col>
      <xdr:colOff>95250</xdr:colOff>
      <xdr:row>61</xdr:row>
      <xdr:rowOff>35741</xdr:rowOff>
    </xdr:to>
    <xdr:sp macro="" textlink="">
      <xdr:nvSpPr>
        <xdr:cNvPr id="337" name="楕円 336"/>
        <xdr:cNvSpPr/>
      </xdr:nvSpPr>
      <xdr:spPr>
        <a:xfrm>
          <a:off x="16967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77668</xdr:rowOff>
    </xdr:from>
    <xdr:ext cx="762000" cy="259045"/>
    <xdr:sp macro="" textlink="">
      <xdr:nvSpPr>
        <xdr:cNvPr id="338" name="定員管理の状況該当値テキスト"/>
        <xdr:cNvSpPr txBox="1"/>
      </xdr:nvSpPr>
      <xdr:spPr>
        <a:xfrm>
          <a:off x="17106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81462</xdr:rowOff>
    </xdr:from>
    <xdr:to>
      <xdr:col>77</xdr:col>
      <xdr:colOff>95250</xdr:colOff>
      <xdr:row>61</xdr:row>
      <xdr:rowOff>11612</xdr:rowOff>
    </xdr:to>
    <xdr:sp macro="" textlink="">
      <xdr:nvSpPr>
        <xdr:cNvPr id="339" name="楕円 338"/>
        <xdr:cNvSpPr/>
      </xdr:nvSpPr>
      <xdr:spPr>
        <a:xfrm>
          <a:off x="16129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167839</xdr:rowOff>
    </xdr:from>
    <xdr:ext cx="736600" cy="259045"/>
    <xdr:sp macro="" textlink="">
      <xdr:nvSpPr>
        <xdr:cNvPr id="340" name="テキスト ボックス 339"/>
        <xdr:cNvSpPr txBox="1"/>
      </xdr:nvSpPr>
      <xdr:spPr>
        <a:xfrm>
          <a:off x="15798800" y="1045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69397</xdr:rowOff>
    </xdr:from>
    <xdr:to>
      <xdr:col>73</xdr:col>
      <xdr:colOff>44450</xdr:colOff>
      <xdr:row>60</xdr:row>
      <xdr:rowOff>170997</xdr:rowOff>
    </xdr:to>
    <xdr:sp macro="" textlink="">
      <xdr:nvSpPr>
        <xdr:cNvPr id="341" name="楕円 340"/>
        <xdr:cNvSpPr/>
      </xdr:nvSpPr>
      <xdr:spPr>
        <a:xfrm>
          <a:off x="15240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155774</xdr:rowOff>
    </xdr:from>
    <xdr:ext cx="762000" cy="259045"/>
    <xdr:sp macro="" textlink="">
      <xdr:nvSpPr>
        <xdr:cNvPr id="342" name="テキスト ボックス 341"/>
        <xdr:cNvSpPr txBox="1"/>
      </xdr:nvSpPr>
      <xdr:spPr>
        <a:xfrm>
          <a:off x="14909800" y="1044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90079</xdr:rowOff>
    </xdr:from>
    <xdr:to>
      <xdr:col>68</xdr:col>
      <xdr:colOff>203200</xdr:colOff>
      <xdr:row>61</xdr:row>
      <xdr:rowOff>20229</xdr:rowOff>
    </xdr:to>
    <xdr:sp macro="" textlink="">
      <xdr:nvSpPr>
        <xdr:cNvPr id="343" name="楕円 342"/>
        <xdr:cNvSpPr/>
      </xdr:nvSpPr>
      <xdr:spPr>
        <a:xfrm>
          <a:off x="14351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5006</xdr:rowOff>
    </xdr:from>
    <xdr:ext cx="762000" cy="259045"/>
    <xdr:sp macro="" textlink="">
      <xdr:nvSpPr>
        <xdr:cNvPr id="344" name="テキスト ボックス 343"/>
        <xdr:cNvSpPr txBox="1"/>
      </xdr:nvSpPr>
      <xdr:spPr>
        <a:xfrm>
          <a:off x="14020800" y="1046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45" name="楕円 344"/>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46" name="テキスト ボックス 345"/>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年度借入分に係る元金償還が令和４年度から開始されたことから、実質公債費比率が前年度比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ポイント増加した。今後の比率増加を抑制するため、交付税算入率の高い有利な地方債を優先的に充当していく。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77833</xdr:rowOff>
    </xdr:from>
    <xdr:to>
      <xdr:col>81</xdr:col>
      <xdr:colOff>44450</xdr:colOff>
      <xdr:row>39</xdr:row>
      <xdr:rowOff>126093</xdr:rowOff>
    </xdr:to>
    <xdr:cxnSp macro="">
      <xdr:nvCxnSpPr>
        <xdr:cNvPr id="381" name="直線コネクタ 380"/>
        <xdr:cNvCxnSpPr/>
      </xdr:nvCxnSpPr>
      <xdr:spPr>
        <a:xfrm>
          <a:off x="16179800" y="676438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77833</xdr:rowOff>
    </xdr:to>
    <xdr:cxnSp macro="">
      <xdr:nvCxnSpPr>
        <xdr:cNvPr id="384" name="直線コネクタ 383"/>
        <xdr:cNvCxnSpPr/>
      </xdr:nvCxnSpPr>
      <xdr:spPr>
        <a:xfrm>
          <a:off x="15290800" y="67368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43362</xdr:rowOff>
    </xdr:from>
    <xdr:to>
      <xdr:col>72</xdr:col>
      <xdr:colOff>203200</xdr:colOff>
      <xdr:row>39</xdr:row>
      <xdr:rowOff>50256</xdr:rowOff>
    </xdr:to>
    <xdr:cxnSp macro="">
      <xdr:nvCxnSpPr>
        <xdr:cNvPr id="387" name="直線コネクタ 386"/>
        <xdr:cNvCxnSpPr/>
      </xdr:nvCxnSpPr>
      <xdr:spPr>
        <a:xfrm>
          <a:off x="14401800" y="67299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29573</xdr:rowOff>
    </xdr:from>
    <xdr:to>
      <xdr:col>68</xdr:col>
      <xdr:colOff>152400</xdr:colOff>
      <xdr:row>39</xdr:row>
      <xdr:rowOff>43362</xdr:rowOff>
    </xdr:to>
    <xdr:cxnSp macro="">
      <xdr:nvCxnSpPr>
        <xdr:cNvPr id="390" name="直線コネクタ 389"/>
        <xdr:cNvCxnSpPr/>
      </xdr:nvCxnSpPr>
      <xdr:spPr>
        <a:xfrm>
          <a:off x="13512800" y="67161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27033</xdr:rowOff>
    </xdr:from>
    <xdr:to>
      <xdr:col>77</xdr:col>
      <xdr:colOff>95250</xdr:colOff>
      <xdr:row>39</xdr:row>
      <xdr:rowOff>128633</xdr:rowOff>
    </xdr:to>
    <xdr:sp macro="" textlink="">
      <xdr:nvSpPr>
        <xdr:cNvPr id="402" name="楕円 401"/>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138810</xdr:rowOff>
    </xdr:from>
    <xdr:ext cx="736600" cy="259045"/>
    <xdr:sp macro="" textlink="">
      <xdr:nvSpPr>
        <xdr:cNvPr id="403" name="テキスト ボックス 402"/>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170906</xdr:rowOff>
    </xdr:from>
    <xdr:to>
      <xdr:col>73</xdr:col>
      <xdr:colOff>44450</xdr:colOff>
      <xdr:row>39</xdr:row>
      <xdr:rowOff>101056</xdr:rowOff>
    </xdr:to>
    <xdr:sp macro="" textlink="">
      <xdr:nvSpPr>
        <xdr:cNvPr id="404" name="楕円 403"/>
        <xdr:cNvSpPr/>
      </xdr:nvSpPr>
      <xdr:spPr>
        <a:xfrm>
          <a:off x="15240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111233</xdr:rowOff>
    </xdr:from>
    <xdr:ext cx="762000" cy="259045"/>
    <xdr:sp macro="" textlink="">
      <xdr:nvSpPr>
        <xdr:cNvPr id="405" name="テキスト ボックス 404"/>
        <xdr:cNvSpPr txBox="1"/>
      </xdr:nvSpPr>
      <xdr:spPr>
        <a:xfrm>
          <a:off x="14909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164012</xdr:rowOff>
    </xdr:from>
    <xdr:to>
      <xdr:col>68</xdr:col>
      <xdr:colOff>203200</xdr:colOff>
      <xdr:row>39</xdr:row>
      <xdr:rowOff>94162</xdr:rowOff>
    </xdr:to>
    <xdr:sp macro="" textlink="">
      <xdr:nvSpPr>
        <xdr:cNvPr id="406" name="楕円 405"/>
        <xdr:cNvSpPr/>
      </xdr:nvSpPr>
      <xdr:spPr>
        <a:xfrm>
          <a:off x="14351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104339</xdr:rowOff>
    </xdr:from>
    <xdr:ext cx="762000" cy="259045"/>
    <xdr:sp macro="" textlink="">
      <xdr:nvSpPr>
        <xdr:cNvPr id="407" name="テキスト ボックス 406"/>
        <xdr:cNvSpPr txBox="1"/>
      </xdr:nvSpPr>
      <xdr:spPr>
        <a:xfrm>
          <a:off x="14020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150223</xdr:rowOff>
    </xdr:from>
    <xdr:to>
      <xdr:col>64</xdr:col>
      <xdr:colOff>152400</xdr:colOff>
      <xdr:row>39</xdr:row>
      <xdr:rowOff>80373</xdr:rowOff>
    </xdr:to>
    <xdr:sp macro="" textlink="">
      <xdr:nvSpPr>
        <xdr:cNvPr id="408" name="楕円 407"/>
        <xdr:cNvSpPr/>
      </xdr:nvSpPr>
      <xdr:spPr>
        <a:xfrm>
          <a:off x="13462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90550</xdr:rowOff>
    </xdr:from>
    <xdr:ext cx="762000" cy="259045"/>
    <xdr:sp macro="" textlink="">
      <xdr:nvSpPr>
        <xdr:cNvPr id="409" name="テキスト ボックス 408"/>
        <xdr:cNvSpPr txBox="1"/>
      </xdr:nvSpPr>
      <xdr:spPr>
        <a:xfrm>
          <a:off x="13131800" y="64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同様、将来負担額を充当可能財源等が上回ったため、将来負担比率は算出されなかった。ふるさと納税の寄附金収入が前年度に続き好調であったため、寄附金収入を積み立てたふれあいふるさと基金の現在高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3689</xdr:rowOff>
    </xdr:from>
    <xdr:to>
      <xdr:col>72</xdr:col>
      <xdr:colOff>203200</xdr:colOff>
      <xdr:row>14</xdr:row>
      <xdr:rowOff>33564</xdr:rowOff>
    </xdr:to>
    <xdr:cxnSp macro="">
      <xdr:nvCxnSpPr>
        <xdr:cNvPr id="445" name="直線コネクタ 444"/>
        <xdr:cNvCxnSpPr/>
      </xdr:nvCxnSpPr>
      <xdr:spPr>
        <a:xfrm flipV="1">
          <a:off x="14401800" y="240398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25521</xdr:rowOff>
    </xdr:from>
    <xdr:to>
      <xdr:col>68</xdr:col>
      <xdr:colOff>152400</xdr:colOff>
      <xdr:row>14</xdr:row>
      <xdr:rowOff>33564</xdr:rowOff>
    </xdr:to>
    <xdr:cxnSp macro="">
      <xdr:nvCxnSpPr>
        <xdr:cNvPr id="448" name="直線コネクタ 447"/>
        <xdr:cNvCxnSpPr/>
      </xdr:nvCxnSpPr>
      <xdr:spPr>
        <a:xfrm>
          <a:off x="13512800" y="242582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1" name="フローチャート: 判断 450"/>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2" name="テキスト ボックス 451"/>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4" name="テキスト ボックス 453"/>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6" name="テキスト ボックス 455"/>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124339</xdr:rowOff>
    </xdr:from>
    <xdr:to>
      <xdr:col>73</xdr:col>
      <xdr:colOff>44450</xdr:colOff>
      <xdr:row>14</xdr:row>
      <xdr:rowOff>54489</xdr:rowOff>
    </xdr:to>
    <xdr:sp macro="" textlink="">
      <xdr:nvSpPr>
        <xdr:cNvPr id="462" name="楕円 461"/>
        <xdr:cNvSpPr/>
      </xdr:nvSpPr>
      <xdr:spPr>
        <a:xfrm>
          <a:off x="15240000" y="23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64666</xdr:rowOff>
    </xdr:from>
    <xdr:ext cx="762000" cy="259045"/>
    <xdr:sp macro="" textlink="">
      <xdr:nvSpPr>
        <xdr:cNvPr id="463" name="テキスト ボックス 462"/>
        <xdr:cNvSpPr txBox="1"/>
      </xdr:nvSpPr>
      <xdr:spPr>
        <a:xfrm>
          <a:off x="14909800" y="21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154214</xdr:rowOff>
    </xdr:from>
    <xdr:to>
      <xdr:col>68</xdr:col>
      <xdr:colOff>203200</xdr:colOff>
      <xdr:row>14</xdr:row>
      <xdr:rowOff>84364</xdr:rowOff>
    </xdr:to>
    <xdr:sp macro="" textlink="">
      <xdr:nvSpPr>
        <xdr:cNvPr id="464" name="楕円 463"/>
        <xdr:cNvSpPr/>
      </xdr:nvSpPr>
      <xdr:spPr>
        <a:xfrm>
          <a:off x="14351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94541</xdr:rowOff>
    </xdr:from>
    <xdr:ext cx="762000" cy="259045"/>
    <xdr:sp macro="" textlink="">
      <xdr:nvSpPr>
        <xdr:cNvPr id="465" name="テキスト ボックス 464"/>
        <xdr:cNvSpPr txBox="1"/>
      </xdr:nvSpPr>
      <xdr:spPr>
        <a:xfrm>
          <a:off x="14020800" y="215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146171</xdr:rowOff>
    </xdr:from>
    <xdr:to>
      <xdr:col>64</xdr:col>
      <xdr:colOff>152400</xdr:colOff>
      <xdr:row>14</xdr:row>
      <xdr:rowOff>76321</xdr:rowOff>
    </xdr:to>
    <xdr:sp macro="" textlink="">
      <xdr:nvSpPr>
        <xdr:cNvPr id="466" name="楕円 465"/>
        <xdr:cNvSpPr/>
      </xdr:nvSpPr>
      <xdr:spPr>
        <a:xfrm>
          <a:off x="13462000" y="2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86498</xdr:rowOff>
    </xdr:from>
    <xdr:ext cx="762000" cy="259045"/>
    <xdr:sp macro="" textlink="">
      <xdr:nvSpPr>
        <xdr:cNvPr id="467" name="テキスト ボックス 466"/>
        <xdr:cNvSpPr txBox="1"/>
      </xdr:nvSpPr>
      <xdr:spPr>
        <a:xfrm>
          <a:off x="13131800" y="214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27,310
27,067
75.78
13,665,391
13,111,161
507,837
6,341,915
7,672,183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これは人事院勧告による給与改定によるものである。一度増加した人件費の水準は下げることは難しいため、職員数の適正管理により、財政の弾力性を保持できるよう調整を重ね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115570</xdr:rowOff>
    </xdr:to>
    <xdr:cxnSp macro="">
      <xdr:nvCxnSpPr>
        <xdr:cNvPr id="64" name="直線コネクタ 63"/>
        <xdr:cNvCxnSpPr/>
      </xdr:nvCxnSpPr>
      <xdr:spPr>
        <a:xfrm>
          <a:off x="3987800" y="6422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38</xdr:row>
      <xdr:rowOff>26416</xdr:rowOff>
    </xdr:to>
    <xdr:cxnSp macro="">
      <xdr:nvCxnSpPr>
        <xdr:cNvPr id="67" name="直線コネクタ 66"/>
        <xdr:cNvCxnSpPr/>
      </xdr:nvCxnSpPr>
      <xdr:spPr>
        <a:xfrm flipV="1">
          <a:off x="3098800" y="64226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38</xdr:row>
      <xdr:rowOff>26416</xdr:rowOff>
    </xdr:to>
    <xdr:cxnSp macro="">
      <xdr:nvCxnSpPr>
        <xdr:cNvPr id="70" name="直線コネクタ 69"/>
        <xdr:cNvCxnSpPr/>
      </xdr:nvCxnSpPr>
      <xdr:spPr>
        <a:xfrm>
          <a:off x="2209800" y="63540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37846</xdr:rowOff>
    </xdr:to>
    <xdr:cxnSp macro="">
      <xdr:nvCxnSpPr>
        <xdr:cNvPr id="73" name="直線コネクタ 72"/>
        <xdr:cNvCxnSpPr/>
      </xdr:nvCxnSpPr>
      <xdr:spPr>
        <a:xfrm flipV="1">
          <a:off x="1320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物件費は、電気代等の高騰により、前年度比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ポイント増加している。価格高騰による事業費の増加は、今後も続いていくことが予測されるため、最大限事務効率化を図り、コスト削減に努める必要がある。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15</xdr:row>
      <xdr:rowOff>46990</xdr:rowOff>
    </xdr:to>
    <xdr:cxnSp macro="">
      <xdr:nvCxnSpPr>
        <xdr:cNvPr id="123" name="直線コネクタ 122"/>
        <xdr:cNvCxnSpPr/>
      </xdr:nvCxnSpPr>
      <xdr:spPr>
        <a:xfrm>
          <a:off x="15671800" y="242671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26416</xdr:rowOff>
    </xdr:from>
    <xdr:to>
      <xdr:col>78</xdr:col>
      <xdr:colOff>69850</xdr:colOff>
      <xdr:row>14</xdr:row>
      <xdr:rowOff>81280</xdr:rowOff>
    </xdr:to>
    <xdr:cxnSp macro="">
      <xdr:nvCxnSpPr>
        <xdr:cNvPr id="126" name="直線コネクタ 125"/>
        <xdr:cNvCxnSpPr/>
      </xdr:nvCxnSpPr>
      <xdr:spPr>
        <a:xfrm flipV="1">
          <a:off x="14782800" y="2426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92710</xdr:rowOff>
    </xdr:to>
    <xdr:cxnSp macro="">
      <xdr:nvCxnSpPr>
        <xdr:cNvPr id="129" name="直線コネクタ 128"/>
        <xdr:cNvCxnSpPr/>
      </xdr:nvCxnSpPr>
      <xdr:spPr>
        <a:xfrm flipV="1">
          <a:off x="13893800" y="2481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40132</xdr:rowOff>
    </xdr:to>
    <xdr:cxnSp macro="">
      <xdr:nvCxnSpPr>
        <xdr:cNvPr id="132" name="直線コネクタ 131"/>
        <xdr:cNvCxnSpPr/>
      </xdr:nvCxnSpPr>
      <xdr:spPr>
        <a:xfrm flipV="1">
          <a:off x="13004800" y="26644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2" name="楕円 141"/>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3"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147066</xdr:rowOff>
    </xdr:from>
    <xdr:to>
      <xdr:col>78</xdr:col>
      <xdr:colOff>120650</xdr:colOff>
      <xdr:row>14</xdr:row>
      <xdr:rowOff>77216</xdr:rowOff>
    </xdr:to>
    <xdr:sp macro="" textlink="">
      <xdr:nvSpPr>
        <xdr:cNvPr id="144" name="楕円 143"/>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87393</xdr:rowOff>
    </xdr:from>
    <xdr:ext cx="736600" cy="259045"/>
    <xdr:sp macro="" textlink="">
      <xdr:nvSpPr>
        <xdr:cNvPr id="145" name="テキスト ボックス 144"/>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6" name="楕円 145"/>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7" name="テキスト ボックス 146"/>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8" name="楕円 147"/>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49" name="テキスト ボックス 148"/>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0" name="楕円 149"/>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1" name="テキスト ボックス 150"/>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障害者・障害児の福祉サービスに係る給付費が、利用者増加に伴い、同様に増加していることが主な要因である。今後、社会保障サービスを維持していくためには、効果の弱い事業に充当する一般財源支出を抑制し、社会保障経費に重点的に配分できるようコスト管理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143328</xdr:rowOff>
    </xdr:to>
    <xdr:cxnSp macro="">
      <xdr:nvCxnSpPr>
        <xdr:cNvPr id="186" name="直線コネクタ 185"/>
        <xdr:cNvCxnSpPr/>
      </xdr:nvCxnSpPr>
      <xdr:spPr>
        <a:xfrm>
          <a:off x="3987800" y="9690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121557</xdr:rowOff>
    </xdr:to>
    <xdr:cxnSp macro="">
      <xdr:nvCxnSpPr>
        <xdr:cNvPr id="189" name="直線コネクタ 188"/>
        <xdr:cNvCxnSpPr/>
      </xdr:nvCxnSpPr>
      <xdr:spPr>
        <a:xfrm flipV="1">
          <a:off x="3098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37193</xdr:rowOff>
    </xdr:to>
    <xdr:cxnSp macro="">
      <xdr:nvCxnSpPr>
        <xdr:cNvPr id="192" name="直線コネクタ 191"/>
        <xdr:cNvCxnSpPr/>
      </xdr:nvCxnSpPr>
      <xdr:spPr>
        <a:xfrm flipV="1">
          <a:off x="2209800" y="9722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58965</xdr:rowOff>
    </xdr:to>
    <xdr:cxnSp macro="">
      <xdr:nvCxnSpPr>
        <xdr:cNvPr id="195" name="直線コネクタ 194"/>
        <xdr:cNvCxnSpPr/>
      </xdr:nvCxnSpPr>
      <xdr:spPr>
        <a:xfrm flipV="1">
          <a:off x="1320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5" name="楕円 204"/>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6"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9" name="楕円 208"/>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0" name="テキスト ボックス 209"/>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1" name="楕円 210"/>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2" name="テキスト ボックス 211"/>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3" name="楕円 212"/>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4" name="テキスト ボックス 213"/>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下水道事業に係る特別会計への繰出金が、公債費の伸びに合わせて、増加したことから、前年度比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ポイント比率が高まっている。当該事業費は今後も施設整備の進展に伴い、さらに増加が予測されるため、充当可能な一般財源の持続的な確保が急務となる。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118835</xdr:rowOff>
    </xdr:from>
    <xdr:to>
      <xdr:col>82</xdr:col>
      <xdr:colOff>107950</xdr:colOff>
      <xdr:row>59</xdr:row>
      <xdr:rowOff>162378</xdr:rowOff>
    </xdr:to>
    <xdr:cxnSp macro="">
      <xdr:nvCxnSpPr>
        <xdr:cNvPr id="249" name="直線コネクタ 248"/>
        <xdr:cNvCxnSpPr/>
      </xdr:nvCxnSpPr>
      <xdr:spPr>
        <a:xfrm>
          <a:off x="15671800" y="10234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60</xdr:row>
      <xdr:rowOff>56243</xdr:rowOff>
    </xdr:to>
    <xdr:cxnSp macro="">
      <xdr:nvCxnSpPr>
        <xdr:cNvPr id="252" name="直線コネクタ 251"/>
        <xdr:cNvCxnSpPr/>
      </xdr:nvCxnSpPr>
      <xdr:spPr>
        <a:xfrm flipV="1">
          <a:off x="14782800" y="10234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162378</xdr:rowOff>
    </xdr:from>
    <xdr:to>
      <xdr:col>73</xdr:col>
      <xdr:colOff>180975</xdr:colOff>
      <xdr:row>60</xdr:row>
      <xdr:rowOff>56243</xdr:rowOff>
    </xdr:to>
    <xdr:cxnSp macro="">
      <xdr:nvCxnSpPr>
        <xdr:cNvPr id="255" name="直線コネクタ 254"/>
        <xdr:cNvCxnSpPr/>
      </xdr:nvCxnSpPr>
      <xdr:spPr>
        <a:xfrm>
          <a:off x="13893800" y="10277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59</xdr:row>
      <xdr:rowOff>162378</xdr:rowOff>
    </xdr:to>
    <xdr:cxnSp macro="">
      <xdr:nvCxnSpPr>
        <xdr:cNvPr id="258" name="直線コネクタ 257"/>
        <xdr:cNvCxnSpPr/>
      </xdr:nvCxnSpPr>
      <xdr:spPr>
        <a:xfrm>
          <a:off x="13004800" y="10267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111578</xdr:rowOff>
    </xdr:from>
    <xdr:to>
      <xdr:col>82</xdr:col>
      <xdr:colOff>158750</xdr:colOff>
      <xdr:row>60</xdr:row>
      <xdr:rowOff>41728</xdr:rowOff>
    </xdr:to>
    <xdr:sp macro="" textlink="">
      <xdr:nvSpPr>
        <xdr:cNvPr id="268" name="楕円 267"/>
        <xdr:cNvSpPr/>
      </xdr:nvSpPr>
      <xdr:spPr>
        <a:xfrm>
          <a:off x="16459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83655</xdr:rowOff>
    </xdr:from>
    <xdr:ext cx="762000" cy="259045"/>
    <xdr:sp macro="" textlink="">
      <xdr:nvSpPr>
        <xdr:cNvPr id="269" name="その他該当値テキスト"/>
        <xdr:cNvSpPr txBox="1"/>
      </xdr:nvSpPr>
      <xdr:spPr>
        <a:xfrm>
          <a:off x="16598900" y="101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68035</xdr:rowOff>
    </xdr:from>
    <xdr:to>
      <xdr:col>78</xdr:col>
      <xdr:colOff>120650</xdr:colOff>
      <xdr:row>59</xdr:row>
      <xdr:rowOff>169635</xdr:rowOff>
    </xdr:to>
    <xdr:sp macro="" textlink="">
      <xdr:nvSpPr>
        <xdr:cNvPr id="270" name="楕円 269"/>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71" name="テキスト ボックス 270"/>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5443</xdr:rowOff>
    </xdr:from>
    <xdr:to>
      <xdr:col>74</xdr:col>
      <xdr:colOff>31750</xdr:colOff>
      <xdr:row>60</xdr:row>
      <xdr:rowOff>107043</xdr:rowOff>
    </xdr:to>
    <xdr:sp macro="" textlink="">
      <xdr:nvSpPr>
        <xdr:cNvPr id="272" name="楕円 271"/>
        <xdr:cNvSpPr/>
      </xdr:nvSpPr>
      <xdr:spPr>
        <a:xfrm>
          <a:off x="14732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91820</xdr:rowOff>
    </xdr:from>
    <xdr:ext cx="762000" cy="259045"/>
    <xdr:sp macro="" textlink="">
      <xdr:nvSpPr>
        <xdr:cNvPr id="273" name="テキスト ボックス 272"/>
        <xdr:cNvSpPr txBox="1"/>
      </xdr:nvSpPr>
      <xdr:spPr>
        <a:xfrm>
          <a:off x="14401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111578</xdr:rowOff>
    </xdr:from>
    <xdr:to>
      <xdr:col>69</xdr:col>
      <xdr:colOff>142875</xdr:colOff>
      <xdr:row>60</xdr:row>
      <xdr:rowOff>41728</xdr:rowOff>
    </xdr:to>
    <xdr:sp macro="" textlink="">
      <xdr:nvSpPr>
        <xdr:cNvPr id="274" name="楕円 273"/>
        <xdr:cNvSpPr/>
      </xdr:nvSpPr>
      <xdr:spPr>
        <a:xfrm>
          <a:off x="13843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26505</xdr:rowOff>
    </xdr:from>
    <xdr:ext cx="762000" cy="259045"/>
    <xdr:sp macro="" textlink="">
      <xdr:nvSpPr>
        <xdr:cNvPr id="275" name="テキスト ボックス 274"/>
        <xdr:cNvSpPr txBox="1"/>
      </xdr:nvSpPr>
      <xdr:spPr>
        <a:xfrm>
          <a:off x="13512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76" name="楕円 275"/>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77" name="テキスト ボックス 276"/>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ポイント増加となる。これは溶融炉に使用する燃料価格の高騰により、香川県東部清掃施設組合への負担金が増加したことによる。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53848</xdr:rowOff>
    </xdr:to>
    <xdr:cxnSp macro="">
      <xdr:nvCxnSpPr>
        <xdr:cNvPr id="307" name="直線コネクタ 306"/>
        <xdr:cNvCxnSpPr/>
      </xdr:nvCxnSpPr>
      <xdr:spPr>
        <a:xfrm>
          <a:off x="15671800" y="6184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58420</xdr:rowOff>
    </xdr:to>
    <xdr:cxnSp macro="">
      <xdr:nvCxnSpPr>
        <xdr:cNvPr id="310" name="直線コネクタ 309"/>
        <xdr:cNvCxnSpPr/>
      </xdr:nvCxnSpPr>
      <xdr:spPr>
        <a:xfrm flipV="1">
          <a:off x="14782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58420</xdr:rowOff>
    </xdr:to>
    <xdr:cxnSp macro="">
      <xdr:nvCxnSpPr>
        <xdr:cNvPr id="313" name="直線コネクタ 312"/>
        <xdr:cNvCxnSpPr/>
      </xdr:nvCxnSpPr>
      <xdr:spPr>
        <a:xfrm>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72136</xdr:rowOff>
    </xdr:to>
    <xdr:cxnSp macro="">
      <xdr:nvCxnSpPr>
        <xdr:cNvPr id="316" name="直線コネクタ 315"/>
        <xdr:cNvCxnSpPr/>
      </xdr:nvCxnSpPr>
      <xdr:spPr>
        <a:xfrm flipV="1">
          <a:off x="13004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6" name="楕円 325"/>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7"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8" name="楕円 327"/>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9" name="テキスト ボックス 32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1" name="テキスト ボックス 33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2" name="楕円 33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3" name="テキスト ボックス 332"/>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4" name="楕円 333"/>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5" name="テキスト ボックス 334"/>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る。令和５年度からは過去に整備したデジタル防災無線整備事業に係る地方債元金償還が開始されるため、将来的にさらなる比率の増加が予測される。今後も地方債現在高の推移を注視し、交付税算入率の高い有利な地方債を発行するなど、実質的な公債費負担の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58420</xdr:rowOff>
    </xdr:to>
    <xdr:cxnSp macro="">
      <xdr:nvCxnSpPr>
        <xdr:cNvPr id="365" name="直線コネクタ 364"/>
        <xdr:cNvCxnSpPr/>
      </xdr:nvCxnSpPr>
      <xdr:spPr>
        <a:xfrm>
          <a:off x="3987800" y="13065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35561</xdr:rowOff>
    </xdr:to>
    <xdr:cxnSp macro="">
      <xdr:nvCxnSpPr>
        <xdr:cNvPr id="368" name="直線コネクタ 367"/>
        <xdr:cNvCxnSpPr/>
      </xdr:nvCxnSpPr>
      <xdr:spPr>
        <a:xfrm>
          <a:off x="3098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30987</xdr:rowOff>
    </xdr:to>
    <xdr:cxnSp macro="">
      <xdr:nvCxnSpPr>
        <xdr:cNvPr id="371" name="直線コネクタ 370"/>
        <xdr:cNvCxnSpPr/>
      </xdr:nvCxnSpPr>
      <xdr:spPr>
        <a:xfrm flipV="1">
          <a:off x="2209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35561</xdr:rowOff>
    </xdr:to>
    <xdr:cxnSp macro="">
      <xdr:nvCxnSpPr>
        <xdr:cNvPr id="374" name="直線コネクタ 373"/>
        <xdr:cNvCxnSpPr/>
      </xdr:nvCxnSpPr>
      <xdr:spPr>
        <a:xfrm flipV="1">
          <a:off x="1320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4" name="楕円 383"/>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5"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6" name="楕円 385"/>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7" name="テキスト ボックス 38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8" name="楕円 387"/>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9" name="テキスト ボックス 388"/>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0" name="楕円 389"/>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1" name="テキスト ボックス 390"/>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2" name="楕円 391"/>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3" name="テキスト ボックス 392"/>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ポイントの増加となっている。これは、臨時財政対策債の発行可能額の減少に伴い、実質的な地方交付税の総額が減少したことにより、経常収支比率の分母が減少したことが要因となる。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79</xdr:row>
      <xdr:rowOff>12700</xdr:rowOff>
    </xdr:to>
    <xdr:cxnSp macro="">
      <xdr:nvCxnSpPr>
        <xdr:cNvPr id="426" name="直線コネクタ 425"/>
        <xdr:cNvCxnSpPr/>
      </xdr:nvCxnSpPr>
      <xdr:spPr>
        <a:xfrm>
          <a:off x="15671800" y="1337818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xdr:rowOff>
    </xdr:from>
    <xdr:to>
      <xdr:col>78</xdr:col>
      <xdr:colOff>69850</xdr:colOff>
      <xdr:row>79</xdr:row>
      <xdr:rowOff>43180</xdr:rowOff>
    </xdr:to>
    <xdr:cxnSp macro="">
      <xdr:nvCxnSpPr>
        <xdr:cNvPr id="429" name="直線コネクタ 428"/>
        <xdr:cNvCxnSpPr/>
      </xdr:nvCxnSpPr>
      <xdr:spPr>
        <a:xfrm flipV="1">
          <a:off x="14782800" y="133781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123189</xdr:rowOff>
    </xdr:from>
    <xdr:to>
      <xdr:col>73</xdr:col>
      <xdr:colOff>180975</xdr:colOff>
      <xdr:row>79</xdr:row>
      <xdr:rowOff>43180</xdr:rowOff>
    </xdr:to>
    <xdr:cxnSp macro="">
      <xdr:nvCxnSpPr>
        <xdr:cNvPr id="432" name="直線コネクタ 431"/>
        <xdr:cNvCxnSpPr/>
      </xdr:nvCxnSpPr>
      <xdr:spPr>
        <a:xfrm>
          <a:off x="13893800" y="134962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123189</xdr:rowOff>
    </xdr:from>
    <xdr:to>
      <xdr:col>69</xdr:col>
      <xdr:colOff>92075</xdr:colOff>
      <xdr:row>79</xdr:row>
      <xdr:rowOff>58420</xdr:rowOff>
    </xdr:to>
    <xdr:cxnSp macro="">
      <xdr:nvCxnSpPr>
        <xdr:cNvPr id="435" name="直線コネクタ 434"/>
        <xdr:cNvCxnSpPr/>
      </xdr:nvCxnSpPr>
      <xdr:spPr>
        <a:xfrm flipV="1">
          <a:off x="13004800" y="134962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5" name="楕円 444"/>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6" name="公債費以外該当値テキスト"/>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47" name="楕円 446"/>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48" name="テキスト ボックス 447"/>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49" name="楕円 448"/>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50" name="テキスト ボックス 449"/>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72389</xdr:rowOff>
    </xdr:from>
    <xdr:to>
      <xdr:col>69</xdr:col>
      <xdr:colOff>142875</xdr:colOff>
      <xdr:row>79</xdr:row>
      <xdr:rowOff>2539</xdr:rowOff>
    </xdr:to>
    <xdr:sp macro="" textlink="">
      <xdr:nvSpPr>
        <xdr:cNvPr id="451" name="楕円 450"/>
        <xdr:cNvSpPr/>
      </xdr:nvSpPr>
      <xdr:spPr>
        <a:xfrm>
          <a:off x="13843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12716</xdr:rowOff>
    </xdr:from>
    <xdr:ext cx="762000" cy="259045"/>
    <xdr:sp macro="" textlink="">
      <xdr:nvSpPr>
        <xdr:cNvPr id="452" name="テキスト ボックス 451"/>
        <xdr:cNvSpPr txBox="1"/>
      </xdr:nvSpPr>
      <xdr:spPr>
        <a:xfrm>
          <a:off x="135128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53" name="楕円 452"/>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54" name="テキスト ボックス 453"/>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55606</xdr:rowOff>
    </xdr:from>
    <xdr:to>
      <xdr:col>29</xdr:col>
      <xdr:colOff>127000</xdr:colOff>
      <xdr:row>17</xdr:row>
      <xdr:rowOff>56129</xdr:rowOff>
    </xdr:to>
    <xdr:cxnSp macro="">
      <xdr:nvCxnSpPr>
        <xdr:cNvPr id="52" name="直線コネクタ 51"/>
        <xdr:cNvCxnSpPr/>
      </xdr:nvCxnSpPr>
      <xdr:spPr bwMode="auto">
        <a:xfrm flipV="1">
          <a:off x="5003800" y="3017881"/>
          <a:ext cx="6477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40383</xdr:rowOff>
    </xdr:from>
    <xdr:ext cx="762000" cy="259045"/>
    <xdr:sp macro="" textlink="">
      <xdr:nvSpPr>
        <xdr:cNvPr id="53" name="人口1人当たり決算額の推移平均値テキスト130"/>
        <xdr:cNvSpPr txBox="1"/>
      </xdr:nvSpPr>
      <xdr:spPr>
        <a:xfrm>
          <a:off x="5740400" y="3002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56129</xdr:rowOff>
    </xdr:from>
    <xdr:to>
      <xdr:col>26</xdr:col>
      <xdr:colOff>50800</xdr:colOff>
      <xdr:row>17</xdr:row>
      <xdr:rowOff>85585</xdr:rowOff>
    </xdr:to>
    <xdr:cxnSp macro="">
      <xdr:nvCxnSpPr>
        <xdr:cNvPr id="55" name="直線コネクタ 54"/>
        <xdr:cNvCxnSpPr/>
      </xdr:nvCxnSpPr>
      <xdr:spPr bwMode="auto">
        <a:xfrm flipV="1">
          <a:off x="4305300" y="3018404"/>
          <a:ext cx="698500" cy="2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85585</xdr:rowOff>
    </xdr:from>
    <xdr:to>
      <xdr:col>22</xdr:col>
      <xdr:colOff>114300</xdr:colOff>
      <xdr:row>17</xdr:row>
      <xdr:rowOff>163783</xdr:rowOff>
    </xdr:to>
    <xdr:cxnSp macro="">
      <xdr:nvCxnSpPr>
        <xdr:cNvPr id="58" name="直線コネクタ 57"/>
        <xdr:cNvCxnSpPr/>
      </xdr:nvCxnSpPr>
      <xdr:spPr bwMode="auto">
        <a:xfrm flipV="1">
          <a:off x="3606800" y="3047860"/>
          <a:ext cx="698500" cy="78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163783</xdr:rowOff>
    </xdr:from>
    <xdr:to>
      <xdr:col>18</xdr:col>
      <xdr:colOff>177800</xdr:colOff>
      <xdr:row>18</xdr:row>
      <xdr:rowOff>16662</xdr:rowOff>
    </xdr:to>
    <xdr:cxnSp macro="">
      <xdr:nvCxnSpPr>
        <xdr:cNvPr id="61" name="直線コネクタ 60"/>
        <xdr:cNvCxnSpPr/>
      </xdr:nvCxnSpPr>
      <xdr:spPr bwMode="auto">
        <a:xfrm flipV="1">
          <a:off x="2908300" y="3126058"/>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4806</xdr:rowOff>
    </xdr:from>
    <xdr:to>
      <xdr:col>29</xdr:col>
      <xdr:colOff>177800</xdr:colOff>
      <xdr:row>17</xdr:row>
      <xdr:rowOff>106406</xdr:rowOff>
    </xdr:to>
    <xdr:sp macro="" textlink="">
      <xdr:nvSpPr>
        <xdr:cNvPr id="71" name="楕円 70"/>
        <xdr:cNvSpPr/>
      </xdr:nvSpPr>
      <xdr:spPr bwMode="auto">
        <a:xfrm>
          <a:off x="5600700" y="296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21333</xdr:rowOff>
    </xdr:from>
    <xdr:ext cx="762000" cy="259045"/>
    <xdr:sp macro="" textlink="">
      <xdr:nvSpPr>
        <xdr:cNvPr id="72" name="人口1人当たり決算額の推移該当値テキスト130"/>
        <xdr:cNvSpPr txBox="1"/>
      </xdr:nvSpPr>
      <xdr:spPr>
        <a:xfrm>
          <a:off x="5740400" y="2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5329</xdr:rowOff>
    </xdr:from>
    <xdr:to>
      <xdr:col>26</xdr:col>
      <xdr:colOff>101600</xdr:colOff>
      <xdr:row>17</xdr:row>
      <xdr:rowOff>106929</xdr:rowOff>
    </xdr:to>
    <xdr:sp macro="" textlink="">
      <xdr:nvSpPr>
        <xdr:cNvPr id="73" name="楕円 72"/>
        <xdr:cNvSpPr/>
      </xdr:nvSpPr>
      <xdr:spPr bwMode="auto">
        <a:xfrm>
          <a:off x="4953000" y="296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117106</xdr:rowOff>
    </xdr:from>
    <xdr:ext cx="736600" cy="259045"/>
    <xdr:sp macro="" textlink="">
      <xdr:nvSpPr>
        <xdr:cNvPr id="74" name="テキスト ボックス 73"/>
        <xdr:cNvSpPr txBox="1"/>
      </xdr:nvSpPr>
      <xdr:spPr>
        <a:xfrm>
          <a:off x="4622800" y="2736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34785</xdr:rowOff>
    </xdr:from>
    <xdr:to>
      <xdr:col>22</xdr:col>
      <xdr:colOff>165100</xdr:colOff>
      <xdr:row>17</xdr:row>
      <xdr:rowOff>136385</xdr:rowOff>
    </xdr:to>
    <xdr:sp macro="" textlink="">
      <xdr:nvSpPr>
        <xdr:cNvPr id="75" name="楕円 74"/>
        <xdr:cNvSpPr/>
      </xdr:nvSpPr>
      <xdr:spPr bwMode="auto">
        <a:xfrm>
          <a:off x="4254500" y="299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146562</xdr:rowOff>
    </xdr:from>
    <xdr:ext cx="762000" cy="259045"/>
    <xdr:sp macro="" textlink="">
      <xdr:nvSpPr>
        <xdr:cNvPr id="76" name="テキスト ボックス 75"/>
        <xdr:cNvSpPr txBox="1"/>
      </xdr:nvSpPr>
      <xdr:spPr>
        <a:xfrm>
          <a:off x="3924300" y="27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112983</xdr:rowOff>
    </xdr:from>
    <xdr:to>
      <xdr:col>19</xdr:col>
      <xdr:colOff>38100</xdr:colOff>
      <xdr:row>18</xdr:row>
      <xdr:rowOff>43133</xdr:rowOff>
    </xdr:to>
    <xdr:sp macro="" textlink="">
      <xdr:nvSpPr>
        <xdr:cNvPr id="77" name="楕円 76"/>
        <xdr:cNvSpPr/>
      </xdr:nvSpPr>
      <xdr:spPr bwMode="auto">
        <a:xfrm>
          <a:off x="3556000" y="307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27910</xdr:rowOff>
    </xdr:from>
    <xdr:ext cx="762000" cy="259045"/>
    <xdr:sp macro="" textlink="">
      <xdr:nvSpPr>
        <xdr:cNvPr id="78" name="テキスト ボックス 77"/>
        <xdr:cNvSpPr txBox="1"/>
      </xdr:nvSpPr>
      <xdr:spPr>
        <a:xfrm>
          <a:off x="3225800" y="316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137312</xdr:rowOff>
    </xdr:from>
    <xdr:to>
      <xdr:col>15</xdr:col>
      <xdr:colOff>101600</xdr:colOff>
      <xdr:row>18</xdr:row>
      <xdr:rowOff>67462</xdr:rowOff>
    </xdr:to>
    <xdr:sp macro="" textlink="">
      <xdr:nvSpPr>
        <xdr:cNvPr id="79" name="楕円 78"/>
        <xdr:cNvSpPr/>
      </xdr:nvSpPr>
      <xdr:spPr bwMode="auto">
        <a:xfrm>
          <a:off x="2857500" y="309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52240</xdr:rowOff>
    </xdr:from>
    <xdr:ext cx="762000" cy="259045"/>
    <xdr:sp macro="" textlink="">
      <xdr:nvSpPr>
        <xdr:cNvPr id="80" name="テキスト ボックス 79"/>
        <xdr:cNvSpPr txBox="1"/>
      </xdr:nvSpPr>
      <xdr:spPr>
        <a:xfrm>
          <a:off x="2527300" y="31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329730</xdr:rowOff>
    </xdr:from>
    <xdr:to>
      <xdr:col>29</xdr:col>
      <xdr:colOff>127000</xdr:colOff>
      <xdr:row>36</xdr:row>
      <xdr:rowOff>11538</xdr:rowOff>
    </xdr:to>
    <xdr:cxnSp macro="">
      <xdr:nvCxnSpPr>
        <xdr:cNvPr id="113" name="直線コネクタ 112"/>
        <xdr:cNvCxnSpPr/>
      </xdr:nvCxnSpPr>
      <xdr:spPr bwMode="auto">
        <a:xfrm flipV="1">
          <a:off x="5003800" y="6940080"/>
          <a:ext cx="647700" cy="2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11538</xdr:rowOff>
    </xdr:from>
    <xdr:to>
      <xdr:col>26</xdr:col>
      <xdr:colOff>50800</xdr:colOff>
      <xdr:row>36</xdr:row>
      <xdr:rowOff>66059</xdr:rowOff>
    </xdr:to>
    <xdr:cxnSp macro="">
      <xdr:nvCxnSpPr>
        <xdr:cNvPr id="116" name="直線コネクタ 115"/>
        <xdr:cNvCxnSpPr/>
      </xdr:nvCxnSpPr>
      <xdr:spPr bwMode="auto">
        <a:xfrm flipV="1">
          <a:off x="4305300" y="6964788"/>
          <a:ext cx="698500" cy="5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66059</xdr:rowOff>
    </xdr:from>
    <xdr:to>
      <xdr:col>22</xdr:col>
      <xdr:colOff>114300</xdr:colOff>
      <xdr:row>36</xdr:row>
      <xdr:rowOff>87585</xdr:rowOff>
    </xdr:to>
    <xdr:cxnSp macro="">
      <xdr:nvCxnSpPr>
        <xdr:cNvPr id="119" name="直線コネクタ 118"/>
        <xdr:cNvCxnSpPr/>
      </xdr:nvCxnSpPr>
      <xdr:spPr bwMode="auto">
        <a:xfrm flipV="1">
          <a:off x="3606800" y="7019309"/>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83127</xdr:rowOff>
    </xdr:from>
    <xdr:to>
      <xdr:col>18</xdr:col>
      <xdr:colOff>177800</xdr:colOff>
      <xdr:row>36</xdr:row>
      <xdr:rowOff>87585</xdr:rowOff>
    </xdr:to>
    <xdr:cxnSp macro="">
      <xdr:nvCxnSpPr>
        <xdr:cNvPr id="122" name="直線コネクタ 121"/>
        <xdr:cNvCxnSpPr/>
      </xdr:nvCxnSpPr>
      <xdr:spPr bwMode="auto">
        <a:xfrm>
          <a:off x="2908300" y="7036377"/>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278930</xdr:rowOff>
    </xdr:from>
    <xdr:to>
      <xdr:col>29</xdr:col>
      <xdr:colOff>177800</xdr:colOff>
      <xdr:row>36</xdr:row>
      <xdr:rowOff>37630</xdr:rowOff>
    </xdr:to>
    <xdr:sp macro="" textlink="">
      <xdr:nvSpPr>
        <xdr:cNvPr id="132" name="楕円 131"/>
        <xdr:cNvSpPr/>
      </xdr:nvSpPr>
      <xdr:spPr bwMode="auto">
        <a:xfrm>
          <a:off x="5600700" y="688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251007</xdr:rowOff>
    </xdr:from>
    <xdr:ext cx="762000" cy="259045"/>
    <xdr:sp macro="" textlink="">
      <xdr:nvSpPr>
        <xdr:cNvPr id="133" name="人口1人当たり決算額の推移該当値テキスト445"/>
        <xdr:cNvSpPr txBox="1"/>
      </xdr:nvSpPr>
      <xdr:spPr>
        <a:xfrm>
          <a:off x="5740400" y="68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303638</xdr:rowOff>
    </xdr:from>
    <xdr:to>
      <xdr:col>26</xdr:col>
      <xdr:colOff>101600</xdr:colOff>
      <xdr:row>36</xdr:row>
      <xdr:rowOff>62338</xdr:rowOff>
    </xdr:to>
    <xdr:sp macro="" textlink="">
      <xdr:nvSpPr>
        <xdr:cNvPr id="134" name="楕円 133"/>
        <xdr:cNvSpPr/>
      </xdr:nvSpPr>
      <xdr:spPr bwMode="auto">
        <a:xfrm>
          <a:off x="4953000" y="691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47115</xdr:rowOff>
    </xdr:from>
    <xdr:ext cx="736600" cy="259045"/>
    <xdr:sp macro="" textlink="">
      <xdr:nvSpPr>
        <xdr:cNvPr id="135" name="テキスト ボックス 134"/>
        <xdr:cNvSpPr txBox="1"/>
      </xdr:nvSpPr>
      <xdr:spPr>
        <a:xfrm>
          <a:off x="4622800" y="700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15259</xdr:rowOff>
    </xdr:from>
    <xdr:to>
      <xdr:col>22</xdr:col>
      <xdr:colOff>165100</xdr:colOff>
      <xdr:row>36</xdr:row>
      <xdr:rowOff>116859</xdr:rowOff>
    </xdr:to>
    <xdr:sp macro="" textlink="">
      <xdr:nvSpPr>
        <xdr:cNvPr id="136" name="楕円 135"/>
        <xdr:cNvSpPr/>
      </xdr:nvSpPr>
      <xdr:spPr bwMode="auto">
        <a:xfrm>
          <a:off x="4254500" y="696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101636</xdr:rowOff>
    </xdr:from>
    <xdr:ext cx="762000" cy="259045"/>
    <xdr:sp macro="" textlink="">
      <xdr:nvSpPr>
        <xdr:cNvPr id="137" name="テキスト ボックス 136"/>
        <xdr:cNvSpPr txBox="1"/>
      </xdr:nvSpPr>
      <xdr:spPr>
        <a:xfrm>
          <a:off x="3924300" y="70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36785</xdr:rowOff>
    </xdr:from>
    <xdr:to>
      <xdr:col>19</xdr:col>
      <xdr:colOff>38100</xdr:colOff>
      <xdr:row>36</xdr:row>
      <xdr:rowOff>138385</xdr:rowOff>
    </xdr:to>
    <xdr:sp macro="" textlink="">
      <xdr:nvSpPr>
        <xdr:cNvPr id="138" name="楕円 137"/>
        <xdr:cNvSpPr/>
      </xdr:nvSpPr>
      <xdr:spPr bwMode="auto">
        <a:xfrm>
          <a:off x="3556000" y="699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123162</xdr:rowOff>
    </xdr:from>
    <xdr:ext cx="762000" cy="259045"/>
    <xdr:sp macro="" textlink="">
      <xdr:nvSpPr>
        <xdr:cNvPr id="139" name="テキスト ボックス 138"/>
        <xdr:cNvSpPr txBox="1"/>
      </xdr:nvSpPr>
      <xdr:spPr>
        <a:xfrm>
          <a:off x="3225800" y="707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32327</xdr:rowOff>
    </xdr:from>
    <xdr:to>
      <xdr:col>15</xdr:col>
      <xdr:colOff>101600</xdr:colOff>
      <xdr:row>36</xdr:row>
      <xdr:rowOff>133927</xdr:rowOff>
    </xdr:to>
    <xdr:sp macro="" textlink="">
      <xdr:nvSpPr>
        <xdr:cNvPr id="140" name="楕円 139"/>
        <xdr:cNvSpPr/>
      </xdr:nvSpPr>
      <xdr:spPr bwMode="auto">
        <a:xfrm>
          <a:off x="2857500" y="698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118704</xdr:rowOff>
    </xdr:from>
    <xdr:ext cx="762000" cy="259045"/>
    <xdr:sp macro="" textlink="">
      <xdr:nvSpPr>
        <xdr:cNvPr id="141" name="テキスト ボックス 140"/>
        <xdr:cNvSpPr txBox="1"/>
      </xdr:nvSpPr>
      <xdr:spPr>
        <a:xfrm>
          <a:off x="2527300" y="70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27,310
27,067
75.78
13,665,391
13,111,161
507,837
6,341,915
7,672,183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71349</xdr:rowOff>
    </xdr:from>
    <xdr:to>
      <xdr:col>24</xdr:col>
      <xdr:colOff>63500</xdr:colOff>
      <xdr:row>35</xdr:row>
      <xdr:rowOff>82798</xdr:rowOff>
    </xdr:to>
    <xdr:cxnSp macro="">
      <xdr:nvCxnSpPr>
        <xdr:cNvPr id="61" name="直線コネクタ 60"/>
        <xdr:cNvCxnSpPr/>
      </xdr:nvCxnSpPr>
      <xdr:spPr>
        <a:xfrm>
          <a:off x="3797300" y="6072099"/>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71349</xdr:rowOff>
    </xdr:from>
    <xdr:to>
      <xdr:col>19</xdr:col>
      <xdr:colOff>177800</xdr:colOff>
      <xdr:row>35</xdr:row>
      <xdr:rowOff>91408</xdr:rowOff>
    </xdr:to>
    <xdr:cxnSp macro="">
      <xdr:nvCxnSpPr>
        <xdr:cNvPr id="64" name="直線コネクタ 63"/>
        <xdr:cNvCxnSpPr/>
      </xdr:nvCxnSpPr>
      <xdr:spPr>
        <a:xfrm flipV="1">
          <a:off x="2908300" y="6072099"/>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91408</xdr:rowOff>
    </xdr:from>
    <xdr:to>
      <xdr:col>15</xdr:col>
      <xdr:colOff>50800</xdr:colOff>
      <xdr:row>37</xdr:row>
      <xdr:rowOff>71139</xdr:rowOff>
    </xdr:to>
    <xdr:cxnSp macro="">
      <xdr:nvCxnSpPr>
        <xdr:cNvPr id="67" name="直線コネクタ 66"/>
        <xdr:cNvCxnSpPr/>
      </xdr:nvCxnSpPr>
      <xdr:spPr>
        <a:xfrm flipV="1">
          <a:off x="2019300" y="6092158"/>
          <a:ext cx="889000" cy="3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71139</xdr:rowOff>
    </xdr:from>
    <xdr:to>
      <xdr:col>10</xdr:col>
      <xdr:colOff>114300</xdr:colOff>
      <xdr:row>37</xdr:row>
      <xdr:rowOff>75921</xdr:rowOff>
    </xdr:to>
    <xdr:cxnSp macro="">
      <xdr:nvCxnSpPr>
        <xdr:cNvPr id="70" name="直線コネクタ 69"/>
        <xdr:cNvCxnSpPr/>
      </xdr:nvCxnSpPr>
      <xdr:spPr>
        <a:xfrm flipV="1">
          <a:off x="1130300" y="6414789"/>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31998</xdr:rowOff>
    </xdr:from>
    <xdr:to>
      <xdr:col>24</xdr:col>
      <xdr:colOff>114300</xdr:colOff>
      <xdr:row>35</xdr:row>
      <xdr:rowOff>133598</xdr:rowOff>
    </xdr:to>
    <xdr:sp macro="" textlink="">
      <xdr:nvSpPr>
        <xdr:cNvPr id="80" name="楕円 79"/>
        <xdr:cNvSpPr/>
      </xdr:nvSpPr>
      <xdr:spPr>
        <a:xfrm>
          <a:off x="4584700" y="60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54875</xdr:rowOff>
    </xdr:from>
    <xdr:ext cx="534377" cy="259045"/>
    <xdr:sp macro="" textlink="">
      <xdr:nvSpPr>
        <xdr:cNvPr id="81" name="人件費該当値テキスト"/>
        <xdr:cNvSpPr txBox="1"/>
      </xdr:nvSpPr>
      <xdr:spPr>
        <a:xfrm>
          <a:off x="4686300" y="588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20549</xdr:rowOff>
    </xdr:from>
    <xdr:to>
      <xdr:col>20</xdr:col>
      <xdr:colOff>38100</xdr:colOff>
      <xdr:row>35</xdr:row>
      <xdr:rowOff>122149</xdr:rowOff>
    </xdr:to>
    <xdr:sp macro="" textlink="">
      <xdr:nvSpPr>
        <xdr:cNvPr id="82" name="楕円 81"/>
        <xdr:cNvSpPr/>
      </xdr:nvSpPr>
      <xdr:spPr>
        <a:xfrm>
          <a:off x="3746500" y="60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138676</xdr:rowOff>
    </xdr:from>
    <xdr:ext cx="534377" cy="259045"/>
    <xdr:sp macro="" textlink="">
      <xdr:nvSpPr>
        <xdr:cNvPr id="83" name="テキスト ボックス 82"/>
        <xdr:cNvSpPr txBox="1"/>
      </xdr:nvSpPr>
      <xdr:spPr>
        <a:xfrm>
          <a:off x="3530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40608</xdr:rowOff>
    </xdr:from>
    <xdr:to>
      <xdr:col>15</xdr:col>
      <xdr:colOff>101600</xdr:colOff>
      <xdr:row>35</xdr:row>
      <xdr:rowOff>142208</xdr:rowOff>
    </xdr:to>
    <xdr:sp macro="" textlink="">
      <xdr:nvSpPr>
        <xdr:cNvPr id="84" name="楕円 83"/>
        <xdr:cNvSpPr/>
      </xdr:nvSpPr>
      <xdr:spPr>
        <a:xfrm>
          <a:off x="2857500" y="6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158735</xdr:rowOff>
    </xdr:from>
    <xdr:ext cx="534377" cy="259045"/>
    <xdr:sp macro="" textlink="">
      <xdr:nvSpPr>
        <xdr:cNvPr id="85" name="テキスト ボックス 84"/>
        <xdr:cNvSpPr txBox="1"/>
      </xdr:nvSpPr>
      <xdr:spPr>
        <a:xfrm>
          <a:off x="2641111" y="581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20339</xdr:rowOff>
    </xdr:from>
    <xdr:to>
      <xdr:col>10</xdr:col>
      <xdr:colOff>165100</xdr:colOff>
      <xdr:row>37</xdr:row>
      <xdr:rowOff>121939</xdr:rowOff>
    </xdr:to>
    <xdr:sp macro="" textlink="">
      <xdr:nvSpPr>
        <xdr:cNvPr id="86" name="楕円 85"/>
        <xdr:cNvSpPr/>
      </xdr:nvSpPr>
      <xdr:spPr>
        <a:xfrm>
          <a:off x="1968500" y="63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113066</xdr:rowOff>
    </xdr:from>
    <xdr:ext cx="534377" cy="259045"/>
    <xdr:sp macro="" textlink="">
      <xdr:nvSpPr>
        <xdr:cNvPr id="87" name="テキスト ボックス 86"/>
        <xdr:cNvSpPr txBox="1"/>
      </xdr:nvSpPr>
      <xdr:spPr>
        <a:xfrm>
          <a:off x="1752111" y="64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25121</xdr:rowOff>
    </xdr:from>
    <xdr:to>
      <xdr:col>6</xdr:col>
      <xdr:colOff>38100</xdr:colOff>
      <xdr:row>37</xdr:row>
      <xdr:rowOff>126721</xdr:rowOff>
    </xdr:to>
    <xdr:sp macro="" textlink="">
      <xdr:nvSpPr>
        <xdr:cNvPr id="88" name="楕円 87"/>
        <xdr:cNvSpPr/>
      </xdr:nvSpPr>
      <xdr:spPr>
        <a:xfrm>
          <a:off x="1079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117848</xdr:rowOff>
    </xdr:from>
    <xdr:ext cx="534377" cy="259045"/>
    <xdr:sp macro="" textlink="">
      <xdr:nvSpPr>
        <xdr:cNvPr id="89" name="テキスト ボックス 88"/>
        <xdr:cNvSpPr txBox="1"/>
      </xdr:nvSpPr>
      <xdr:spPr>
        <a:xfrm>
          <a:off x="863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66632</xdr:rowOff>
    </xdr:from>
    <xdr:to>
      <xdr:col>24</xdr:col>
      <xdr:colOff>63500</xdr:colOff>
      <xdr:row>58</xdr:row>
      <xdr:rowOff>97287</xdr:rowOff>
    </xdr:to>
    <xdr:cxnSp macro="">
      <xdr:nvCxnSpPr>
        <xdr:cNvPr id="119" name="直線コネクタ 118"/>
        <xdr:cNvCxnSpPr/>
      </xdr:nvCxnSpPr>
      <xdr:spPr>
        <a:xfrm flipV="1">
          <a:off x="3797300" y="10010732"/>
          <a:ext cx="8382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97287</xdr:rowOff>
    </xdr:from>
    <xdr:to>
      <xdr:col>19</xdr:col>
      <xdr:colOff>177800</xdr:colOff>
      <xdr:row>58</xdr:row>
      <xdr:rowOff>159489</xdr:rowOff>
    </xdr:to>
    <xdr:cxnSp macro="">
      <xdr:nvCxnSpPr>
        <xdr:cNvPr id="122" name="直線コネクタ 121"/>
        <xdr:cNvCxnSpPr/>
      </xdr:nvCxnSpPr>
      <xdr:spPr>
        <a:xfrm flipV="1">
          <a:off x="2908300" y="10041387"/>
          <a:ext cx="889000" cy="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123310</xdr:rowOff>
    </xdr:from>
    <xdr:to>
      <xdr:col>15</xdr:col>
      <xdr:colOff>50800</xdr:colOff>
      <xdr:row>58</xdr:row>
      <xdr:rowOff>159489</xdr:rowOff>
    </xdr:to>
    <xdr:cxnSp macro="">
      <xdr:nvCxnSpPr>
        <xdr:cNvPr id="125" name="直線コネクタ 124"/>
        <xdr:cNvCxnSpPr/>
      </xdr:nvCxnSpPr>
      <xdr:spPr>
        <a:xfrm>
          <a:off x="2019300" y="10067410"/>
          <a:ext cx="889000" cy="3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123310</xdr:rowOff>
    </xdr:from>
    <xdr:to>
      <xdr:col>10</xdr:col>
      <xdr:colOff>114300</xdr:colOff>
      <xdr:row>58</xdr:row>
      <xdr:rowOff>126182</xdr:rowOff>
    </xdr:to>
    <xdr:cxnSp macro="">
      <xdr:nvCxnSpPr>
        <xdr:cNvPr id="128" name="直線コネクタ 127"/>
        <xdr:cNvCxnSpPr/>
      </xdr:nvCxnSpPr>
      <xdr:spPr>
        <a:xfrm flipV="1">
          <a:off x="1130300" y="10067410"/>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15832</xdr:rowOff>
    </xdr:from>
    <xdr:to>
      <xdr:col>24</xdr:col>
      <xdr:colOff>114300</xdr:colOff>
      <xdr:row>58</xdr:row>
      <xdr:rowOff>117432</xdr:rowOff>
    </xdr:to>
    <xdr:sp macro="" textlink="">
      <xdr:nvSpPr>
        <xdr:cNvPr id="138" name="楕円 137"/>
        <xdr:cNvSpPr/>
      </xdr:nvSpPr>
      <xdr:spPr>
        <a:xfrm>
          <a:off x="4584700" y="99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165709</xdr:rowOff>
    </xdr:from>
    <xdr:ext cx="534377" cy="259045"/>
    <xdr:sp macro="" textlink="">
      <xdr:nvSpPr>
        <xdr:cNvPr id="139" name="物件費該当値テキスト"/>
        <xdr:cNvSpPr txBox="1"/>
      </xdr:nvSpPr>
      <xdr:spPr>
        <a:xfrm>
          <a:off x="4686300" y="99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46487</xdr:rowOff>
    </xdr:from>
    <xdr:to>
      <xdr:col>20</xdr:col>
      <xdr:colOff>38100</xdr:colOff>
      <xdr:row>58</xdr:row>
      <xdr:rowOff>148087</xdr:rowOff>
    </xdr:to>
    <xdr:sp macro="" textlink="">
      <xdr:nvSpPr>
        <xdr:cNvPr id="140" name="楕円 139"/>
        <xdr:cNvSpPr/>
      </xdr:nvSpPr>
      <xdr:spPr>
        <a:xfrm>
          <a:off x="3746500" y="99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139214</xdr:rowOff>
    </xdr:from>
    <xdr:ext cx="534377" cy="259045"/>
    <xdr:sp macro="" textlink="">
      <xdr:nvSpPr>
        <xdr:cNvPr id="141" name="テキスト ボックス 140"/>
        <xdr:cNvSpPr txBox="1"/>
      </xdr:nvSpPr>
      <xdr:spPr>
        <a:xfrm>
          <a:off x="3530111" y="100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108689</xdr:rowOff>
    </xdr:from>
    <xdr:to>
      <xdr:col>15</xdr:col>
      <xdr:colOff>101600</xdr:colOff>
      <xdr:row>59</xdr:row>
      <xdr:rowOff>38839</xdr:rowOff>
    </xdr:to>
    <xdr:sp macro="" textlink="">
      <xdr:nvSpPr>
        <xdr:cNvPr id="142" name="楕円 141"/>
        <xdr:cNvSpPr/>
      </xdr:nvSpPr>
      <xdr:spPr>
        <a:xfrm>
          <a:off x="2857500" y="1005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29966</xdr:rowOff>
    </xdr:from>
    <xdr:ext cx="534377" cy="259045"/>
    <xdr:sp macro="" textlink="">
      <xdr:nvSpPr>
        <xdr:cNvPr id="143" name="テキスト ボックス 142"/>
        <xdr:cNvSpPr txBox="1"/>
      </xdr:nvSpPr>
      <xdr:spPr>
        <a:xfrm>
          <a:off x="2641111" y="1014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72510</xdr:rowOff>
    </xdr:from>
    <xdr:to>
      <xdr:col>10</xdr:col>
      <xdr:colOff>165100</xdr:colOff>
      <xdr:row>59</xdr:row>
      <xdr:rowOff>2660</xdr:rowOff>
    </xdr:to>
    <xdr:sp macro="" textlink="">
      <xdr:nvSpPr>
        <xdr:cNvPr id="144" name="楕円 143"/>
        <xdr:cNvSpPr/>
      </xdr:nvSpPr>
      <xdr:spPr>
        <a:xfrm>
          <a:off x="1968500" y="100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19187</xdr:rowOff>
    </xdr:from>
    <xdr:ext cx="534377" cy="259045"/>
    <xdr:sp macro="" textlink="">
      <xdr:nvSpPr>
        <xdr:cNvPr id="145" name="テキスト ボックス 144"/>
        <xdr:cNvSpPr txBox="1"/>
      </xdr:nvSpPr>
      <xdr:spPr>
        <a:xfrm>
          <a:off x="1752111" y="979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75382</xdr:rowOff>
    </xdr:from>
    <xdr:to>
      <xdr:col>6</xdr:col>
      <xdr:colOff>38100</xdr:colOff>
      <xdr:row>59</xdr:row>
      <xdr:rowOff>5532</xdr:rowOff>
    </xdr:to>
    <xdr:sp macro="" textlink="">
      <xdr:nvSpPr>
        <xdr:cNvPr id="146" name="楕円 145"/>
        <xdr:cNvSpPr/>
      </xdr:nvSpPr>
      <xdr:spPr>
        <a:xfrm>
          <a:off x="1079500" y="100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22059</xdr:rowOff>
    </xdr:from>
    <xdr:ext cx="534377" cy="259045"/>
    <xdr:sp macro="" textlink="">
      <xdr:nvSpPr>
        <xdr:cNvPr id="147" name="テキスト ボックス 146"/>
        <xdr:cNvSpPr txBox="1"/>
      </xdr:nvSpPr>
      <xdr:spPr>
        <a:xfrm>
          <a:off x="863111" y="97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35139</xdr:rowOff>
    </xdr:from>
    <xdr:to>
      <xdr:col>24</xdr:col>
      <xdr:colOff>63500</xdr:colOff>
      <xdr:row>78</xdr:row>
      <xdr:rowOff>62753</xdr:rowOff>
    </xdr:to>
    <xdr:cxnSp macro="">
      <xdr:nvCxnSpPr>
        <xdr:cNvPr id="174" name="直線コネクタ 173"/>
        <xdr:cNvCxnSpPr/>
      </xdr:nvCxnSpPr>
      <xdr:spPr>
        <a:xfrm flipV="1">
          <a:off x="3797300" y="13408239"/>
          <a:ext cx="8382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62753</xdr:rowOff>
    </xdr:from>
    <xdr:to>
      <xdr:col>19</xdr:col>
      <xdr:colOff>177800</xdr:colOff>
      <xdr:row>78</xdr:row>
      <xdr:rowOff>69794</xdr:rowOff>
    </xdr:to>
    <xdr:cxnSp macro="">
      <xdr:nvCxnSpPr>
        <xdr:cNvPr id="177" name="直線コネクタ 176"/>
        <xdr:cNvCxnSpPr/>
      </xdr:nvCxnSpPr>
      <xdr:spPr>
        <a:xfrm flipV="1">
          <a:off x="2908300" y="13435853"/>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58638</xdr:rowOff>
    </xdr:from>
    <xdr:to>
      <xdr:col>15</xdr:col>
      <xdr:colOff>50800</xdr:colOff>
      <xdr:row>78</xdr:row>
      <xdr:rowOff>69794</xdr:rowOff>
    </xdr:to>
    <xdr:cxnSp macro="">
      <xdr:nvCxnSpPr>
        <xdr:cNvPr id="180" name="直線コネクタ 179"/>
        <xdr:cNvCxnSpPr/>
      </xdr:nvCxnSpPr>
      <xdr:spPr>
        <a:xfrm>
          <a:off x="2019300" y="13431738"/>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50912</xdr:rowOff>
    </xdr:from>
    <xdr:to>
      <xdr:col>10</xdr:col>
      <xdr:colOff>114300</xdr:colOff>
      <xdr:row>78</xdr:row>
      <xdr:rowOff>58638</xdr:rowOff>
    </xdr:to>
    <xdr:cxnSp macro="">
      <xdr:nvCxnSpPr>
        <xdr:cNvPr id="183" name="直線コネクタ 182"/>
        <xdr:cNvCxnSpPr/>
      </xdr:nvCxnSpPr>
      <xdr:spPr>
        <a:xfrm>
          <a:off x="1130300" y="13424012"/>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155789</xdr:rowOff>
    </xdr:from>
    <xdr:to>
      <xdr:col>24</xdr:col>
      <xdr:colOff>114300</xdr:colOff>
      <xdr:row>78</xdr:row>
      <xdr:rowOff>85939</xdr:rowOff>
    </xdr:to>
    <xdr:sp macro="" textlink="">
      <xdr:nvSpPr>
        <xdr:cNvPr id="193" name="楕円 192"/>
        <xdr:cNvSpPr/>
      </xdr:nvSpPr>
      <xdr:spPr>
        <a:xfrm>
          <a:off x="4584700" y="13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70716</xdr:rowOff>
    </xdr:from>
    <xdr:ext cx="469744" cy="259045"/>
    <xdr:sp macro="" textlink="">
      <xdr:nvSpPr>
        <xdr:cNvPr id="194" name="維持補修費該当値テキスト"/>
        <xdr:cNvSpPr txBox="1"/>
      </xdr:nvSpPr>
      <xdr:spPr>
        <a:xfrm>
          <a:off x="4686300" y="1327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11953</xdr:rowOff>
    </xdr:from>
    <xdr:to>
      <xdr:col>20</xdr:col>
      <xdr:colOff>38100</xdr:colOff>
      <xdr:row>78</xdr:row>
      <xdr:rowOff>113553</xdr:rowOff>
    </xdr:to>
    <xdr:sp macro="" textlink="">
      <xdr:nvSpPr>
        <xdr:cNvPr id="195" name="楕円 194"/>
        <xdr:cNvSpPr/>
      </xdr:nvSpPr>
      <xdr:spPr>
        <a:xfrm>
          <a:off x="3746500" y="133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104680</xdr:rowOff>
    </xdr:from>
    <xdr:ext cx="469744" cy="259045"/>
    <xdr:sp macro="" textlink="">
      <xdr:nvSpPr>
        <xdr:cNvPr id="196" name="テキスト ボックス 195"/>
        <xdr:cNvSpPr txBox="1"/>
      </xdr:nvSpPr>
      <xdr:spPr>
        <a:xfrm>
          <a:off x="3562428" y="134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18994</xdr:rowOff>
    </xdr:from>
    <xdr:to>
      <xdr:col>15</xdr:col>
      <xdr:colOff>101600</xdr:colOff>
      <xdr:row>78</xdr:row>
      <xdr:rowOff>120594</xdr:rowOff>
    </xdr:to>
    <xdr:sp macro="" textlink="">
      <xdr:nvSpPr>
        <xdr:cNvPr id="197" name="楕円 196"/>
        <xdr:cNvSpPr/>
      </xdr:nvSpPr>
      <xdr:spPr>
        <a:xfrm>
          <a:off x="2857500" y="133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111721</xdr:rowOff>
    </xdr:from>
    <xdr:ext cx="469744" cy="259045"/>
    <xdr:sp macro="" textlink="">
      <xdr:nvSpPr>
        <xdr:cNvPr id="198" name="テキスト ボックス 197"/>
        <xdr:cNvSpPr txBox="1"/>
      </xdr:nvSpPr>
      <xdr:spPr>
        <a:xfrm>
          <a:off x="2673428" y="134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7838</xdr:rowOff>
    </xdr:from>
    <xdr:to>
      <xdr:col>10</xdr:col>
      <xdr:colOff>165100</xdr:colOff>
      <xdr:row>78</xdr:row>
      <xdr:rowOff>109438</xdr:rowOff>
    </xdr:to>
    <xdr:sp macro="" textlink="">
      <xdr:nvSpPr>
        <xdr:cNvPr id="199" name="楕円 198"/>
        <xdr:cNvSpPr/>
      </xdr:nvSpPr>
      <xdr:spPr>
        <a:xfrm>
          <a:off x="1968500" y="133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100565</xdr:rowOff>
    </xdr:from>
    <xdr:ext cx="469744" cy="259045"/>
    <xdr:sp macro="" textlink="">
      <xdr:nvSpPr>
        <xdr:cNvPr id="200" name="テキスト ボックス 199"/>
        <xdr:cNvSpPr txBox="1"/>
      </xdr:nvSpPr>
      <xdr:spPr>
        <a:xfrm>
          <a:off x="1784428" y="134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xdr:rowOff>
    </xdr:from>
    <xdr:to>
      <xdr:col>6</xdr:col>
      <xdr:colOff>38100</xdr:colOff>
      <xdr:row>78</xdr:row>
      <xdr:rowOff>101712</xdr:rowOff>
    </xdr:to>
    <xdr:sp macro="" textlink="">
      <xdr:nvSpPr>
        <xdr:cNvPr id="201" name="楕円 200"/>
        <xdr:cNvSpPr/>
      </xdr:nvSpPr>
      <xdr:spPr>
        <a:xfrm>
          <a:off x="10795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92839</xdr:rowOff>
    </xdr:from>
    <xdr:ext cx="469744" cy="259045"/>
    <xdr:sp macro="" textlink="">
      <xdr:nvSpPr>
        <xdr:cNvPr id="202" name="テキスト ボックス 201"/>
        <xdr:cNvSpPr txBox="1"/>
      </xdr:nvSpPr>
      <xdr:spPr>
        <a:xfrm>
          <a:off x="895428" y="134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55804</xdr:rowOff>
    </xdr:from>
    <xdr:to>
      <xdr:col>24</xdr:col>
      <xdr:colOff>63500</xdr:colOff>
      <xdr:row>96</xdr:row>
      <xdr:rowOff>17280</xdr:rowOff>
    </xdr:to>
    <xdr:cxnSp macro="">
      <xdr:nvCxnSpPr>
        <xdr:cNvPr id="234" name="直線コネクタ 233"/>
        <xdr:cNvCxnSpPr/>
      </xdr:nvCxnSpPr>
      <xdr:spPr>
        <a:xfrm>
          <a:off x="3797300" y="16343554"/>
          <a:ext cx="838200" cy="1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55804</xdr:rowOff>
    </xdr:from>
    <xdr:to>
      <xdr:col>19</xdr:col>
      <xdr:colOff>177800</xdr:colOff>
      <xdr:row>96</xdr:row>
      <xdr:rowOff>168776</xdr:rowOff>
    </xdr:to>
    <xdr:cxnSp macro="">
      <xdr:nvCxnSpPr>
        <xdr:cNvPr id="237" name="直線コネクタ 236"/>
        <xdr:cNvCxnSpPr/>
      </xdr:nvCxnSpPr>
      <xdr:spPr>
        <a:xfrm flipV="1">
          <a:off x="2908300" y="16343554"/>
          <a:ext cx="889000" cy="28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168776</xdr:rowOff>
    </xdr:from>
    <xdr:to>
      <xdr:col>15</xdr:col>
      <xdr:colOff>50800</xdr:colOff>
      <xdr:row>97</xdr:row>
      <xdr:rowOff>24344</xdr:rowOff>
    </xdr:to>
    <xdr:cxnSp macro="">
      <xdr:nvCxnSpPr>
        <xdr:cNvPr id="240" name="直線コネクタ 239"/>
        <xdr:cNvCxnSpPr/>
      </xdr:nvCxnSpPr>
      <xdr:spPr>
        <a:xfrm flipV="1">
          <a:off x="2019300" y="16627976"/>
          <a:ext cx="889000" cy="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24344</xdr:rowOff>
    </xdr:from>
    <xdr:to>
      <xdr:col>10</xdr:col>
      <xdr:colOff>114300</xdr:colOff>
      <xdr:row>97</xdr:row>
      <xdr:rowOff>55716</xdr:rowOff>
    </xdr:to>
    <xdr:cxnSp macro="">
      <xdr:nvCxnSpPr>
        <xdr:cNvPr id="243" name="直線コネクタ 242"/>
        <xdr:cNvCxnSpPr/>
      </xdr:nvCxnSpPr>
      <xdr:spPr>
        <a:xfrm flipV="1">
          <a:off x="1130300" y="16654994"/>
          <a:ext cx="8890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137930</xdr:rowOff>
    </xdr:from>
    <xdr:to>
      <xdr:col>24</xdr:col>
      <xdr:colOff>114300</xdr:colOff>
      <xdr:row>96</xdr:row>
      <xdr:rowOff>68080</xdr:rowOff>
    </xdr:to>
    <xdr:sp macro="" textlink="">
      <xdr:nvSpPr>
        <xdr:cNvPr id="253" name="楕円 252"/>
        <xdr:cNvSpPr/>
      </xdr:nvSpPr>
      <xdr:spPr>
        <a:xfrm>
          <a:off x="4584700" y="164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116357</xdr:rowOff>
    </xdr:from>
    <xdr:ext cx="534377" cy="259045"/>
    <xdr:sp macro="" textlink="">
      <xdr:nvSpPr>
        <xdr:cNvPr id="254" name="扶助費該当値テキスト"/>
        <xdr:cNvSpPr txBox="1"/>
      </xdr:nvSpPr>
      <xdr:spPr>
        <a:xfrm>
          <a:off x="4686300" y="164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5004</xdr:rowOff>
    </xdr:from>
    <xdr:to>
      <xdr:col>20</xdr:col>
      <xdr:colOff>38100</xdr:colOff>
      <xdr:row>95</xdr:row>
      <xdr:rowOff>106604</xdr:rowOff>
    </xdr:to>
    <xdr:sp macro="" textlink="">
      <xdr:nvSpPr>
        <xdr:cNvPr id="255" name="楕円 254"/>
        <xdr:cNvSpPr/>
      </xdr:nvSpPr>
      <xdr:spPr>
        <a:xfrm>
          <a:off x="3746500" y="162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97731</xdr:rowOff>
    </xdr:from>
    <xdr:ext cx="534377" cy="259045"/>
    <xdr:sp macro="" textlink="">
      <xdr:nvSpPr>
        <xdr:cNvPr id="256" name="テキスト ボックス 255"/>
        <xdr:cNvSpPr txBox="1"/>
      </xdr:nvSpPr>
      <xdr:spPr>
        <a:xfrm>
          <a:off x="3530111" y="163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117976</xdr:rowOff>
    </xdr:from>
    <xdr:to>
      <xdr:col>15</xdr:col>
      <xdr:colOff>101600</xdr:colOff>
      <xdr:row>97</xdr:row>
      <xdr:rowOff>48126</xdr:rowOff>
    </xdr:to>
    <xdr:sp macro="" textlink="">
      <xdr:nvSpPr>
        <xdr:cNvPr id="257" name="楕円 256"/>
        <xdr:cNvSpPr/>
      </xdr:nvSpPr>
      <xdr:spPr>
        <a:xfrm>
          <a:off x="2857500" y="165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39253</xdr:rowOff>
    </xdr:from>
    <xdr:ext cx="534377" cy="259045"/>
    <xdr:sp macro="" textlink="">
      <xdr:nvSpPr>
        <xdr:cNvPr id="258" name="テキスト ボックス 257"/>
        <xdr:cNvSpPr txBox="1"/>
      </xdr:nvSpPr>
      <xdr:spPr>
        <a:xfrm>
          <a:off x="2641111" y="166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144994</xdr:rowOff>
    </xdr:from>
    <xdr:to>
      <xdr:col>10</xdr:col>
      <xdr:colOff>165100</xdr:colOff>
      <xdr:row>97</xdr:row>
      <xdr:rowOff>75144</xdr:rowOff>
    </xdr:to>
    <xdr:sp macro="" textlink="">
      <xdr:nvSpPr>
        <xdr:cNvPr id="259" name="楕円 258"/>
        <xdr:cNvSpPr/>
      </xdr:nvSpPr>
      <xdr:spPr>
        <a:xfrm>
          <a:off x="1968500" y="166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66271</xdr:rowOff>
    </xdr:from>
    <xdr:ext cx="534377" cy="259045"/>
    <xdr:sp macro="" textlink="">
      <xdr:nvSpPr>
        <xdr:cNvPr id="260" name="テキスト ボックス 259"/>
        <xdr:cNvSpPr txBox="1"/>
      </xdr:nvSpPr>
      <xdr:spPr>
        <a:xfrm>
          <a:off x="1752111" y="1669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4916</xdr:rowOff>
    </xdr:from>
    <xdr:to>
      <xdr:col>6</xdr:col>
      <xdr:colOff>38100</xdr:colOff>
      <xdr:row>97</xdr:row>
      <xdr:rowOff>106516</xdr:rowOff>
    </xdr:to>
    <xdr:sp macro="" textlink="">
      <xdr:nvSpPr>
        <xdr:cNvPr id="261" name="楕円 260"/>
        <xdr:cNvSpPr/>
      </xdr:nvSpPr>
      <xdr:spPr>
        <a:xfrm>
          <a:off x="1079500" y="166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97643</xdr:rowOff>
    </xdr:from>
    <xdr:ext cx="534377" cy="259045"/>
    <xdr:sp macro="" textlink="">
      <xdr:nvSpPr>
        <xdr:cNvPr id="262" name="テキスト ボックス 261"/>
        <xdr:cNvSpPr txBox="1"/>
      </xdr:nvSpPr>
      <xdr:spPr>
        <a:xfrm>
          <a:off x="863111" y="167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125120</xdr:rowOff>
    </xdr:from>
    <xdr:to>
      <xdr:col>55</xdr:col>
      <xdr:colOff>0</xdr:colOff>
      <xdr:row>38</xdr:row>
      <xdr:rowOff>37350</xdr:rowOff>
    </xdr:to>
    <xdr:cxnSp macro="">
      <xdr:nvCxnSpPr>
        <xdr:cNvPr id="292" name="直線コネクタ 291"/>
        <xdr:cNvCxnSpPr/>
      </xdr:nvCxnSpPr>
      <xdr:spPr>
        <a:xfrm flipV="1">
          <a:off x="9639300" y="6468770"/>
          <a:ext cx="8382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122453</xdr:rowOff>
    </xdr:from>
    <xdr:to>
      <xdr:col>50</xdr:col>
      <xdr:colOff>114300</xdr:colOff>
      <xdr:row>38</xdr:row>
      <xdr:rowOff>37350</xdr:rowOff>
    </xdr:to>
    <xdr:cxnSp macro="">
      <xdr:nvCxnSpPr>
        <xdr:cNvPr id="295" name="直線コネクタ 294"/>
        <xdr:cNvCxnSpPr/>
      </xdr:nvCxnSpPr>
      <xdr:spPr>
        <a:xfrm>
          <a:off x="8750300" y="5265953"/>
          <a:ext cx="889000" cy="12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122453</xdr:rowOff>
    </xdr:from>
    <xdr:to>
      <xdr:col>45</xdr:col>
      <xdr:colOff>177800</xdr:colOff>
      <xdr:row>38</xdr:row>
      <xdr:rowOff>93599</xdr:rowOff>
    </xdr:to>
    <xdr:cxnSp macro="">
      <xdr:nvCxnSpPr>
        <xdr:cNvPr id="298" name="直線コネクタ 297"/>
        <xdr:cNvCxnSpPr/>
      </xdr:nvCxnSpPr>
      <xdr:spPr>
        <a:xfrm flipV="1">
          <a:off x="7861300" y="5265953"/>
          <a:ext cx="889000" cy="134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24651</xdr:rowOff>
    </xdr:from>
    <xdr:to>
      <xdr:col>41</xdr:col>
      <xdr:colOff>50800</xdr:colOff>
      <xdr:row>38</xdr:row>
      <xdr:rowOff>93599</xdr:rowOff>
    </xdr:to>
    <xdr:cxnSp macro="">
      <xdr:nvCxnSpPr>
        <xdr:cNvPr id="301" name="直線コネクタ 300"/>
        <xdr:cNvCxnSpPr/>
      </xdr:nvCxnSpPr>
      <xdr:spPr>
        <a:xfrm>
          <a:off x="6972300" y="6368301"/>
          <a:ext cx="889000" cy="2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67492</xdr:rowOff>
    </xdr:from>
    <xdr:ext cx="534377" cy="259045"/>
    <xdr:sp macro="" textlink="">
      <xdr:nvSpPr>
        <xdr:cNvPr id="305" name="テキスト ボックス 304"/>
        <xdr:cNvSpPr txBox="1"/>
      </xdr:nvSpPr>
      <xdr:spPr>
        <a:xfrm>
          <a:off x="6705111" y="65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74320</xdr:rowOff>
    </xdr:from>
    <xdr:to>
      <xdr:col>55</xdr:col>
      <xdr:colOff>50800</xdr:colOff>
      <xdr:row>38</xdr:row>
      <xdr:rowOff>4470</xdr:rowOff>
    </xdr:to>
    <xdr:sp macro="" textlink="">
      <xdr:nvSpPr>
        <xdr:cNvPr id="311" name="楕円 310"/>
        <xdr:cNvSpPr/>
      </xdr:nvSpPr>
      <xdr:spPr>
        <a:xfrm>
          <a:off x="10426700" y="64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52747</xdr:rowOff>
    </xdr:from>
    <xdr:ext cx="534377" cy="259045"/>
    <xdr:sp macro="" textlink="">
      <xdr:nvSpPr>
        <xdr:cNvPr id="312" name="補助費等該当値テキスト"/>
        <xdr:cNvSpPr txBox="1"/>
      </xdr:nvSpPr>
      <xdr:spPr>
        <a:xfrm>
          <a:off x="10528300" y="63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158001</xdr:rowOff>
    </xdr:from>
    <xdr:to>
      <xdr:col>50</xdr:col>
      <xdr:colOff>165100</xdr:colOff>
      <xdr:row>38</xdr:row>
      <xdr:rowOff>88151</xdr:rowOff>
    </xdr:to>
    <xdr:sp macro="" textlink="">
      <xdr:nvSpPr>
        <xdr:cNvPr id="313" name="楕円 312"/>
        <xdr:cNvSpPr/>
      </xdr:nvSpPr>
      <xdr:spPr>
        <a:xfrm>
          <a:off x="9588500" y="65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79277</xdr:rowOff>
    </xdr:from>
    <xdr:ext cx="534377" cy="259045"/>
    <xdr:sp macro="" textlink="">
      <xdr:nvSpPr>
        <xdr:cNvPr id="314" name="テキスト ボックス 313"/>
        <xdr:cNvSpPr txBox="1"/>
      </xdr:nvSpPr>
      <xdr:spPr>
        <a:xfrm>
          <a:off x="9372111" y="65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71653</xdr:rowOff>
    </xdr:from>
    <xdr:to>
      <xdr:col>46</xdr:col>
      <xdr:colOff>38100</xdr:colOff>
      <xdr:row>31</xdr:row>
      <xdr:rowOff>1803</xdr:rowOff>
    </xdr:to>
    <xdr:sp macro="" textlink="">
      <xdr:nvSpPr>
        <xdr:cNvPr id="315" name="楕円 314"/>
        <xdr:cNvSpPr/>
      </xdr:nvSpPr>
      <xdr:spPr>
        <a:xfrm>
          <a:off x="8699500" y="52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164380</xdr:rowOff>
    </xdr:from>
    <xdr:ext cx="599010" cy="259045"/>
    <xdr:sp macro="" textlink="">
      <xdr:nvSpPr>
        <xdr:cNvPr id="316" name="テキスト ボックス 315"/>
        <xdr:cNvSpPr txBox="1"/>
      </xdr:nvSpPr>
      <xdr:spPr>
        <a:xfrm>
          <a:off x="8450795" y="530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42799</xdr:rowOff>
    </xdr:from>
    <xdr:to>
      <xdr:col>41</xdr:col>
      <xdr:colOff>101600</xdr:colOff>
      <xdr:row>38</xdr:row>
      <xdr:rowOff>144399</xdr:rowOff>
    </xdr:to>
    <xdr:sp macro="" textlink="">
      <xdr:nvSpPr>
        <xdr:cNvPr id="317" name="楕円 316"/>
        <xdr:cNvSpPr/>
      </xdr:nvSpPr>
      <xdr:spPr>
        <a:xfrm>
          <a:off x="7810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135526</xdr:rowOff>
    </xdr:from>
    <xdr:ext cx="534377" cy="259045"/>
    <xdr:sp macro="" textlink="">
      <xdr:nvSpPr>
        <xdr:cNvPr id="318" name="テキスト ボックス 317"/>
        <xdr:cNvSpPr txBox="1"/>
      </xdr:nvSpPr>
      <xdr:spPr>
        <a:xfrm>
          <a:off x="7594111" y="66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145301</xdr:rowOff>
    </xdr:from>
    <xdr:to>
      <xdr:col>36</xdr:col>
      <xdr:colOff>165100</xdr:colOff>
      <xdr:row>37</xdr:row>
      <xdr:rowOff>75451</xdr:rowOff>
    </xdr:to>
    <xdr:sp macro="" textlink="">
      <xdr:nvSpPr>
        <xdr:cNvPr id="319" name="楕円 318"/>
        <xdr:cNvSpPr/>
      </xdr:nvSpPr>
      <xdr:spPr>
        <a:xfrm>
          <a:off x="6921500" y="6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91978</xdr:rowOff>
    </xdr:from>
    <xdr:ext cx="534377" cy="259045"/>
    <xdr:sp macro="" textlink="">
      <xdr:nvSpPr>
        <xdr:cNvPr id="320" name="テキスト ボックス 319"/>
        <xdr:cNvSpPr txBox="1"/>
      </xdr:nvSpPr>
      <xdr:spPr>
        <a:xfrm>
          <a:off x="6705111" y="609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39192</xdr:rowOff>
    </xdr:from>
    <xdr:to>
      <xdr:col>55</xdr:col>
      <xdr:colOff>0</xdr:colOff>
      <xdr:row>58</xdr:row>
      <xdr:rowOff>44023</xdr:rowOff>
    </xdr:to>
    <xdr:cxnSp macro="">
      <xdr:nvCxnSpPr>
        <xdr:cNvPr id="349" name="直線コネクタ 348"/>
        <xdr:cNvCxnSpPr/>
      </xdr:nvCxnSpPr>
      <xdr:spPr>
        <a:xfrm>
          <a:off x="9639300" y="9983292"/>
          <a:ext cx="8382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28471</xdr:rowOff>
    </xdr:from>
    <xdr:to>
      <xdr:col>50</xdr:col>
      <xdr:colOff>114300</xdr:colOff>
      <xdr:row>58</xdr:row>
      <xdr:rowOff>39192</xdr:rowOff>
    </xdr:to>
    <xdr:cxnSp macro="">
      <xdr:nvCxnSpPr>
        <xdr:cNvPr id="352" name="直線コネクタ 351"/>
        <xdr:cNvCxnSpPr/>
      </xdr:nvCxnSpPr>
      <xdr:spPr>
        <a:xfrm>
          <a:off x="8750300" y="9801121"/>
          <a:ext cx="889000" cy="18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28471</xdr:rowOff>
    </xdr:from>
    <xdr:to>
      <xdr:col>45</xdr:col>
      <xdr:colOff>177800</xdr:colOff>
      <xdr:row>58</xdr:row>
      <xdr:rowOff>60010</xdr:rowOff>
    </xdr:to>
    <xdr:cxnSp macro="">
      <xdr:nvCxnSpPr>
        <xdr:cNvPr id="355" name="直線コネクタ 354"/>
        <xdr:cNvCxnSpPr/>
      </xdr:nvCxnSpPr>
      <xdr:spPr>
        <a:xfrm flipV="1">
          <a:off x="7861300" y="9801121"/>
          <a:ext cx="889000" cy="20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22809</xdr:rowOff>
    </xdr:from>
    <xdr:to>
      <xdr:col>41</xdr:col>
      <xdr:colOff>50800</xdr:colOff>
      <xdr:row>58</xdr:row>
      <xdr:rowOff>60010</xdr:rowOff>
    </xdr:to>
    <xdr:cxnSp macro="">
      <xdr:nvCxnSpPr>
        <xdr:cNvPr id="358" name="直線コネクタ 357"/>
        <xdr:cNvCxnSpPr/>
      </xdr:nvCxnSpPr>
      <xdr:spPr>
        <a:xfrm>
          <a:off x="6972300" y="9966909"/>
          <a:ext cx="889000" cy="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164673</xdr:rowOff>
    </xdr:from>
    <xdr:to>
      <xdr:col>55</xdr:col>
      <xdr:colOff>50800</xdr:colOff>
      <xdr:row>58</xdr:row>
      <xdr:rowOff>94823</xdr:rowOff>
    </xdr:to>
    <xdr:sp macro="" textlink="">
      <xdr:nvSpPr>
        <xdr:cNvPr id="368" name="楕円 367"/>
        <xdr:cNvSpPr/>
      </xdr:nvSpPr>
      <xdr:spPr>
        <a:xfrm>
          <a:off x="10426700" y="993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79600</xdr:rowOff>
    </xdr:from>
    <xdr:ext cx="534377" cy="259045"/>
    <xdr:sp macro="" textlink="">
      <xdr:nvSpPr>
        <xdr:cNvPr id="369" name="普通建設事業費該当値テキスト"/>
        <xdr:cNvSpPr txBox="1"/>
      </xdr:nvSpPr>
      <xdr:spPr>
        <a:xfrm>
          <a:off x="10528300" y="98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159842</xdr:rowOff>
    </xdr:from>
    <xdr:to>
      <xdr:col>50</xdr:col>
      <xdr:colOff>165100</xdr:colOff>
      <xdr:row>58</xdr:row>
      <xdr:rowOff>89992</xdr:rowOff>
    </xdr:to>
    <xdr:sp macro="" textlink="">
      <xdr:nvSpPr>
        <xdr:cNvPr id="370" name="楕円 369"/>
        <xdr:cNvSpPr/>
      </xdr:nvSpPr>
      <xdr:spPr>
        <a:xfrm>
          <a:off x="9588500" y="99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81119</xdr:rowOff>
    </xdr:from>
    <xdr:ext cx="534377" cy="259045"/>
    <xdr:sp macro="" textlink="">
      <xdr:nvSpPr>
        <xdr:cNvPr id="371" name="テキスト ボックス 370"/>
        <xdr:cNvSpPr txBox="1"/>
      </xdr:nvSpPr>
      <xdr:spPr>
        <a:xfrm>
          <a:off x="9372111" y="100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149121</xdr:rowOff>
    </xdr:from>
    <xdr:to>
      <xdr:col>46</xdr:col>
      <xdr:colOff>38100</xdr:colOff>
      <xdr:row>57</xdr:row>
      <xdr:rowOff>79271</xdr:rowOff>
    </xdr:to>
    <xdr:sp macro="" textlink="">
      <xdr:nvSpPr>
        <xdr:cNvPr id="372" name="楕円 371"/>
        <xdr:cNvSpPr/>
      </xdr:nvSpPr>
      <xdr:spPr>
        <a:xfrm>
          <a:off x="8699500" y="975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70398</xdr:rowOff>
    </xdr:from>
    <xdr:ext cx="534377" cy="259045"/>
    <xdr:sp macro="" textlink="">
      <xdr:nvSpPr>
        <xdr:cNvPr id="373" name="テキスト ボックス 372"/>
        <xdr:cNvSpPr txBox="1"/>
      </xdr:nvSpPr>
      <xdr:spPr>
        <a:xfrm>
          <a:off x="8483111" y="984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9210</xdr:rowOff>
    </xdr:from>
    <xdr:to>
      <xdr:col>41</xdr:col>
      <xdr:colOff>101600</xdr:colOff>
      <xdr:row>58</xdr:row>
      <xdr:rowOff>110810</xdr:rowOff>
    </xdr:to>
    <xdr:sp macro="" textlink="">
      <xdr:nvSpPr>
        <xdr:cNvPr id="374" name="楕円 373"/>
        <xdr:cNvSpPr/>
      </xdr:nvSpPr>
      <xdr:spPr>
        <a:xfrm>
          <a:off x="7810500" y="99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101937</xdr:rowOff>
    </xdr:from>
    <xdr:ext cx="534377" cy="259045"/>
    <xdr:sp macro="" textlink="">
      <xdr:nvSpPr>
        <xdr:cNvPr id="375" name="テキスト ボックス 374"/>
        <xdr:cNvSpPr txBox="1"/>
      </xdr:nvSpPr>
      <xdr:spPr>
        <a:xfrm>
          <a:off x="7594111" y="100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143459</xdr:rowOff>
    </xdr:from>
    <xdr:to>
      <xdr:col>36</xdr:col>
      <xdr:colOff>165100</xdr:colOff>
      <xdr:row>58</xdr:row>
      <xdr:rowOff>73609</xdr:rowOff>
    </xdr:to>
    <xdr:sp macro="" textlink="">
      <xdr:nvSpPr>
        <xdr:cNvPr id="376" name="楕円 375"/>
        <xdr:cNvSpPr/>
      </xdr:nvSpPr>
      <xdr:spPr>
        <a:xfrm>
          <a:off x="6921500" y="99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64736</xdr:rowOff>
    </xdr:from>
    <xdr:ext cx="534377" cy="259045"/>
    <xdr:sp macro="" textlink="">
      <xdr:nvSpPr>
        <xdr:cNvPr id="377" name="テキスト ボックス 376"/>
        <xdr:cNvSpPr txBox="1"/>
      </xdr:nvSpPr>
      <xdr:spPr>
        <a:xfrm>
          <a:off x="6705111" y="100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168390</xdr:rowOff>
    </xdr:from>
    <xdr:to>
      <xdr:col>55</xdr:col>
      <xdr:colOff>0</xdr:colOff>
      <xdr:row>79</xdr:row>
      <xdr:rowOff>1893</xdr:rowOff>
    </xdr:to>
    <xdr:cxnSp macro="">
      <xdr:nvCxnSpPr>
        <xdr:cNvPr id="406" name="直線コネクタ 405"/>
        <xdr:cNvCxnSpPr/>
      </xdr:nvCxnSpPr>
      <xdr:spPr>
        <a:xfrm flipV="1">
          <a:off x="9639300" y="1354149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114573</xdr:rowOff>
    </xdr:from>
    <xdr:to>
      <xdr:col>50</xdr:col>
      <xdr:colOff>114300</xdr:colOff>
      <xdr:row>79</xdr:row>
      <xdr:rowOff>1893</xdr:rowOff>
    </xdr:to>
    <xdr:cxnSp macro="">
      <xdr:nvCxnSpPr>
        <xdr:cNvPr id="409" name="直線コネクタ 408"/>
        <xdr:cNvCxnSpPr/>
      </xdr:nvCxnSpPr>
      <xdr:spPr>
        <a:xfrm>
          <a:off x="8750300" y="12973323"/>
          <a:ext cx="889000" cy="57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114573</xdr:rowOff>
    </xdr:from>
    <xdr:to>
      <xdr:col>45</xdr:col>
      <xdr:colOff>177800</xdr:colOff>
      <xdr:row>79</xdr:row>
      <xdr:rowOff>7931</xdr:rowOff>
    </xdr:to>
    <xdr:cxnSp macro="">
      <xdr:nvCxnSpPr>
        <xdr:cNvPr id="412" name="直線コネクタ 411"/>
        <xdr:cNvCxnSpPr/>
      </xdr:nvCxnSpPr>
      <xdr:spPr>
        <a:xfrm flipV="1">
          <a:off x="7861300" y="12973323"/>
          <a:ext cx="889000" cy="5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118917</xdr:rowOff>
    </xdr:from>
    <xdr:to>
      <xdr:col>41</xdr:col>
      <xdr:colOff>50800</xdr:colOff>
      <xdr:row>79</xdr:row>
      <xdr:rowOff>7931</xdr:rowOff>
    </xdr:to>
    <xdr:cxnSp macro="">
      <xdr:nvCxnSpPr>
        <xdr:cNvPr id="415" name="直線コネクタ 414"/>
        <xdr:cNvCxnSpPr/>
      </xdr:nvCxnSpPr>
      <xdr:spPr>
        <a:xfrm>
          <a:off x="6972300" y="13492017"/>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117590</xdr:rowOff>
    </xdr:from>
    <xdr:to>
      <xdr:col>55</xdr:col>
      <xdr:colOff>50800</xdr:colOff>
      <xdr:row>79</xdr:row>
      <xdr:rowOff>47740</xdr:rowOff>
    </xdr:to>
    <xdr:sp macro="" textlink="">
      <xdr:nvSpPr>
        <xdr:cNvPr id="425" name="楕円 424"/>
        <xdr:cNvSpPr/>
      </xdr:nvSpPr>
      <xdr:spPr>
        <a:xfrm>
          <a:off x="10426700" y="134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32517</xdr:rowOff>
    </xdr:from>
    <xdr:ext cx="469744" cy="259045"/>
    <xdr:sp macro="" textlink="">
      <xdr:nvSpPr>
        <xdr:cNvPr id="426" name="普通建設事業費 （ うち新規整備　）該当値テキスト"/>
        <xdr:cNvSpPr txBox="1"/>
      </xdr:nvSpPr>
      <xdr:spPr>
        <a:xfrm>
          <a:off x="10528300" y="134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122543</xdr:rowOff>
    </xdr:from>
    <xdr:to>
      <xdr:col>50</xdr:col>
      <xdr:colOff>165100</xdr:colOff>
      <xdr:row>79</xdr:row>
      <xdr:rowOff>52693</xdr:rowOff>
    </xdr:to>
    <xdr:sp macro="" textlink="">
      <xdr:nvSpPr>
        <xdr:cNvPr id="427" name="楕円 426"/>
        <xdr:cNvSpPr/>
      </xdr:nvSpPr>
      <xdr:spPr>
        <a:xfrm>
          <a:off x="9588500" y="134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43820</xdr:rowOff>
    </xdr:from>
    <xdr:ext cx="469744" cy="259045"/>
    <xdr:sp macro="" textlink="">
      <xdr:nvSpPr>
        <xdr:cNvPr id="428" name="テキスト ボックス 427"/>
        <xdr:cNvSpPr txBox="1"/>
      </xdr:nvSpPr>
      <xdr:spPr>
        <a:xfrm>
          <a:off x="9404428" y="13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63773</xdr:rowOff>
    </xdr:from>
    <xdr:to>
      <xdr:col>46</xdr:col>
      <xdr:colOff>38100</xdr:colOff>
      <xdr:row>75</xdr:row>
      <xdr:rowOff>165373</xdr:rowOff>
    </xdr:to>
    <xdr:sp macro="" textlink="">
      <xdr:nvSpPr>
        <xdr:cNvPr id="429" name="楕円 428"/>
        <xdr:cNvSpPr/>
      </xdr:nvSpPr>
      <xdr:spPr>
        <a:xfrm>
          <a:off x="8699500" y="129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10450</xdr:rowOff>
    </xdr:from>
    <xdr:ext cx="534377" cy="259045"/>
    <xdr:sp macro="" textlink="">
      <xdr:nvSpPr>
        <xdr:cNvPr id="430" name="テキスト ボックス 429"/>
        <xdr:cNvSpPr txBox="1"/>
      </xdr:nvSpPr>
      <xdr:spPr>
        <a:xfrm>
          <a:off x="8483111" y="1269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128581</xdr:rowOff>
    </xdr:from>
    <xdr:to>
      <xdr:col>41</xdr:col>
      <xdr:colOff>101600</xdr:colOff>
      <xdr:row>79</xdr:row>
      <xdr:rowOff>58731</xdr:rowOff>
    </xdr:to>
    <xdr:sp macro="" textlink="">
      <xdr:nvSpPr>
        <xdr:cNvPr id="431" name="楕円 430"/>
        <xdr:cNvSpPr/>
      </xdr:nvSpPr>
      <xdr:spPr>
        <a:xfrm>
          <a:off x="7810500" y="135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49858</xdr:rowOff>
    </xdr:from>
    <xdr:ext cx="469744" cy="259045"/>
    <xdr:sp macro="" textlink="">
      <xdr:nvSpPr>
        <xdr:cNvPr id="432" name="テキスト ボックス 431"/>
        <xdr:cNvSpPr txBox="1"/>
      </xdr:nvSpPr>
      <xdr:spPr>
        <a:xfrm>
          <a:off x="7626428" y="1359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68117</xdr:rowOff>
    </xdr:from>
    <xdr:to>
      <xdr:col>36</xdr:col>
      <xdr:colOff>165100</xdr:colOff>
      <xdr:row>78</xdr:row>
      <xdr:rowOff>169717</xdr:rowOff>
    </xdr:to>
    <xdr:sp macro="" textlink="">
      <xdr:nvSpPr>
        <xdr:cNvPr id="433" name="楕円 432"/>
        <xdr:cNvSpPr/>
      </xdr:nvSpPr>
      <xdr:spPr>
        <a:xfrm>
          <a:off x="6921500" y="134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160844</xdr:rowOff>
    </xdr:from>
    <xdr:ext cx="469744" cy="259045"/>
    <xdr:sp macro="" textlink="">
      <xdr:nvSpPr>
        <xdr:cNvPr id="434" name="テキスト ボックス 433"/>
        <xdr:cNvSpPr txBox="1"/>
      </xdr:nvSpPr>
      <xdr:spPr>
        <a:xfrm>
          <a:off x="6737428" y="1353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11063</xdr:rowOff>
    </xdr:from>
    <xdr:to>
      <xdr:col>55</xdr:col>
      <xdr:colOff>0</xdr:colOff>
      <xdr:row>98</xdr:row>
      <xdr:rowOff>18918</xdr:rowOff>
    </xdr:to>
    <xdr:cxnSp macro="">
      <xdr:nvCxnSpPr>
        <xdr:cNvPr id="465" name="直線コネクタ 464"/>
        <xdr:cNvCxnSpPr/>
      </xdr:nvCxnSpPr>
      <xdr:spPr>
        <a:xfrm flipV="1">
          <a:off x="9639300" y="16813163"/>
          <a:ext cx="8382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18918</xdr:rowOff>
    </xdr:from>
    <xdr:to>
      <xdr:col>50</xdr:col>
      <xdr:colOff>114300</xdr:colOff>
      <xdr:row>98</xdr:row>
      <xdr:rowOff>101802</xdr:rowOff>
    </xdr:to>
    <xdr:cxnSp macro="">
      <xdr:nvCxnSpPr>
        <xdr:cNvPr id="468" name="直線コネクタ 467"/>
        <xdr:cNvCxnSpPr/>
      </xdr:nvCxnSpPr>
      <xdr:spPr>
        <a:xfrm flipV="1">
          <a:off x="8750300" y="16821018"/>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59167</xdr:rowOff>
    </xdr:from>
    <xdr:to>
      <xdr:col>45</xdr:col>
      <xdr:colOff>177800</xdr:colOff>
      <xdr:row>98</xdr:row>
      <xdr:rowOff>101802</xdr:rowOff>
    </xdr:to>
    <xdr:cxnSp macro="">
      <xdr:nvCxnSpPr>
        <xdr:cNvPr id="471" name="直線コネクタ 470"/>
        <xdr:cNvCxnSpPr/>
      </xdr:nvCxnSpPr>
      <xdr:spPr>
        <a:xfrm>
          <a:off x="7861300" y="16861267"/>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59167</xdr:rowOff>
    </xdr:from>
    <xdr:to>
      <xdr:col>41</xdr:col>
      <xdr:colOff>50800</xdr:colOff>
      <xdr:row>98</xdr:row>
      <xdr:rowOff>88869</xdr:rowOff>
    </xdr:to>
    <xdr:cxnSp macro="">
      <xdr:nvCxnSpPr>
        <xdr:cNvPr id="474" name="直線コネクタ 473"/>
        <xdr:cNvCxnSpPr/>
      </xdr:nvCxnSpPr>
      <xdr:spPr>
        <a:xfrm flipV="1">
          <a:off x="6972300" y="16861267"/>
          <a:ext cx="889000" cy="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131713</xdr:rowOff>
    </xdr:from>
    <xdr:to>
      <xdr:col>55</xdr:col>
      <xdr:colOff>50800</xdr:colOff>
      <xdr:row>98</xdr:row>
      <xdr:rowOff>61863</xdr:rowOff>
    </xdr:to>
    <xdr:sp macro="" textlink="">
      <xdr:nvSpPr>
        <xdr:cNvPr id="484" name="楕円 483"/>
        <xdr:cNvSpPr/>
      </xdr:nvSpPr>
      <xdr:spPr>
        <a:xfrm>
          <a:off x="10426700" y="167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110140</xdr:rowOff>
    </xdr:from>
    <xdr:ext cx="534377" cy="259045"/>
    <xdr:sp macro="" textlink="">
      <xdr:nvSpPr>
        <xdr:cNvPr id="485" name="普通建設事業費 （ うち更新整備　）該当値テキスト"/>
        <xdr:cNvSpPr txBox="1"/>
      </xdr:nvSpPr>
      <xdr:spPr>
        <a:xfrm>
          <a:off x="10528300" y="167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139568</xdr:rowOff>
    </xdr:from>
    <xdr:to>
      <xdr:col>50</xdr:col>
      <xdr:colOff>165100</xdr:colOff>
      <xdr:row>98</xdr:row>
      <xdr:rowOff>69718</xdr:rowOff>
    </xdr:to>
    <xdr:sp macro="" textlink="">
      <xdr:nvSpPr>
        <xdr:cNvPr id="486" name="楕円 485"/>
        <xdr:cNvSpPr/>
      </xdr:nvSpPr>
      <xdr:spPr>
        <a:xfrm>
          <a:off x="9588500" y="167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60845</xdr:rowOff>
    </xdr:from>
    <xdr:ext cx="534377" cy="259045"/>
    <xdr:sp macro="" textlink="">
      <xdr:nvSpPr>
        <xdr:cNvPr id="487" name="テキスト ボックス 486"/>
        <xdr:cNvSpPr txBox="1"/>
      </xdr:nvSpPr>
      <xdr:spPr>
        <a:xfrm>
          <a:off x="9372111" y="168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51002</xdr:rowOff>
    </xdr:from>
    <xdr:to>
      <xdr:col>46</xdr:col>
      <xdr:colOff>38100</xdr:colOff>
      <xdr:row>98</xdr:row>
      <xdr:rowOff>152602</xdr:rowOff>
    </xdr:to>
    <xdr:sp macro="" textlink="">
      <xdr:nvSpPr>
        <xdr:cNvPr id="488" name="楕円 487"/>
        <xdr:cNvSpPr/>
      </xdr:nvSpPr>
      <xdr:spPr>
        <a:xfrm>
          <a:off x="8699500" y="1685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143729</xdr:rowOff>
    </xdr:from>
    <xdr:ext cx="534377" cy="259045"/>
    <xdr:sp macro="" textlink="">
      <xdr:nvSpPr>
        <xdr:cNvPr id="489" name="テキスト ボックス 488"/>
        <xdr:cNvSpPr txBox="1"/>
      </xdr:nvSpPr>
      <xdr:spPr>
        <a:xfrm>
          <a:off x="8483111" y="169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8367</xdr:rowOff>
    </xdr:from>
    <xdr:to>
      <xdr:col>41</xdr:col>
      <xdr:colOff>101600</xdr:colOff>
      <xdr:row>98</xdr:row>
      <xdr:rowOff>109967</xdr:rowOff>
    </xdr:to>
    <xdr:sp macro="" textlink="">
      <xdr:nvSpPr>
        <xdr:cNvPr id="490" name="楕円 489"/>
        <xdr:cNvSpPr/>
      </xdr:nvSpPr>
      <xdr:spPr>
        <a:xfrm>
          <a:off x="7810500" y="168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101094</xdr:rowOff>
    </xdr:from>
    <xdr:ext cx="534377" cy="259045"/>
    <xdr:sp macro="" textlink="">
      <xdr:nvSpPr>
        <xdr:cNvPr id="491" name="テキスト ボックス 490"/>
        <xdr:cNvSpPr txBox="1"/>
      </xdr:nvSpPr>
      <xdr:spPr>
        <a:xfrm>
          <a:off x="7594111" y="16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38069</xdr:rowOff>
    </xdr:from>
    <xdr:to>
      <xdr:col>36</xdr:col>
      <xdr:colOff>165100</xdr:colOff>
      <xdr:row>98</xdr:row>
      <xdr:rowOff>139669</xdr:rowOff>
    </xdr:to>
    <xdr:sp macro="" textlink="">
      <xdr:nvSpPr>
        <xdr:cNvPr id="492" name="楕円 491"/>
        <xdr:cNvSpPr/>
      </xdr:nvSpPr>
      <xdr:spPr>
        <a:xfrm>
          <a:off x="6921500" y="168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130796</xdr:rowOff>
    </xdr:from>
    <xdr:ext cx="534377" cy="259045"/>
    <xdr:sp macro="" textlink="">
      <xdr:nvSpPr>
        <xdr:cNvPr id="493" name="テキスト ボックス 492"/>
        <xdr:cNvSpPr txBox="1"/>
      </xdr:nvSpPr>
      <xdr:spPr>
        <a:xfrm>
          <a:off x="6705111" y="1693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84591</xdr:rowOff>
    </xdr:from>
    <xdr:to>
      <xdr:col>76</xdr:col>
      <xdr:colOff>114300</xdr:colOff>
      <xdr:row>39</xdr:row>
      <xdr:rowOff>98878</xdr:rowOff>
    </xdr:to>
    <xdr:cxnSp macro="">
      <xdr:nvCxnSpPr>
        <xdr:cNvPr id="530" name="直線コネクタ 529"/>
        <xdr:cNvCxnSpPr/>
      </xdr:nvCxnSpPr>
      <xdr:spPr>
        <a:xfrm>
          <a:off x="13703300" y="677114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77815</xdr:rowOff>
    </xdr:from>
    <xdr:to>
      <xdr:col>71</xdr:col>
      <xdr:colOff>177800</xdr:colOff>
      <xdr:row>39</xdr:row>
      <xdr:rowOff>84591</xdr:rowOff>
    </xdr:to>
    <xdr:cxnSp macro="">
      <xdr:nvCxnSpPr>
        <xdr:cNvPr id="533" name="直線コネクタ 532"/>
        <xdr:cNvCxnSpPr/>
      </xdr:nvCxnSpPr>
      <xdr:spPr>
        <a:xfrm>
          <a:off x="12814300" y="6764365"/>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33791</xdr:rowOff>
    </xdr:from>
    <xdr:to>
      <xdr:col>72</xdr:col>
      <xdr:colOff>38100</xdr:colOff>
      <xdr:row>39</xdr:row>
      <xdr:rowOff>135391</xdr:rowOff>
    </xdr:to>
    <xdr:sp macro="" textlink="">
      <xdr:nvSpPr>
        <xdr:cNvPr id="549" name="楕円 548"/>
        <xdr:cNvSpPr/>
      </xdr:nvSpPr>
      <xdr:spPr>
        <a:xfrm>
          <a:off x="13652500" y="67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126518</xdr:rowOff>
    </xdr:from>
    <xdr:ext cx="378565" cy="259045"/>
    <xdr:sp macro="" textlink="">
      <xdr:nvSpPr>
        <xdr:cNvPr id="550" name="テキスト ボックス 549"/>
        <xdr:cNvSpPr txBox="1"/>
      </xdr:nvSpPr>
      <xdr:spPr>
        <a:xfrm>
          <a:off x="13514017" y="681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27015</xdr:rowOff>
    </xdr:from>
    <xdr:to>
      <xdr:col>67</xdr:col>
      <xdr:colOff>101600</xdr:colOff>
      <xdr:row>39</xdr:row>
      <xdr:rowOff>128615</xdr:rowOff>
    </xdr:to>
    <xdr:sp macro="" textlink="">
      <xdr:nvSpPr>
        <xdr:cNvPr id="551" name="楕円 550"/>
        <xdr:cNvSpPr/>
      </xdr:nvSpPr>
      <xdr:spPr>
        <a:xfrm>
          <a:off x="12763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119742</xdr:rowOff>
    </xdr:from>
    <xdr:ext cx="469744" cy="259045"/>
    <xdr:sp macro="" textlink="">
      <xdr:nvSpPr>
        <xdr:cNvPr id="552" name="テキスト ボックス 551"/>
        <xdr:cNvSpPr txBox="1"/>
      </xdr:nvSpPr>
      <xdr:spPr>
        <a:xfrm>
          <a:off x="12579428" y="680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18559</xdr:rowOff>
    </xdr:from>
    <xdr:to>
      <xdr:col>85</xdr:col>
      <xdr:colOff>127000</xdr:colOff>
      <xdr:row>77</xdr:row>
      <xdr:rowOff>25122</xdr:rowOff>
    </xdr:to>
    <xdr:cxnSp macro="">
      <xdr:nvCxnSpPr>
        <xdr:cNvPr id="632" name="直線コネクタ 631"/>
        <xdr:cNvCxnSpPr/>
      </xdr:nvCxnSpPr>
      <xdr:spPr>
        <a:xfrm flipV="1">
          <a:off x="15481300" y="13220209"/>
          <a:ext cx="8382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25122</xdr:rowOff>
    </xdr:from>
    <xdr:to>
      <xdr:col>81</xdr:col>
      <xdr:colOff>50800</xdr:colOff>
      <xdr:row>77</xdr:row>
      <xdr:rowOff>75431</xdr:rowOff>
    </xdr:to>
    <xdr:cxnSp macro="">
      <xdr:nvCxnSpPr>
        <xdr:cNvPr id="635" name="直線コネクタ 634"/>
        <xdr:cNvCxnSpPr/>
      </xdr:nvCxnSpPr>
      <xdr:spPr>
        <a:xfrm flipV="1">
          <a:off x="14592300" y="13226772"/>
          <a:ext cx="889000" cy="5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75431</xdr:rowOff>
    </xdr:from>
    <xdr:to>
      <xdr:col>76</xdr:col>
      <xdr:colOff>114300</xdr:colOff>
      <xdr:row>77</xdr:row>
      <xdr:rowOff>84737</xdr:rowOff>
    </xdr:to>
    <xdr:cxnSp macro="">
      <xdr:nvCxnSpPr>
        <xdr:cNvPr id="638" name="直線コネクタ 637"/>
        <xdr:cNvCxnSpPr/>
      </xdr:nvCxnSpPr>
      <xdr:spPr>
        <a:xfrm flipV="1">
          <a:off x="13703300" y="13277081"/>
          <a:ext cx="8890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84737</xdr:rowOff>
    </xdr:from>
    <xdr:to>
      <xdr:col>71</xdr:col>
      <xdr:colOff>177800</xdr:colOff>
      <xdr:row>77</xdr:row>
      <xdr:rowOff>87987</xdr:rowOff>
    </xdr:to>
    <xdr:cxnSp macro="">
      <xdr:nvCxnSpPr>
        <xdr:cNvPr id="641" name="直線コネクタ 640"/>
        <xdr:cNvCxnSpPr/>
      </xdr:nvCxnSpPr>
      <xdr:spPr>
        <a:xfrm flipV="1">
          <a:off x="12814300" y="13286387"/>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139209</xdr:rowOff>
    </xdr:from>
    <xdr:to>
      <xdr:col>85</xdr:col>
      <xdr:colOff>177800</xdr:colOff>
      <xdr:row>77</xdr:row>
      <xdr:rowOff>69359</xdr:rowOff>
    </xdr:to>
    <xdr:sp macro="" textlink="">
      <xdr:nvSpPr>
        <xdr:cNvPr id="651" name="楕円 650"/>
        <xdr:cNvSpPr/>
      </xdr:nvSpPr>
      <xdr:spPr>
        <a:xfrm>
          <a:off x="16268700" y="131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117636</xdr:rowOff>
    </xdr:from>
    <xdr:ext cx="534377" cy="259045"/>
    <xdr:sp macro="" textlink="">
      <xdr:nvSpPr>
        <xdr:cNvPr id="652" name="公債費該当値テキスト"/>
        <xdr:cNvSpPr txBox="1"/>
      </xdr:nvSpPr>
      <xdr:spPr>
        <a:xfrm>
          <a:off x="16370300" y="1314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145772</xdr:rowOff>
    </xdr:from>
    <xdr:to>
      <xdr:col>81</xdr:col>
      <xdr:colOff>101600</xdr:colOff>
      <xdr:row>77</xdr:row>
      <xdr:rowOff>75922</xdr:rowOff>
    </xdr:to>
    <xdr:sp macro="" textlink="">
      <xdr:nvSpPr>
        <xdr:cNvPr id="653" name="楕円 652"/>
        <xdr:cNvSpPr/>
      </xdr:nvSpPr>
      <xdr:spPr>
        <a:xfrm>
          <a:off x="15430500" y="13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67049</xdr:rowOff>
    </xdr:from>
    <xdr:ext cx="534377" cy="259045"/>
    <xdr:sp macro="" textlink="">
      <xdr:nvSpPr>
        <xdr:cNvPr id="654" name="テキスト ボックス 653"/>
        <xdr:cNvSpPr txBox="1"/>
      </xdr:nvSpPr>
      <xdr:spPr>
        <a:xfrm>
          <a:off x="15214111" y="132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24631</xdr:rowOff>
    </xdr:from>
    <xdr:to>
      <xdr:col>76</xdr:col>
      <xdr:colOff>165100</xdr:colOff>
      <xdr:row>77</xdr:row>
      <xdr:rowOff>126231</xdr:rowOff>
    </xdr:to>
    <xdr:sp macro="" textlink="">
      <xdr:nvSpPr>
        <xdr:cNvPr id="655" name="楕円 654"/>
        <xdr:cNvSpPr/>
      </xdr:nvSpPr>
      <xdr:spPr>
        <a:xfrm>
          <a:off x="14541500" y="132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117358</xdr:rowOff>
    </xdr:from>
    <xdr:ext cx="534377" cy="259045"/>
    <xdr:sp macro="" textlink="">
      <xdr:nvSpPr>
        <xdr:cNvPr id="656" name="テキスト ボックス 655"/>
        <xdr:cNvSpPr txBox="1"/>
      </xdr:nvSpPr>
      <xdr:spPr>
        <a:xfrm>
          <a:off x="14325111" y="133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33937</xdr:rowOff>
    </xdr:from>
    <xdr:to>
      <xdr:col>72</xdr:col>
      <xdr:colOff>38100</xdr:colOff>
      <xdr:row>77</xdr:row>
      <xdr:rowOff>135537</xdr:rowOff>
    </xdr:to>
    <xdr:sp macro="" textlink="">
      <xdr:nvSpPr>
        <xdr:cNvPr id="657" name="楕円 656"/>
        <xdr:cNvSpPr/>
      </xdr:nvSpPr>
      <xdr:spPr>
        <a:xfrm>
          <a:off x="13652500" y="1323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126664</xdr:rowOff>
    </xdr:from>
    <xdr:ext cx="534377" cy="259045"/>
    <xdr:sp macro="" textlink="">
      <xdr:nvSpPr>
        <xdr:cNvPr id="658" name="テキスト ボックス 657"/>
        <xdr:cNvSpPr txBox="1"/>
      </xdr:nvSpPr>
      <xdr:spPr>
        <a:xfrm>
          <a:off x="13436111" y="133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37187</xdr:rowOff>
    </xdr:from>
    <xdr:to>
      <xdr:col>67</xdr:col>
      <xdr:colOff>101600</xdr:colOff>
      <xdr:row>77</xdr:row>
      <xdr:rowOff>138787</xdr:rowOff>
    </xdr:to>
    <xdr:sp macro="" textlink="">
      <xdr:nvSpPr>
        <xdr:cNvPr id="659" name="楕円 658"/>
        <xdr:cNvSpPr/>
      </xdr:nvSpPr>
      <xdr:spPr>
        <a:xfrm>
          <a:off x="12763500" y="132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129914</xdr:rowOff>
    </xdr:from>
    <xdr:ext cx="534377" cy="259045"/>
    <xdr:sp macro="" textlink="">
      <xdr:nvSpPr>
        <xdr:cNvPr id="660" name="テキスト ボックス 659"/>
        <xdr:cNvSpPr txBox="1"/>
      </xdr:nvSpPr>
      <xdr:spPr>
        <a:xfrm>
          <a:off x="12547111" y="133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54564</xdr:rowOff>
    </xdr:from>
    <xdr:to>
      <xdr:col>85</xdr:col>
      <xdr:colOff>127000</xdr:colOff>
      <xdr:row>96</xdr:row>
      <xdr:rowOff>58959</xdr:rowOff>
    </xdr:to>
    <xdr:cxnSp macro="">
      <xdr:nvCxnSpPr>
        <xdr:cNvPr id="687" name="直線コネクタ 686"/>
        <xdr:cNvCxnSpPr/>
      </xdr:nvCxnSpPr>
      <xdr:spPr>
        <a:xfrm>
          <a:off x="15481300" y="16513764"/>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54564</xdr:rowOff>
    </xdr:from>
    <xdr:to>
      <xdr:col>81</xdr:col>
      <xdr:colOff>50800</xdr:colOff>
      <xdr:row>96</xdr:row>
      <xdr:rowOff>133742</xdr:rowOff>
    </xdr:to>
    <xdr:cxnSp macro="">
      <xdr:nvCxnSpPr>
        <xdr:cNvPr id="690" name="直線コネクタ 689"/>
        <xdr:cNvCxnSpPr/>
      </xdr:nvCxnSpPr>
      <xdr:spPr>
        <a:xfrm flipV="1">
          <a:off x="14592300" y="16513764"/>
          <a:ext cx="889000" cy="7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133742</xdr:rowOff>
    </xdr:from>
    <xdr:to>
      <xdr:col>76</xdr:col>
      <xdr:colOff>114300</xdr:colOff>
      <xdr:row>97</xdr:row>
      <xdr:rowOff>89568</xdr:rowOff>
    </xdr:to>
    <xdr:cxnSp macro="">
      <xdr:nvCxnSpPr>
        <xdr:cNvPr id="693" name="直線コネクタ 692"/>
        <xdr:cNvCxnSpPr/>
      </xdr:nvCxnSpPr>
      <xdr:spPr>
        <a:xfrm flipV="1">
          <a:off x="13703300" y="16592942"/>
          <a:ext cx="889000" cy="12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108779</xdr:rowOff>
    </xdr:from>
    <xdr:to>
      <xdr:col>71</xdr:col>
      <xdr:colOff>177800</xdr:colOff>
      <xdr:row>97</xdr:row>
      <xdr:rowOff>89568</xdr:rowOff>
    </xdr:to>
    <xdr:cxnSp macro="">
      <xdr:nvCxnSpPr>
        <xdr:cNvPr id="696" name="直線コネクタ 695"/>
        <xdr:cNvCxnSpPr/>
      </xdr:nvCxnSpPr>
      <xdr:spPr>
        <a:xfrm>
          <a:off x="12814300" y="16567979"/>
          <a:ext cx="889000" cy="15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0" name="テキスト ボックス 699"/>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8159</xdr:rowOff>
    </xdr:from>
    <xdr:to>
      <xdr:col>85</xdr:col>
      <xdr:colOff>177800</xdr:colOff>
      <xdr:row>96</xdr:row>
      <xdr:rowOff>109759</xdr:rowOff>
    </xdr:to>
    <xdr:sp macro="" textlink="">
      <xdr:nvSpPr>
        <xdr:cNvPr id="706" name="楕円 705"/>
        <xdr:cNvSpPr/>
      </xdr:nvSpPr>
      <xdr:spPr>
        <a:xfrm>
          <a:off x="16268700" y="164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31036</xdr:rowOff>
    </xdr:from>
    <xdr:ext cx="534377" cy="259045"/>
    <xdr:sp macro="" textlink="">
      <xdr:nvSpPr>
        <xdr:cNvPr id="707" name="積立金該当値テキスト"/>
        <xdr:cNvSpPr txBox="1"/>
      </xdr:nvSpPr>
      <xdr:spPr>
        <a:xfrm>
          <a:off x="16370300" y="163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3764</xdr:rowOff>
    </xdr:from>
    <xdr:to>
      <xdr:col>81</xdr:col>
      <xdr:colOff>101600</xdr:colOff>
      <xdr:row>96</xdr:row>
      <xdr:rowOff>105364</xdr:rowOff>
    </xdr:to>
    <xdr:sp macro="" textlink="">
      <xdr:nvSpPr>
        <xdr:cNvPr id="708" name="楕円 707"/>
        <xdr:cNvSpPr/>
      </xdr:nvSpPr>
      <xdr:spPr>
        <a:xfrm>
          <a:off x="15430500" y="164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121891</xdr:rowOff>
    </xdr:from>
    <xdr:ext cx="534377" cy="259045"/>
    <xdr:sp macro="" textlink="">
      <xdr:nvSpPr>
        <xdr:cNvPr id="709" name="テキスト ボックス 708"/>
        <xdr:cNvSpPr txBox="1"/>
      </xdr:nvSpPr>
      <xdr:spPr>
        <a:xfrm>
          <a:off x="15214111" y="1623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82942</xdr:rowOff>
    </xdr:from>
    <xdr:to>
      <xdr:col>76</xdr:col>
      <xdr:colOff>165100</xdr:colOff>
      <xdr:row>97</xdr:row>
      <xdr:rowOff>13092</xdr:rowOff>
    </xdr:to>
    <xdr:sp macro="" textlink="">
      <xdr:nvSpPr>
        <xdr:cNvPr id="710" name="楕円 709"/>
        <xdr:cNvSpPr/>
      </xdr:nvSpPr>
      <xdr:spPr>
        <a:xfrm>
          <a:off x="14541500" y="165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29619</xdr:rowOff>
    </xdr:from>
    <xdr:ext cx="534377" cy="259045"/>
    <xdr:sp macro="" textlink="">
      <xdr:nvSpPr>
        <xdr:cNvPr id="711" name="テキスト ボックス 710"/>
        <xdr:cNvSpPr txBox="1"/>
      </xdr:nvSpPr>
      <xdr:spPr>
        <a:xfrm>
          <a:off x="14325111" y="1631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38768</xdr:rowOff>
    </xdr:from>
    <xdr:to>
      <xdr:col>72</xdr:col>
      <xdr:colOff>38100</xdr:colOff>
      <xdr:row>97</xdr:row>
      <xdr:rowOff>140368</xdr:rowOff>
    </xdr:to>
    <xdr:sp macro="" textlink="">
      <xdr:nvSpPr>
        <xdr:cNvPr id="712" name="楕円 711"/>
        <xdr:cNvSpPr/>
      </xdr:nvSpPr>
      <xdr:spPr>
        <a:xfrm>
          <a:off x="13652500" y="166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156895</xdr:rowOff>
    </xdr:from>
    <xdr:ext cx="534377" cy="259045"/>
    <xdr:sp macro="" textlink="">
      <xdr:nvSpPr>
        <xdr:cNvPr id="713" name="テキスト ボックス 712"/>
        <xdr:cNvSpPr txBox="1"/>
      </xdr:nvSpPr>
      <xdr:spPr>
        <a:xfrm>
          <a:off x="13436111" y="164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57979</xdr:rowOff>
    </xdr:from>
    <xdr:to>
      <xdr:col>67</xdr:col>
      <xdr:colOff>101600</xdr:colOff>
      <xdr:row>96</xdr:row>
      <xdr:rowOff>159579</xdr:rowOff>
    </xdr:to>
    <xdr:sp macro="" textlink="">
      <xdr:nvSpPr>
        <xdr:cNvPr id="714" name="楕円 713"/>
        <xdr:cNvSpPr/>
      </xdr:nvSpPr>
      <xdr:spPr>
        <a:xfrm>
          <a:off x="12763500" y="1651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4656</xdr:rowOff>
    </xdr:from>
    <xdr:ext cx="534377" cy="259045"/>
    <xdr:sp macro="" textlink="">
      <xdr:nvSpPr>
        <xdr:cNvPr id="715" name="テキスト ボックス 714"/>
        <xdr:cNvSpPr txBox="1"/>
      </xdr:nvSpPr>
      <xdr:spPr>
        <a:xfrm>
          <a:off x="12547111" y="1629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788</xdr:rowOff>
    </xdr:from>
    <xdr:to>
      <xdr:col>116</xdr:col>
      <xdr:colOff>63500</xdr:colOff>
      <xdr:row>58</xdr:row>
      <xdr:rowOff>7950</xdr:rowOff>
    </xdr:to>
    <xdr:cxnSp macro="">
      <xdr:nvCxnSpPr>
        <xdr:cNvPr id="799" name="直線コネクタ 798"/>
        <xdr:cNvCxnSpPr/>
      </xdr:nvCxnSpPr>
      <xdr:spPr>
        <a:xfrm flipV="1">
          <a:off x="21323300" y="9944888"/>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7950</xdr:rowOff>
    </xdr:from>
    <xdr:to>
      <xdr:col>111</xdr:col>
      <xdr:colOff>177800</xdr:colOff>
      <xdr:row>58</xdr:row>
      <xdr:rowOff>12446</xdr:rowOff>
    </xdr:to>
    <xdr:cxnSp macro="">
      <xdr:nvCxnSpPr>
        <xdr:cNvPr id="802" name="直線コネクタ 801"/>
        <xdr:cNvCxnSpPr/>
      </xdr:nvCxnSpPr>
      <xdr:spPr>
        <a:xfrm flipV="1">
          <a:off x="20434300" y="995205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12141</xdr:rowOff>
    </xdr:from>
    <xdr:to>
      <xdr:col>107</xdr:col>
      <xdr:colOff>50800</xdr:colOff>
      <xdr:row>58</xdr:row>
      <xdr:rowOff>12446</xdr:rowOff>
    </xdr:to>
    <xdr:cxnSp macro="">
      <xdr:nvCxnSpPr>
        <xdr:cNvPr id="805" name="直線コネクタ 804"/>
        <xdr:cNvCxnSpPr/>
      </xdr:nvCxnSpPr>
      <xdr:spPr>
        <a:xfrm>
          <a:off x="19545300" y="995624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12141</xdr:rowOff>
    </xdr:from>
    <xdr:to>
      <xdr:col>102</xdr:col>
      <xdr:colOff>114300</xdr:colOff>
      <xdr:row>58</xdr:row>
      <xdr:rowOff>16561</xdr:rowOff>
    </xdr:to>
    <xdr:cxnSp macro="">
      <xdr:nvCxnSpPr>
        <xdr:cNvPr id="808" name="直線コネクタ 807"/>
        <xdr:cNvCxnSpPr/>
      </xdr:nvCxnSpPr>
      <xdr:spPr>
        <a:xfrm flipV="1">
          <a:off x="18656300" y="995624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121438</xdr:rowOff>
    </xdr:from>
    <xdr:to>
      <xdr:col>116</xdr:col>
      <xdr:colOff>114300</xdr:colOff>
      <xdr:row>58</xdr:row>
      <xdr:rowOff>51588</xdr:rowOff>
    </xdr:to>
    <xdr:sp macro="" textlink="">
      <xdr:nvSpPr>
        <xdr:cNvPr id="818" name="楕円 817"/>
        <xdr:cNvSpPr/>
      </xdr:nvSpPr>
      <xdr:spPr>
        <a:xfrm>
          <a:off x="22110700" y="98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144315</xdr:rowOff>
    </xdr:from>
    <xdr:ext cx="469744" cy="259045"/>
    <xdr:sp macro="" textlink="">
      <xdr:nvSpPr>
        <xdr:cNvPr id="819" name="貸付金該当値テキスト"/>
        <xdr:cNvSpPr txBox="1"/>
      </xdr:nvSpPr>
      <xdr:spPr>
        <a:xfrm>
          <a:off x="22212300" y="974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128600</xdr:rowOff>
    </xdr:from>
    <xdr:to>
      <xdr:col>112</xdr:col>
      <xdr:colOff>38100</xdr:colOff>
      <xdr:row>58</xdr:row>
      <xdr:rowOff>58750</xdr:rowOff>
    </xdr:to>
    <xdr:sp macro="" textlink="">
      <xdr:nvSpPr>
        <xdr:cNvPr id="820" name="楕円 819"/>
        <xdr:cNvSpPr/>
      </xdr:nvSpPr>
      <xdr:spPr>
        <a:xfrm>
          <a:off x="21272500" y="99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75277</xdr:rowOff>
    </xdr:from>
    <xdr:ext cx="469744" cy="259045"/>
    <xdr:sp macro="" textlink="">
      <xdr:nvSpPr>
        <xdr:cNvPr id="821" name="テキスト ボックス 820"/>
        <xdr:cNvSpPr txBox="1"/>
      </xdr:nvSpPr>
      <xdr:spPr>
        <a:xfrm>
          <a:off x="21088428" y="967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133096</xdr:rowOff>
    </xdr:from>
    <xdr:to>
      <xdr:col>107</xdr:col>
      <xdr:colOff>101600</xdr:colOff>
      <xdr:row>58</xdr:row>
      <xdr:rowOff>63246</xdr:rowOff>
    </xdr:to>
    <xdr:sp macro="" textlink="">
      <xdr:nvSpPr>
        <xdr:cNvPr id="822" name="楕円 821"/>
        <xdr:cNvSpPr/>
      </xdr:nvSpPr>
      <xdr:spPr>
        <a:xfrm>
          <a:off x="20383500" y="99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79773</xdr:rowOff>
    </xdr:from>
    <xdr:ext cx="469744" cy="259045"/>
    <xdr:sp macro="" textlink="">
      <xdr:nvSpPr>
        <xdr:cNvPr id="823" name="テキスト ボックス 822"/>
        <xdr:cNvSpPr txBox="1"/>
      </xdr:nvSpPr>
      <xdr:spPr>
        <a:xfrm>
          <a:off x="20199428" y="968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132791</xdr:rowOff>
    </xdr:from>
    <xdr:to>
      <xdr:col>102</xdr:col>
      <xdr:colOff>165100</xdr:colOff>
      <xdr:row>58</xdr:row>
      <xdr:rowOff>62941</xdr:rowOff>
    </xdr:to>
    <xdr:sp macro="" textlink="">
      <xdr:nvSpPr>
        <xdr:cNvPr id="824" name="楕円 823"/>
        <xdr:cNvSpPr/>
      </xdr:nvSpPr>
      <xdr:spPr>
        <a:xfrm>
          <a:off x="19494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79468</xdr:rowOff>
    </xdr:from>
    <xdr:ext cx="469744" cy="259045"/>
    <xdr:sp macro="" textlink="">
      <xdr:nvSpPr>
        <xdr:cNvPr id="825" name="テキスト ボックス 824"/>
        <xdr:cNvSpPr txBox="1"/>
      </xdr:nvSpPr>
      <xdr:spPr>
        <a:xfrm>
          <a:off x="19310428" y="96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137211</xdr:rowOff>
    </xdr:from>
    <xdr:to>
      <xdr:col>98</xdr:col>
      <xdr:colOff>38100</xdr:colOff>
      <xdr:row>58</xdr:row>
      <xdr:rowOff>67361</xdr:rowOff>
    </xdr:to>
    <xdr:sp macro="" textlink="">
      <xdr:nvSpPr>
        <xdr:cNvPr id="826" name="楕円 825"/>
        <xdr:cNvSpPr/>
      </xdr:nvSpPr>
      <xdr:spPr>
        <a:xfrm>
          <a:off x="18605500" y="99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83888</xdr:rowOff>
    </xdr:from>
    <xdr:ext cx="469744" cy="259045"/>
    <xdr:sp macro="" textlink="">
      <xdr:nvSpPr>
        <xdr:cNvPr id="827" name="テキスト ボックス 826"/>
        <xdr:cNvSpPr txBox="1"/>
      </xdr:nvSpPr>
      <xdr:spPr>
        <a:xfrm>
          <a:off x="18421428" y="968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65939</xdr:rowOff>
    </xdr:from>
    <xdr:to>
      <xdr:col>116</xdr:col>
      <xdr:colOff>63500</xdr:colOff>
      <xdr:row>75</xdr:row>
      <xdr:rowOff>100952</xdr:rowOff>
    </xdr:to>
    <xdr:cxnSp macro="">
      <xdr:nvCxnSpPr>
        <xdr:cNvPr id="857" name="直線コネクタ 856"/>
        <xdr:cNvCxnSpPr/>
      </xdr:nvCxnSpPr>
      <xdr:spPr>
        <a:xfrm flipV="1">
          <a:off x="21323300" y="12924689"/>
          <a:ext cx="8382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87332</xdr:rowOff>
    </xdr:from>
    <xdr:to>
      <xdr:col>111</xdr:col>
      <xdr:colOff>177800</xdr:colOff>
      <xdr:row>75</xdr:row>
      <xdr:rowOff>100952</xdr:rowOff>
    </xdr:to>
    <xdr:cxnSp macro="">
      <xdr:nvCxnSpPr>
        <xdr:cNvPr id="860" name="直線コネクタ 859"/>
        <xdr:cNvCxnSpPr/>
      </xdr:nvCxnSpPr>
      <xdr:spPr>
        <a:xfrm>
          <a:off x="20434300" y="12946082"/>
          <a:ext cx="8890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87332</xdr:rowOff>
    </xdr:from>
    <xdr:to>
      <xdr:col>107</xdr:col>
      <xdr:colOff>50800</xdr:colOff>
      <xdr:row>75</xdr:row>
      <xdr:rowOff>108744</xdr:rowOff>
    </xdr:to>
    <xdr:cxnSp macro="">
      <xdr:nvCxnSpPr>
        <xdr:cNvPr id="863" name="直線コネクタ 862"/>
        <xdr:cNvCxnSpPr/>
      </xdr:nvCxnSpPr>
      <xdr:spPr>
        <a:xfrm flipV="1">
          <a:off x="19545300" y="12946082"/>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52127</xdr:rowOff>
    </xdr:from>
    <xdr:to>
      <xdr:col>102</xdr:col>
      <xdr:colOff>114300</xdr:colOff>
      <xdr:row>75</xdr:row>
      <xdr:rowOff>108744</xdr:rowOff>
    </xdr:to>
    <xdr:cxnSp macro="">
      <xdr:nvCxnSpPr>
        <xdr:cNvPr id="866" name="直線コネクタ 865"/>
        <xdr:cNvCxnSpPr/>
      </xdr:nvCxnSpPr>
      <xdr:spPr>
        <a:xfrm>
          <a:off x="18656300" y="12910877"/>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15139</xdr:rowOff>
    </xdr:from>
    <xdr:to>
      <xdr:col>116</xdr:col>
      <xdr:colOff>114300</xdr:colOff>
      <xdr:row>75</xdr:row>
      <xdr:rowOff>116739</xdr:rowOff>
    </xdr:to>
    <xdr:sp macro="" textlink="">
      <xdr:nvSpPr>
        <xdr:cNvPr id="876" name="楕円 875"/>
        <xdr:cNvSpPr/>
      </xdr:nvSpPr>
      <xdr:spPr>
        <a:xfrm>
          <a:off x="22110700" y="128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38016</xdr:rowOff>
    </xdr:from>
    <xdr:ext cx="534377" cy="259045"/>
    <xdr:sp macro="" textlink="">
      <xdr:nvSpPr>
        <xdr:cNvPr id="877" name="繰出金該当値テキスト"/>
        <xdr:cNvSpPr txBox="1"/>
      </xdr:nvSpPr>
      <xdr:spPr>
        <a:xfrm>
          <a:off x="22212300" y="127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50152</xdr:rowOff>
    </xdr:from>
    <xdr:to>
      <xdr:col>112</xdr:col>
      <xdr:colOff>38100</xdr:colOff>
      <xdr:row>75</xdr:row>
      <xdr:rowOff>151752</xdr:rowOff>
    </xdr:to>
    <xdr:sp macro="" textlink="">
      <xdr:nvSpPr>
        <xdr:cNvPr id="878" name="楕円 877"/>
        <xdr:cNvSpPr/>
      </xdr:nvSpPr>
      <xdr:spPr>
        <a:xfrm>
          <a:off x="21272500" y="129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168279</xdr:rowOff>
    </xdr:from>
    <xdr:ext cx="534377" cy="259045"/>
    <xdr:sp macro="" textlink="">
      <xdr:nvSpPr>
        <xdr:cNvPr id="879" name="テキスト ボックス 878"/>
        <xdr:cNvSpPr txBox="1"/>
      </xdr:nvSpPr>
      <xdr:spPr>
        <a:xfrm>
          <a:off x="21056111" y="126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36532</xdr:rowOff>
    </xdr:from>
    <xdr:to>
      <xdr:col>107</xdr:col>
      <xdr:colOff>101600</xdr:colOff>
      <xdr:row>75</xdr:row>
      <xdr:rowOff>138132</xdr:rowOff>
    </xdr:to>
    <xdr:sp macro="" textlink="">
      <xdr:nvSpPr>
        <xdr:cNvPr id="880" name="楕円 879"/>
        <xdr:cNvSpPr/>
      </xdr:nvSpPr>
      <xdr:spPr>
        <a:xfrm>
          <a:off x="20383500" y="128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154659</xdr:rowOff>
    </xdr:from>
    <xdr:ext cx="534377" cy="259045"/>
    <xdr:sp macro="" textlink="">
      <xdr:nvSpPr>
        <xdr:cNvPr id="881" name="テキスト ボックス 880"/>
        <xdr:cNvSpPr txBox="1"/>
      </xdr:nvSpPr>
      <xdr:spPr>
        <a:xfrm>
          <a:off x="20167111" y="126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57944</xdr:rowOff>
    </xdr:from>
    <xdr:to>
      <xdr:col>102</xdr:col>
      <xdr:colOff>165100</xdr:colOff>
      <xdr:row>75</xdr:row>
      <xdr:rowOff>159544</xdr:rowOff>
    </xdr:to>
    <xdr:sp macro="" textlink="">
      <xdr:nvSpPr>
        <xdr:cNvPr id="882" name="楕円 881"/>
        <xdr:cNvSpPr/>
      </xdr:nvSpPr>
      <xdr:spPr>
        <a:xfrm>
          <a:off x="19494500" y="129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4621</xdr:rowOff>
    </xdr:from>
    <xdr:ext cx="534377" cy="259045"/>
    <xdr:sp macro="" textlink="">
      <xdr:nvSpPr>
        <xdr:cNvPr id="883" name="テキスト ボックス 882"/>
        <xdr:cNvSpPr txBox="1"/>
      </xdr:nvSpPr>
      <xdr:spPr>
        <a:xfrm>
          <a:off x="19278111" y="126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1327</xdr:rowOff>
    </xdr:from>
    <xdr:to>
      <xdr:col>98</xdr:col>
      <xdr:colOff>38100</xdr:colOff>
      <xdr:row>75</xdr:row>
      <xdr:rowOff>102927</xdr:rowOff>
    </xdr:to>
    <xdr:sp macro="" textlink="">
      <xdr:nvSpPr>
        <xdr:cNvPr id="884" name="楕円 883"/>
        <xdr:cNvSpPr/>
      </xdr:nvSpPr>
      <xdr:spPr>
        <a:xfrm>
          <a:off x="18605500" y="128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119454</xdr:rowOff>
    </xdr:from>
    <xdr:ext cx="534377" cy="259045"/>
    <xdr:sp macro="" textlink="">
      <xdr:nvSpPr>
        <xdr:cNvPr id="885" name="テキスト ボックス 884"/>
        <xdr:cNvSpPr txBox="1"/>
      </xdr:nvSpPr>
      <xdr:spPr>
        <a:xfrm>
          <a:off x="18389111" y="126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流行により休止していた大規模イベントである「獅子たちの里三木まんで願。」を令和４年度に再開したこと、燃料価格の高騰により、香川県東部清掃施設組合への負担金が増加したことなどにより、補助費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円増加している。また下水道事業の事業進捗によって特別会計への繰出金が、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円増加している。扶助費については、国による現金給付事業が減少したことから、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円の反動減となっている。他は、微増等横ばいの性質が多い。今後も住民一人当たりの負担が過大になりすぎないよう、事業費の精査を検討していいく。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27,310
27,067
75.78
13,665,391
13,111,161
507,837
6,341,915
7,672,183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116840</xdr:rowOff>
    </xdr:from>
    <xdr:to>
      <xdr:col>24</xdr:col>
      <xdr:colOff>63500</xdr:colOff>
      <xdr:row>33</xdr:row>
      <xdr:rowOff>144653</xdr:rowOff>
    </xdr:to>
    <xdr:cxnSp macro="">
      <xdr:nvCxnSpPr>
        <xdr:cNvPr id="61" name="直線コネクタ 60"/>
        <xdr:cNvCxnSpPr/>
      </xdr:nvCxnSpPr>
      <xdr:spPr>
        <a:xfrm>
          <a:off x="3797300" y="5774690"/>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116840</xdr:rowOff>
    </xdr:from>
    <xdr:to>
      <xdr:col>19</xdr:col>
      <xdr:colOff>177800</xdr:colOff>
      <xdr:row>33</xdr:row>
      <xdr:rowOff>164084</xdr:rowOff>
    </xdr:to>
    <xdr:cxnSp macro="">
      <xdr:nvCxnSpPr>
        <xdr:cNvPr id="64" name="直線コネクタ 63"/>
        <xdr:cNvCxnSpPr/>
      </xdr:nvCxnSpPr>
      <xdr:spPr>
        <a:xfrm flipV="1">
          <a:off x="2908300" y="5774690"/>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144653</xdr:rowOff>
    </xdr:from>
    <xdr:to>
      <xdr:col>15</xdr:col>
      <xdr:colOff>50800</xdr:colOff>
      <xdr:row>33</xdr:row>
      <xdr:rowOff>164084</xdr:rowOff>
    </xdr:to>
    <xdr:cxnSp macro="">
      <xdr:nvCxnSpPr>
        <xdr:cNvPr id="67" name="直線コネクタ 66"/>
        <xdr:cNvCxnSpPr/>
      </xdr:nvCxnSpPr>
      <xdr:spPr>
        <a:xfrm>
          <a:off x="2019300" y="580250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144653</xdr:rowOff>
    </xdr:from>
    <xdr:to>
      <xdr:col>10</xdr:col>
      <xdr:colOff>114300</xdr:colOff>
      <xdr:row>33</xdr:row>
      <xdr:rowOff>171323</xdr:rowOff>
    </xdr:to>
    <xdr:cxnSp macro="">
      <xdr:nvCxnSpPr>
        <xdr:cNvPr id="70" name="直線コネクタ 69"/>
        <xdr:cNvCxnSpPr/>
      </xdr:nvCxnSpPr>
      <xdr:spPr>
        <a:xfrm flipV="1">
          <a:off x="1130300" y="580250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93853</xdr:rowOff>
    </xdr:from>
    <xdr:to>
      <xdr:col>24</xdr:col>
      <xdr:colOff>114300</xdr:colOff>
      <xdr:row>34</xdr:row>
      <xdr:rowOff>24003</xdr:rowOff>
    </xdr:to>
    <xdr:sp macro="" textlink="">
      <xdr:nvSpPr>
        <xdr:cNvPr id="80" name="楕円 79"/>
        <xdr:cNvSpPr/>
      </xdr:nvSpPr>
      <xdr:spPr>
        <a:xfrm>
          <a:off x="45847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116730</xdr:rowOff>
    </xdr:from>
    <xdr:ext cx="469744" cy="259045"/>
    <xdr:sp macro="" textlink="">
      <xdr:nvSpPr>
        <xdr:cNvPr id="81" name="議会費該当値テキスト"/>
        <xdr:cNvSpPr txBox="1"/>
      </xdr:nvSpPr>
      <xdr:spPr>
        <a:xfrm>
          <a:off x="4686300"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66040</xdr:rowOff>
    </xdr:from>
    <xdr:to>
      <xdr:col>20</xdr:col>
      <xdr:colOff>38100</xdr:colOff>
      <xdr:row>33</xdr:row>
      <xdr:rowOff>167640</xdr:rowOff>
    </xdr:to>
    <xdr:sp macro="" textlink="">
      <xdr:nvSpPr>
        <xdr:cNvPr id="82" name="楕円 81"/>
        <xdr:cNvSpPr/>
      </xdr:nvSpPr>
      <xdr:spPr>
        <a:xfrm>
          <a:off x="3746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12717</xdr:rowOff>
    </xdr:from>
    <xdr:ext cx="469744" cy="259045"/>
    <xdr:sp macro="" textlink="">
      <xdr:nvSpPr>
        <xdr:cNvPr id="83" name="テキスト ボックス 82"/>
        <xdr:cNvSpPr txBox="1"/>
      </xdr:nvSpPr>
      <xdr:spPr>
        <a:xfrm>
          <a:off x="3562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113284</xdr:rowOff>
    </xdr:from>
    <xdr:to>
      <xdr:col>15</xdr:col>
      <xdr:colOff>101600</xdr:colOff>
      <xdr:row>34</xdr:row>
      <xdr:rowOff>43434</xdr:rowOff>
    </xdr:to>
    <xdr:sp macro="" textlink="">
      <xdr:nvSpPr>
        <xdr:cNvPr id="84" name="楕円 83"/>
        <xdr:cNvSpPr/>
      </xdr:nvSpPr>
      <xdr:spPr>
        <a:xfrm>
          <a:off x="2857500" y="57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59961</xdr:rowOff>
    </xdr:from>
    <xdr:ext cx="469744" cy="259045"/>
    <xdr:sp macro="" textlink="">
      <xdr:nvSpPr>
        <xdr:cNvPr id="85" name="テキスト ボックス 84"/>
        <xdr:cNvSpPr txBox="1"/>
      </xdr:nvSpPr>
      <xdr:spPr>
        <a:xfrm>
          <a:off x="2673428"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93853</xdr:rowOff>
    </xdr:from>
    <xdr:to>
      <xdr:col>10</xdr:col>
      <xdr:colOff>165100</xdr:colOff>
      <xdr:row>34</xdr:row>
      <xdr:rowOff>24003</xdr:rowOff>
    </xdr:to>
    <xdr:sp macro="" textlink="">
      <xdr:nvSpPr>
        <xdr:cNvPr id="86" name="楕円 85"/>
        <xdr:cNvSpPr/>
      </xdr:nvSpPr>
      <xdr:spPr>
        <a:xfrm>
          <a:off x="1968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40530</xdr:rowOff>
    </xdr:from>
    <xdr:ext cx="469744" cy="259045"/>
    <xdr:sp macro="" textlink="">
      <xdr:nvSpPr>
        <xdr:cNvPr id="87" name="テキスト ボックス 86"/>
        <xdr:cNvSpPr txBox="1"/>
      </xdr:nvSpPr>
      <xdr:spPr>
        <a:xfrm>
          <a:off x="1784428" y="55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120523</xdr:rowOff>
    </xdr:from>
    <xdr:to>
      <xdr:col>6</xdr:col>
      <xdr:colOff>38100</xdr:colOff>
      <xdr:row>34</xdr:row>
      <xdr:rowOff>50673</xdr:rowOff>
    </xdr:to>
    <xdr:sp macro="" textlink="">
      <xdr:nvSpPr>
        <xdr:cNvPr id="88" name="楕円 87"/>
        <xdr:cNvSpPr/>
      </xdr:nvSpPr>
      <xdr:spPr>
        <a:xfrm>
          <a:off x="10795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67200</xdr:rowOff>
    </xdr:from>
    <xdr:ext cx="469744" cy="259045"/>
    <xdr:sp macro="" textlink="">
      <xdr:nvSpPr>
        <xdr:cNvPr id="89" name="テキスト ボックス 88"/>
        <xdr:cNvSpPr txBox="1"/>
      </xdr:nvSpPr>
      <xdr:spPr>
        <a:xfrm>
          <a:off x="895428" y="5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5417</xdr:rowOff>
    </xdr:from>
    <xdr:to>
      <xdr:col>24</xdr:col>
      <xdr:colOff>63500</xdr:colOff>
      <xdr:row>56</xdr:row>
      <xdr:rowOff>7721</xdr:rowOff>
    </xdr:to>
    <xdr:cxnSp macro="">
      <xdr:nvCxnSpPr>
        <xdr:cNvPr id="118" name="直線コネクタ 117"/>
        <xdr:cNvCxnSpPr/>
      </xdr:nvCxnSpPr>
      <xdr:spPr>
        <a:xfrm>
          <a:off x="3797300" y="9606617"/>
          <a:ext cx="8382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63843</xdr:rowOff>
    </xdr:from>
    <xdr:to>
      <xdr:col>19</xdr:col>
      <xdr:colOff>177800</xdr:colOff>
      <xdr:row>56</xdr:row>
      <xdr:rowOff>5417</xdr:rowOff>
    </xdr:to>
    <xdr:cxnSp macro="">
      <xdr:nvCxnSpPr>
        <xdr:cNvPr id="121" name="直線コネクタ 120"/>
        <xdr:cNvCxnSpPr/>
      </xdr:nvCxnSpPr>
      <xdr:spPr>
        <a:xfrm>
          <a:off x="2908300" y="9322143"/>
          <a:ext cx="889000" cy="28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63843</xdr:rowOff>
    </xdr:from>
    <xdr:to>
      <xdr:col>15</xdr:col>
      <xdr:colOff>50800</xdr:colOff>
      <xdr:row>57</xdr:row>
      <xdr:rowOff>45463</xdr:rowOff>
    </xdr:to>
    <xdr:cxnSp macro="">
      <xdr:nvCxnSpPr>
        <xdr:cNvPr id="124" name="直線コネクタ 123"/>
        <xdr:cNvCxnSpPr/>
      </xdr:nvCxnSpPr>
      <xdr:spPr>
        <a:xfrm flipV="1">
          <a:off x="2019300" y="9322143"/>
          <a:ext cx="889000" cy="4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14560</xdr:rowOff>
    </xdr:from>
    <xdr:to>
      <xdr:col>10</xdr:col>
      <xdr:colOff>114300</xdr:colOff>
      <xdr:row>57</xdr:row>
      <xdr:rowOff>45463</xdr:rowOff>
    </xdr:to>
    <xdr:cxnSp macro="">
      <xdr:nvCxnSpPr>
        <xdr:cNvPr id="127" name="直線コネクタ 126"/>
        <xdr:cNvCxnSpPr/>
      </xdr:nvCxnSpPr>
      <xdr:spPr>
        <a:xfrm>
          <a:off x="1130300" y="9615760"/>
          <a:ext cx="889000" cy="20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128371</xdr:rowOff>
    </xdr:from>
    <xdr:to>
      <xdr:col>24</xdr:col>
      <xdr:colOff>114300</xdr:colOff>
      <xdr:row>56</xdr:row>
      <xdr:rowOff>58521</xdr:rowOff>
    </xdr:to>
    <xdr:sp macro="" textlink="">
      <xdr:nvSpPr>
        <xdr:cNvPr id="137" name="楕円 136"/>
        <xdr:cNvSpPr/>
      </xdr:nvSpPr>
      <xdr:spPr>
        <a:xfrm>
          <a:off x="4584700" y="95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151248</xdr:rowOff>
    </xdr:from>
    <xdr:ext cx="599010" cy="259045"/>
    <xdr:sp macro="" textlink="">
      <xdr:nvSpPr>
        <xdr:cNvPr id="138" name="総務費該当値テキスト"/>
        <xdr:cNvSpPr txBox="1"/>
      </xdr:nvSpPr>
      <xdr:spPr>
        <a:xfrm>
          <a:off x="4686300" y="940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126067</xdr:rowOff>
    </xdr:from>
    <xdr:to>
      <xdr:col>20</xdr:col>
      <xdr:colOff>38100</xdr:colOff>
      <xdr:row>56</xdr:row>
      <xdr:rowOff>56217</xdr:rowOff>
    </xdr:to>
    <xdr:sp macro="" textlink="">
      <xdr:nvSpPr>
        <xdr:cNvPr id="139" name="楕円 138"/>
        <xdr:cNvSpPr/>
      </xdr:nvSpPr>
      <xdr:spPr>
        <a:xfrm>
          <a:off x="3746500" y="95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72744</xdr:rowOff>
    </xdr:from>
    <xdr:ext cx="599010" cy="259045"/>
    <xdr:sp macro="" textlink="">
      <xdr:nvSpPr>
        <xdr:cNvPr id="140" name="テキスト ボックス 139"/>
        <xdr:cNvSpPr txBox="1"/>
      </xdr:nvSpPr>
      <xdr:spPr>
        <a:xfrm>
          <a:off x="3497795" y="933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13043</xdr:rowOff>
    </xdr:from>
    <xdr:to>
      <xdr:col>15</xdr:col>
      <xdr:colOff>101600</xdr:colOff>
      <xdr:row>54</xdr:row>
      <xdr:rowOff>114643</xdr:rowOff>
    </xdr:to>
    <xdr:sp macro="" textlink="">
      <xdr:nvSpPr>
        <xdr:cNvPr id="141" name="楕円 140"/>
        <xdr:cNvSpPr/>
      </xdr:nvSpPr>
      <xdr:spPr>
        <a:xfrm>
          <a:off x="2857500" y="92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131170</xdr:rowOff>
    </xdr:from>
    <xdr:ext cx="599010" cy="259045"/>
    <xdr:sp macro="" textlink="">
      <xdr:nvSpPr>
        <xdr:cNvPr id="142" name="テキスト ボックス 141"/>
        <xdr:cNvSpPr txBox="1"/>
      </xdr:nvSpPr>
      <xdr:spPr>
        <a:xfrm>
          <a:off x="2608795" y="90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166113</xdr:rowOff>
    </xdr:from>
    <xdr:to>
      <xdr:col>10</xdr:col>
      <xdr:colOff>165100</xdr:colOff>
      <xdr:row>57</xdr:row>
      <xdr:rowOff>96263</xdr:rowOff>
    </xdr:to>
    <xdr:sp macro="" textlink="">
      <xdr:nvSpPr>
        <xdr:cNvPr id="143" name="楕円 142"/>
        <xdr:cNvSpPr/>
      </xdr:nvSpPr>
      <xdr:spPr>
        <a:xfrm>
          <a:off x="1968500" y="97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112790</xdr:rowOff>
    </xdr:from>
    <xdr:ext cx="534377" cy="259045"/>
    <xdr:sp macro="" textlink="">
      <xdr:nvSpPr>
        <xdr:cNvPr id="144" name="テキスト ボックス 143"/>
        <xdr:cNvSpPr txBox="1"/>
      </xdr:nvSpPr>
      <xdr:spPr>
        <a:xfrm>
          <a:off x="1752111" y="95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135210</xdr:rowOff>
    </xdr:from>
    <xdr:to>
      <xdr:col>6</xdr:col>
      <xdr:colOff>38100</xdr:colOff>
      <xdr:row>56</xdr:row>
      <xdr:rowOff>65360</xdr:rowOff>
    </xdr:to>
    <xdr:sp macro="" textlink="">
      <xdr:nvSpPr>
        <xdr:cNvPr id="145" name="楕円 144"/>
        <xdr:cNvSpPr/>
      </xdr:nvSpPr>
      <xdr:spPr>
        <a:xfrm>
          <a:off x="1079500" y="95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81887</xdr:rowOff>
    </xdr:from>
    <xdr:ext cx="599010" cy="259045"/>
    <xdr:sp macro="" textlink="">
      <xdr:nvSpPr>
        <xdr:cNvPr id="146" name="テキスト ボックス 145"/>
        <xdr:cNvSpPr txBox="1"/>
      </xdr:nvSpPr>
      <xdr:spPr>
        <a:xfrm>
          <a:off x="830795" y="93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55194</xdr:rowOff>
    </xdr:from>
    <xdr:to>
      <xdr:col>24</xdr:col>
      <xdr:colOff>63500</xdr:colOff>
      <xdr:row>76</xdr:row>
      <xdr:rowOff>134245</xdr:rowOff>
    </xdr:to>
    <xdr:cxnSp macro="">
      <xdr:nvCxnSpPr>
        <xdr:cNvPr id="176" name="直線コネクタ 175"/>
        <xdr:cNvCxnSpPr/>
      </xdr:nvCxnSpPr>
      <xdr:spPr>
        <a:xfrm>
          <a:off x="3797300" y="13085394"/>
          <a:ext cx="838200" cy="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55194</xdr:rowOff>
    </xdr:from>
    <xdr:to>
      <xdr:col>19</xdr:col>
      <xdr:colOff>177800</xdr:colOff>
      <xdr:row>77</xdr:row>
      <xdr:rowOff>87305</xdr:rowOff>
    </xdr:to>
    <xdr:cxnSp macro="">
      <xdr:nvCxnSpPr>
        <xdr:cNvPr id="179" name="直線コネクタ 178"/>
        <xdr:cNvCxnSpPr/>
      </xdr:nvCxnSpPr>
      <xdr:spPr>
        <a:xfrm flipV="1">
          <a:off x="2908300" y="13085394"/>
          <a:ext cx="889000" cy="20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87305</xdr:rowOff>
    </xdr:from>
    <xdr:to>
      <xdr:col>15</xdr:col>
      <xdr:colOff>50800</xdr:colOff>
      <xdr:row>77</xdr:row>
      <xdr:rowOff>113525</xdr:rowOff>
    </xdr:to>
    <xdr:cxnSp macro="">
      <xdr:nvCxnSpPr>
        <xdr:cNvPr id="182" name="直線コネクタ 181"/>
        <xdr:cNvCxnSpPr/>
      </xdr:nvCxnSpPr>
      <xdr:spPr>
        <a:xfrm flipV="1">
          <a:off x="2019300" y="13288955"/>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113525</xdr:rowOff>
    </xdr:from>
    <xdr:to>
      <xdr:col>10</xdr:col>
      <xdr:colOff>114300</xdr:colOff>
      <xdr:row>77</xdr:row>
      <xdr:rowOff>120231</xdr:rowOff>
    </xdr:to>
    <xdr:cxnSp macro="">
      <xdr:nvCxnSpPr>
        <xdr:cNvPr id="185" name="直線コネクタ 184"/>
        <xdr:cNvCxnSpPr/>
      </xdr:nvCxnSpPr>
      <xdr:spPr>
        <a:xfrm flipV="1">
          <a:off x="1130300" y="13315175"/>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83445</xdr:rowOff>
    </xdr:from>
    <xdr:to>
      <xdr:col>24</xdr:col>
      <xdr:colOff>114300</xdr:colOff>
      <xdr:row>77</xdr:row>
      <xdr:rowOff>13595</xdr:rowOff>
    </xdr:to>
    <xdr:sp macro="" textlink="">
      <xdr:nvSpPr>
        <xdr:cNvPr id="195" name="楕円 194"/>
        <xdr:cNvSpPr/>
      </xdr:nvSpPr>
      <xdr:spPr>
        <a:xfrm>
          <a:off x="4584700" y="13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106321</xdr:rowOff>
    </xdr:from>
    <xdr:ext cx="599010" cy="259045"/>
    <xdr:sp macro="" textlink="">
      <xdr:nvSpPr>
        <xdr:cNvPr id="196" name="民生費該当値テキスト"/>
        <xdr:cNvSpPr txBox="1"/>
      </xdr:nvSpPr>
      <xdr:spPr>
        <a:xfrm>
          <a:off x="4686300" y="1296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4394</xdr:rowOff>
    </xdr:from>
    <xdr:to>
      <xdr:col>20</xdr:col>
      <xdr:colOff>38100</xdr:colOff>
      <xdr:row>76</xdr:row>
      <xdr:rowOff>105994</xdr:rowOff>
    </xdr:to>
    <xdr:sp macro="" textlink="">
      <xdr:nvSpPr>
        <xdr:cNvPr id="197" name="楕円 196"/>
        <xdr:cNvSpPr/>
      </xdr:nvSpPr>
      <xdr:spPr>
        <a:xfrm>
          <a:off x="3746500" y="130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122521</xdr:rowOff>
    </xdr:from>
    <xdr:ext cx="599010" cy="259045"/>
    <xdr:sp macro="" textlink="">
      <xdr:nvSpPr>
        <xdr:cNvPr id="198" name="テキスト ボックス 197"/>
        <xdr:cNvSpPr txBox="1"/>
      </xdr:nvSpPr>
      <xdr:spPr>
        <a:xfrm>
          <a:off x="3497795" y="128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36505</xdr:rowOff>
    </xdr:from>
    <xdr:to>
      <xdr:col>15</xdr:col>
      <xdr:colOff>101600</xdr:colOff>
      <xdr:row>77</xdr:row>
      <xdr:rowOff>138105</xdr:rowOff>
    </xdr:to>
    <xdr:sp macro="" textlink="">
      <xdr:nvSpPr>
        <xdr:cNvPr id="199" name="楕円 198"/>
        <xdr:cNvSpPr/>
      </xdr:nvSpPr>
      <xdr:spPr>
        <a:xfrm>
          <a:off x="2857500" y="132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154632</xdr:rowOff>
    </xdr:from>
    <xdr:ext cx="599010" cy="259045"/>
    <xdr:sp macro="" textlink="">
      <xdr:nvSpPr>
        <xdr:cNvPr id="200" name="テキスト ボックス 199"/>
        <xdr:cNvSpPr txBox="1"/>
      </xdr:nvSpPr>
      <xdr:spPr>
        <a:xfrm>
          <a:off x="2608795" y="1301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62725</xdr:rowOff>
    </xdr:from>
    <xdr:to>
      <xdr:col>10</xdr:col>
      <xdr:colOff>165100</xdr:colOff>
      <xdr:row>77</xdr:row>
      <xdr:rowOff>164325</xdr:rowOff>
    </xdr:to>
    <xdr:sp macro="" textlink="">
      <xdr:nvSpPr>
        <xdr:cNvPr id="201" name="楕円 200"/>
        <xdr:cNvSpPr/>
      </xdr:nvSpPr>
      <xdr:spPr>
        <a:xfrm>
          <a:off x="1968500" y="132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9402</xdr:rowOff>
    </xdr:from>
    <xdr:ext cx="599010" cy="259045"/>
    <xdr:sp macro="" textlink="">
      <xdr:nvSpPr>
        <xdr:cNvPr id="202" name="テキスト ボックス 201"/>
        <xdr:cNvSpPr txBox="1"/>
      </xdr:nvSpPr>
      <xdr:spPr>
        <a:xfrm>
          <a:off x="1719795" y="1303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69431</xdr:rowOff>
    </xdr:from>
    <xdr:to>
      <xdr:col>6</xdr:col>
      <xdr:colOff>38100</xdr:colOff>
      <xdr:row>77</xdr:row>
      <xdr:rowOff>171031</xdr:rowOff>
    </xdr:to>
    <xdr:sp macro="" textlink="">
      <xdr:nvSpPr>
        <xdr:cNvPr id="203" name="楕円 202"/>
        <xdr:cNvSpPr/>
      </xdr:nvSpPr>
      <xdr:spPr>
        <a:xfrm>
          <a:off x="1079500" y="132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16108</xdr:rowOff>
    </xdr:from>
    <xdr:ext cx="599010" cy="259045"/>
    <xdr:sp macro="" textlink="">
      <xdr:nvSpPr>
        <xdr:cNvPr id="204" name="テキスト ボックス 203"/>
        <xdr:cNvSpPr txBox="1"/>
      </xdr:nvSpPr>
      <xdr:spPr>
        <a:xfrm>
          <a:off x="830795" y="130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122996</xdr:rowOff>
    </xdr:from>
    <xdr:to>
      <xdr:col>24</xdr:col>
      <xdr:colOff>63500</xdr:colOff>
      <xdr:row>97</xdr:row>
      <xdr:rowOff>155997</xdr:rowOff>
    </xdr:to>
    <xdr:cxnSp macro="">
      <xdr:nvCxnSpPr>
        <xdr:cNvPr id="236" name="直線コネクタ 235"/>
        <xdr:cNvCxnSpPr/>
      </xdr:nvCxnSpPr>
      <xdr:spPr>
        <a:xfrm flipV="1">
          <a:off x="3797300" y="16753646"/>
          <a:ext cx="8382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155997</xdr:rowOff>
    </xdr:from>
    <xdr:to>
      <xdr:col>19</xdr:col>
      <xdr:colOff>177800</xdr:colOff>
      <xdr:row>98</xdr:row>
      <xdr:rowOff>110227</xdr:rowOff>
    </xdr:to>
    <xdr:cxnSp macro="">
      <xdr:nvCxnSpPr>
        <xdr:cNvPr id="239" name="直線コネクタ 238"/>
        <xdr:cNvCxnSpPr/>
      </xdr:nvCxnSpPr>
      <xdr:spPr>
        <a:xfrm flipV="1">
          <a:off x="2908300" y="16786647"/>
          <a:ext cx="889000" cy="1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110227</xdr:rowOff>
    </xdr:from>
    <xdr:to>
      <xdr:col>15</xdr:col>
      <xdr:colOff>50800</xdr:colOff>
      <xdr:row>98</xdr:row>
      <xdr:rowOff>150118</xdr:rowOff>
    </xdr:to>
    <xdr:cxnSp macro="">
      <xdr:nvCxnSpPr>
        <xdr:cNvPr id="242" name="直線コネクタ 241"/>
        <xdr:cNvCxnSpPr/>
      </xdr:nvCxnSpPr>
      <xdr:spPr>
        <a:xfrm flipV="1">
          <a:off x="2019300" y="16912327"/>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137088</xdr:rowOff>
    </xdr:from>
    <xdr:to>
      <xdr:col>10</xdr:col>
      <xdr:colOff>114300</xdr:colOff>
      <xdr:row>98</xdr:row>
      <xdr:rowOff>150118</xdr:rowOff>
    </xdr:to>
    <xdr:cxnSp macro="">
      <xdr:nvCxnSpPr>
        <xdr:cNvPr id="245" name="直線コネクタ 244"/>
        <xdr:cNvCxnSpPr/>
      </xdr:nvCxnSpPr>
      <xdr:spPr>
        <a:xfrm>
          <a:off x="1130300" y="169391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72196</xdr:rowOff>
    </xdr:from>
    <xdr:to>
      <xdr:col>24</xdr:col>
      <xdr:colOff>114300</xdr:colOff>
      <xdr:row>98</xdr:row>
      <xdr:rowOff>2346</xdr:rowOff>
    </xdr:to>
    <xdr:sp macro="" textlink="">
      <xdr:nvSpPr>
        <xdr:cNvPr id="255" name="楕円 254"/>
        <xdr:cNvSpPr/>
      </xdr:nvSpPr>
      <xdr:spPr>
        <a:xfrm>
          <a:off x="4584700" y="167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50623</xdr:rowOff>
    </xdr:from>
    <xdr:ext cx="534377" cy="259045"/>
    <xdr:sp macro="" textlink="">
      <xdr:nvSpPr>
        <xdr:cNvPr id="256" name="衛生費該当値テキスト"/>
        <xdr:cNvSpPr txBox="1"/>
      </xdr:nvSpPr>
      <xdr:spPr>
        <a:xfrm>
          <a:off x="4686300" y="1668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105197</xdr:rowOff>
    </xdr:from>
    <xdr:to>
      <xdr:col>20</xdr:col>
      <xdr:colOff>38100</xdr:colOff>
      <xdr:row>98</xdr:row>
      <xdr:rowOff>35347</xdr:rowOff>
    </xdr:to>
    <xdr:sp macro="" textlink="">
      <xdr:nvSpPr>
        <xdr:cNvPr id="257" name="楕円 256"/>
        <xdr:cNvSpPr/>
      </xdr:nvSpPr>
      <xdr:spPr>
        <a:xfrm>
          <a:off x="3746500" y="167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26474</xdr:rowOff>
    </xdr:from>
    <xdr:ext cx="534377" cy="259045"/>
    <xdr:sp macro="" textlink="">
      <xdr:nvSpPr>
        <xdr:cNvPr id="258" name="テキスト ボックス 257"/>
        <xdr:cNvSpPr txBox="1"/>
      </xdr:nvSpPr>
      <xdr:spPr>
        <a:xfrm>
          <a:off x="3530111" y="1682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59427</xdr:rowOff>
    </xdr:from>
    <xdr:to>
      <xdr:col>15</xdr:col>
      <xdr:colOff>101600</xdr:colOff>
      <xdr:row>98</xdr:row>
      <xdr:rowOff>161027</xdr:rowOff>
    </xdr:to>
    <xdr:sp macro="" textlink="">
      <xdr:nvSpPr>
        <xdr:cNvPr id="259" name="楕円 258"/>
        <xdr:cNvSpPr/>
      </xdr:nvSpPr>
      <xdr:spPr>
        <a:xfrm>
          <a:off x="2857500" y="168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152154</xdr:rowOff>
    </xdr:from>
    <xdr:ext cx="534377" cy="259045"/>
    <xdr:sp macro="" textlink="">
      <xdr:nvSpPr>
        <xdr:cNvPr id="260" name="テキスト ボックス 259"/>
        <xdr:cNvSpPr txBox="1"/>
      </xdr:nvSpPr>
      <xdr:spPr>
        <a:xfrm>
          <a:off x="2641111" y="16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99318</xdr:rowOff>
    </xdr:from>
    <xdr:to>
      <xdr:col>10</xdr:col>
      <xdr:colOff>165100</xdr:colOff>
      <xdr:row>99</xdr:row>
      <xdr:rowOff>29468</xdr:rowOff>
    </xdr:to>
    <xdr:sp macro="" textlink="">
      <xdr:nvSpPr>
        <xdr:cNvPr id="261" name="楕円 260"/>
        <xdr:cNvSpPr/>
      </xdr:nvSpPr>
      <xdr:spPr>
        <a:xfrm>
          <a:off x="1968500" y="16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20595</xdr:rowOff>
    </xdr:from>
    <xdr:ext cx="534377" cy="259045"/>
    <xdr:sp macro="" textlink="">
      <xdr:nvSpPr>
        <xdr:cNvPr id="262" name="テキスト ボックス 261"/>
        <xdr:cNvSpPr txBox="1"/>
      </xdr:nvSpPr>
      <xdr:spPr>
        <a:xfrm>
          <a:off x="1752111" y="169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86288</xdr:rowOff>
    </xdr:from>
    <xdr:to>
      <xdr:col>6</xdr:col>
      <xdr:colOff>38100</xdr:colOff>
      <xdr:row>99</xdr:row>
      <xdr:rowOff>16438</xdr:rowOff>
    </xdr:to>
    <xdr:sp macro="" textlink="">
      <xdr:nvSpPr>
        <xdr:cNvPr id="263" name="楕円 262"/>
        <xdr:cNvSpPr/>
      </xdr:nvSpPr>
      <xdr:spPr>
        <a:xfrm>
          <a:off x="1079500" y="16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7565</xdr:rowOff>
    </xdr:from>
    <xdr:ext cx="534377" cy="259045"/>
    <xdr:sp macro="" textlink="">
      <xdr:nvSpPr>
        <xdr:cNvPr id="264" name="テキスト ボックス 263"/>
        <xdr:cNvSpPr txBox="1"/>
      </xdr:nvSpPr>
      <xdr:spPr>
        <a:xfrm>
          <a:off x="863111" y="1698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114881</xdr:rowOff>
    </xdr:from>
    <xdr:to>
      <xdr:col>55</xdr:col>
      <xdr:colOff>0</xdr:colOff>
      <xdr:row>38</xdr:row>
      <xdr:rowOff>115534</xdr:rowOff>
    </xdr:to>
    <xdr:cxnSp macro="">
      <xdr:nvCxnSpPr>
        <xdr:cNvPr id="295" name="直線コネクタ 294"/>
        <xdr:cNvCxnSpPr/>
      </xdr:nvCxnSpPr>
      <xdr:spPr>
        <a:xfrm flipV="1">
          <a:off x="9639300" y="662998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115534</xdr:rowOff>
    </xdr:from>
    <xdr:to>
      <xdr:col>50</xdr:col>
      <xdr:colOff>114300</xdr:colOff>
      <xdr:row>38</xdr:row>
      <xdr:rowOff>117166</xdr:rowOff>
    </xdr:to>
    <xdr:cxnSp macro="">
      <xdr:nvCxnSpPr>
        <xdr:cNvPr id="298" name="直線コネクタ 297"/>
        <xdr:cNvCxnSpPr/>
      </xdr:nvCxnSpPr>
      <xdr:spPr>
        <a:xfrm flipV="1">
          <a:off x="8750300" y="6630634"/>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117166</xdr:rowOff>
    </xdr:from>
    <xdr:to>
      <xdr:col>45</xdr:col>
      <xdr:colOff>177800</xdr:colOff>
      <xdr:row>38</xdr:row>
      <xdr:rowOff>119126</xdr:rowOff>
    </xdr:to>
    <xdr:cxnSp macro="">
      <xdr:nvCxnSpPr>
        <xdr:cNvPr id="301" name="直線コネクタ 300"/>
        <xdr:cNvCxnSpPr/>
      </xdr:nvCxnSpPr>
      <xdr:spPr>
        <a:xfrm flipV="1">
          <a:off x="7861300" y="663226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119126</xdr:rowOff>
    </xdr:from>
    <xdr:to>
      <xdr:col>41</xdr:col>
      <xdr:colOff>50800</xdr:colOff>
      <xdr:row>38</xdr:row>
      <xdr:rowOff>120432</xdr:rowOff>
    </xdr:to>
    <xdr:cxnSp macro="">
      <xdr:nvCxnSpPr>
        <xdr:cNvPr id="304" name="直線コネクタ 303"/>
        <xdr:cNvCxnSpPr/>
      </xdr:nvCxnSpPr>
      <xdr:spPr>
        <a:xfrm flipV="1">
          <a:off x="6972300" y="663422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64081</xdr:rowOff>
    </xdr:from>
    <xdr:to>
      <xdr:col>55</xdr:col>
      <xdr:colOff>50800</xdr:colOff>
      <xdr:row>38</xdr:row>
      <xdr:rowOff>165681</xdr:rowOff>
    </xdr:to>
    <xdr:sp macro="" textlink="">
      <xdr:nvSpPr>
        <xdr:cNvPr id="314" name="楕円 313"/>
        <xdr:cNvSpPr/>
      </xdr:nvSpPr>
      <xdr:spPr>
        <a:xfrm>
          <a:off x="104267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86958</xdr:rowOff>
    </xdr:from>
    <xdr:ext cx="378565" cy="259045"/>
    <xdr:sp macro="" textlink="">
      <xdr:nvSpPr>
        <xdr:cNvPr id="315" name="労働費該当値テキスト"/>
        <xdr:cNvSpPr txBox="1"/>
      </xdr:nvSpPr>
      <xdr:spPr>
        <a:xfrm>
          <a:off x="10528300" y="643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64734</xdr:rowOff>
    </xdr:from>
    <xdr:to>
      <xdr:col>50</xdr:col>
      <xdr:colOff>165100</xdr:colOff>
      <xdr:row>38</xdr:row>
      <xdr:rowOff>166334</xdr:rowOff>
    </xdr:to>
    <xdr:sp macro="" textlink="">
      <xdr:nvSpPr>
        <xdr:cNvPr id="316" name="楕円 315"/>
        <xdr:cNvSpPr/>
      </xdr:nvSpPr>
      <xdr:spPr>
        <a:xfrm>
          <a:off x="9588500" y="65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11411</xdr:rowOff>
    </xdr:from>
    <xdr:ext cx="378565" cy="259045"/>
    <xdr:sp macro="" textlink="">
      <xdr:nvSpPr>
        <xdr:cNvPr id="317" name="テキスト ボックス 316"/>
        <xdr:cNvSpPr txBox="1"/>
      </xdr:nvSpPr>
      <xdr:spPr>
        <a:xfrm>
          <a:off x="9450017" y="6355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66366</xdr:rowOff>
    </xdr:from>
    <xdr:to>
      <xdr:col>46</xdr:col>
      <xdr:colOff>38100</xdr:colOff>
      <xdr:row>38</xdr:row>
      <xdr:rowOff>167966</xdr:rowOff>
    </xdr:to>
    <xdr:sp macro="" textlink="">
      <xdr:nvSpPr>
        <xdr:cNvPr id="318" name="楕円 317"/>
        <xdr:cNvSpPr/>
      </xdr:nvSpPr>
      <xdr:spPr>
        <a:xfrm>
          <a:off x="86995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13043</xdr:rowOff>
    </xdr:from>
    <xdr:ext cx="378565" cy="259045"/>
    <xdr:sp macro="" textlink="">
      <xdr:nvSpPr>
        <xdr:cNvPr id="319" name="テキスト ボックス 318"/>
        <xdr:cNvSpPr txBox="1"/>
      </xdr:nvSpPr>
      <xdr:spPr>
        <a:xfrm>
          <a:off x="8561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68326</xdr:rowOff>
    </xdr:from>
    <xdr:to>
      <xdr:col>41</xdr:col>
      <xdr:colOff>101600</xdr:colOff>
      <xdr:row>38</xdr:row>
      <xdr:rowOff>169926</xdr:rowOff>
    </xdr:to>
    <xdr:sp macro="" textlink="">
      <xdr:nvSpPr>
        <xdr:cNvPr id="320" name="楕円 319"/>
        <xdr:cNvSpPr/>
      </xdr:nvSpPr>
      <xdr:spPr>
        <a:xfrm>
          <a:off x="7810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15003</xdr:rowOff>
    </xdr:from>
    <xdr:ext cx="378565" cy="259045"/>
    <xdr:sp macro="" textlink="">
      <xdr:nvSpPr>
        <xdr:cNvPr id="321" name="テキスト ボックス 320"/>
        <xdr:cNvSpPr txBox="1"/>
      </xdr:nvSpPr>
      <xdr:spPr>
        <a:xfrm>
          <a:off x="7672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69632</xdr:rowOff>
    </xdr:from>
    <xdr:to>
      <xdr:col>36</xdr:col>
      <xdr:colOff>165100</xdr:colOff>
      <xdr:row>38</xdr:row>
      <xdr:rowOff>171232</xdr:rowOff>
    </xdr:to>
    <xdr:sp macro="" textlink="">
      <xdr:nvSpPr>
        <xdr:cNvPr id="322" name="楕円 321"/>
        <xdr:cNvSpPr/>
      </xdr:nvSpPr>
      <xdr:spPr>
        <a:xfrm>
          <a:off x="6921500" y="6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16309</xdr:rowOff>
    </xdr:from>
    <xdr:ext cx="378565" cy="259045"/>
    <xdr:sp macro="" textlink="">
      <xdr:nvSpPr>
        <xdr:cNvPr id="323" name="テキスト ボックス 322"/>
        <xdr:cNvSpPr txBox="1"/>
      </xdr:nvSpPr>
      <xdr:spPr>
        <a:xfrm>
          <a:off x="6783017" y="6359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154739</xdr:rowOff>
    </xdr:from>
    <xdr:to>
      <xdr:col>55</xdr:col>
      <xdr:colOff>0</xdr:colOff>
      <xdr:row>57</xdr:row>
      <xdr:rowOff>157351</xdr:rowOff>
    </xdr:to>
    <xdr:cxnSp macro="">
      <xdr:nvCxnSpPr>
        <xdr:cNvPr id="354" name="直線コネクタ 353"/>
        <xdr:cNvCxnSpPr/>
      </xdr:nvCxnSpPr>
      <xdr:spPr>
        <a:xfrm>
          <a:off x="9639300" y="9927389"/>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61845</xdr:rowOff>
    </xdr:from>
    <xdr:to>
      <xdr:col>50</xdr:col>
      <xdr:colOff>114300</xdr:colOff>
      <xdr:row>57</xdr:row>
      <xdr:rowOff>154739</xdr:rowOff>
    </xdr:to>
    <xdr:cxnSp macro="">
      <xdr:nvCxnSpPr>
        <xdr:cNvPr id="357" name="直線コネクタ 356"/>
        <xdr:cNvCxnSpPr/>
      </xdr:nvCxnSpPr>
      <xdr:spPr>
        <a:xfrm>
          <a:off x="8750300" y="9834495"/>
          <a:ext cx="889000" cy="9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61845</xdr:rowOff>
    </xdr:from>
    <xdr:to>
      <xdr:col>45</xdr:col>
      <xdr:colOff>177800</xdr:colOff>
      <xdr:row>57</xdr:row>
      <xdr:rowOff>115142</xdr:rowOff>
    </xdr:to>
    <xdr:cxnSp macro="">
      <xdr:nvCxnSpPr>
        <xdr:cNvPr id="360" name="直線コネクタ 359"/>
        <xdr:cNvCxnSpPr/>
      </xdr:nvCxnSpPr>
      <xdr:spPr>
        <a:xfrm flipV="1">
          <a:off x="7861300" y="9834495"/>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115142</xdr:rowOff>
    </xdr:from>
    <xdr:to>
      <xdr:col>41</xdr:col>
      <xdr:colOff>50800</xdr:colOff>
      <xdr:row>57</xdr:row>
      <xdr:rowOff>131454</xdr:rowOff>
    </xdr:to>
    <xdr:cxnSp macro="">
      <xdr:nvCxnSpPr>
        <xdr:cNvPr id="363" name="直線コネクタ 362"/>
        <xdr:cNvCxnSpPr/>
      </xdr:nvCxnSpPr>
      <xdr:spPr>
        <a:xfrm flipV="1">
          <a:off x="6972300" y="9887792"/>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106551</xdr:rowOff>
    </xdr:from>
    <xdr:to>
      <xdr:col>55</xdr:col>
      <xdr:colOff>50800</xdr:colOff>
      <xdr:row>58</xdr:row>
      <xdr:rowOff>36701</xdr:rowOff>
    </xdr:to>
    <xdr:sp macro="" textlink="">
      <xdr:nvSpPr>
        <xdr:cNvPr id="373" name="楕円 372"/>
        <xdr:cNvSpPr/>
      </xdr:nvSpPr>
      <xdr:spPr>
        <a:xfrm>
          <a:off x="10426700" y="98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129428</xdr:rowOff>
    </xdr:from>
    <xdr:ext cx="534377" cy="259045"/>
    <xdr:sp macro="" textlink="">
      <xdr:nvSpPr>
        <xdr:cNvPr id="374" name="農林水産業費該当値テキスト"/>
        <xdr:cNvSpPr txBox="1"/>
      </xdr:nvSpPr>
      <xdr:spPr>
        <a:xfrm>
          <a:off x="10528300" y="973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103939</xdr:rowOff>
    </xdr:from>
    <xdr:to>
      <xdr:col>50</xdr:col>
      <xdr:colOff>165100</xdr:colOff>
      <xdr:row>58</xdr:row>
      <xdr:rowOff>34089</xdr:rowOff>
    </xdr:to>
    <xdr:sp macro="" textlink="">
      <xdr:nvSpPr>
        <xdr:cNvPr id="375" name="楕円 374"/>
        <xdr:cNvSpPr/>
      </xdr:nvSpPr>
      <xdr:spPr>
        <a:xfrm>
          <a:off x="9588500" y="98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50616</xdr:rowOff>
    </xdr:from>
    <xdr:ext cx="534377" cy="259045"/>
    <xdr:sp macro="" textlink="">
      <xdr:nvSpPr>
        <xdr:cNvPr id="376" name="テキスト ボックス 375"/>
        <xdr:cNvSpPr txBox="1"/>
      </xdr:nvSpPr>
      <xdr:spPr>
        <a:xfrm>
          <a:off x="9372111" y="965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11045</xdr:rowOff>
    </xdr:from>
    <xdr:to>
      <xdr:col>46</xdr:col>
      <xdr:colOff>38100</xdr:colOff>
      <xdr:row>57</xdr:row>
      <xdr:rowOff>112645</xdr:rowOff>
    </xdr:to>
    <xdr:sp macro="" textlink="">
      <xdr:nvSpPr>
        <xdr:cNvPr id="377" name="楕円 376"/>
        <xdr:cNvSpPr/>
      </xdr:nvSpPr>
      <xdr:spPr>
        <a:xfrm>
          <a:off x="8699500" y="97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129172</xdr:rowOff>
    </xdr:from>
    <xdr:ext cx="534377" cy="259045"/>
    <xdr:sp macro="" textlink="">
      <xdr:nvSpPr>
        <xdr:cNvPr id="378" name="テキスト ボックス 377"/>
        <xdr:cNvSpPr txBox="1"/>
      </xdr:nvSpPr>
      <xdr:spPr>
        <a:xfrm>
          <a:off x="8483111" y="955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64342</xdr:rowOff>
    </xdr:from>
    <xdr:to>
      <xdr:col>41</xdr:col>
      <xdr:colOff>101600</xdr:colOff>
      <xdr:row>57</xdr:row>
      <xdr:rowOff>165942</xdr:rowOff>
    </xdr:to>
    <xdr:sp macro="" textlink="">
      <xdr:nvSpPr>
        <xdr:cNvPr id="379" name="楕円 378"/>
        <xdr:cNvSpPr/>
      </xdr:nvSpPr>
      <xdr:spPr>
        <a:xfrm>
          <a:off x="7810500" y="98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11019</xdr:rowOff>
    </xdr:from>
    <xdr:ext cx="534377" cy="259045"/>
    <xdr:sp macro="" textlink="">
      <xdr:nvSpPr>
        <xdr:cNvPr id="380" name="テキスト ボックス 379"/>
        <xdr:cNvSpPr txBox="1"/>
      </xdr:nvSpPr>
      <xdr:spPr>
        <a:xfrm>
          <a:off x="7594111" y="96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80654</xdr:rowOff>
    </xdr:from>
    <xdr:to>
      <xdr:col>36</xdr:col>
      <xdr:colOff>165100</xdr:colOff>
      <xdr:row>58</xdr:row>
      <xdr:rowOff>10804</xdr:rowOff>
    </xdr:to>
    <xdr:sp macro="" textlink="">
      <xdr:nvSpPr>
        <xdr:cNvPr id="381" name="楕円 380"/>
        <xdr:cNvSpPr/>
      </xdr:nvSpPr>
      <xdr:spPr>
        <a:xfrm>
          <a:off x="6921500" y="98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27331</xdr:rowOff>
    </xdr:from>
    <xdr:ext cx="534377" cy="259045"/>
    <xdr:sp macro="" textlink="">
      <xdr:nvSpPr>
        <xdr:cNvPr id="382" name="テキスト ボックス 381"/>
        <xdr:cNvSpPr txBox="1"/>
      </xdr:nvSpPr>
      <xdr:spPr>
        <a:xfrm>
          <a:off x="6705111" y="96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41897</xdr:rowOff>
    </xdr:from>
    <xdr:to>
      <xdr:col>55</xdr:col>
      <xdr:colOff>0</xdr:colOff>
      <xdr:row>77</xdr:row>
      <xdr:rowOff>115963</xdr:rowOff>
    </xdr:to>
    <xdr:cxnSp macro="">
      <xdr:nvCxnSpPr>
        <xdr:cNvPr id="411" name="直線コネクタ 410"/>
        <xdr:cNvCxnSpPr/>
      </xdr:nvCxnSpPr>
      <xdr:spPr>
        <a:xfrm flipV="1">
          <a:off x="9639300" y="13243547"/>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24409</xdr:rowOff>
    </xdr:from>
    <xdr:to>
      <xdr:col>50</xdr:col>
      <xdr:colOff>114300</xdr:colOff>
      <xdr:row>77</xdr:row>
      <xdr:rowOff>115963</xdr:rowOff>
    </xdr:to>
    <xdr:cxnSp macro="">
      <xdr:nvCxnSpPr>
        <xdr:cNvPr id="414" name="直線コネクタ 413"/>
        <xdr:cNvCxnSpPr/>
      </xdr:nvCxnSpPr>
      <xdr:spPr>
        <a:xfrm>
          <a:off x="8750300" y="13226059"/>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24409</xdr:rowOff>
    </xdr:from>
    <xdr:to>
      <xdr:col>45</xdr:col>
      <xdr:colOff>177800</xdr:colOff>
      <xdr:row>77</xdr:row>
      <xdr:rowOff>159398</xdr:rowOff>
    </xdr:to>
    <xdr:cxnSp macro="">
      <xdr:nvCxnSpPr>
        <xdr:cNvPr id="417" name="直線コネクタ 416"/>
        <xdr:cNvCxnSpPr/>
      </xdr:nvCxnSpPr>
      <xdr:spPr>
        <a:xfrm flipV="1">
          <a:off x="7861300" y="13226059"/>
          <a:ext cx="889000" cy="1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156463</xdr:rowOff>
    </xdr:from>
    <xdr:to>
      <xdr:col>41</xdr:col>
      <xdr:colOff>50800</xdr:colOff>
      <xdr:row>77</xdr:row>
      <xdr:rowOff>159398</xdr:rowOff>
    </xdr:to>
    <xdr:cxnSp macro="">
      <xdr:nvCxnSpPr>
        <xdr:cNvPr id="420" name="直線コネクタ 419"/>
        <xdr:cNvCxnSpPr/>
      </xdr:nvCxnSpPr>
      <xdr:spPr>
        <a:xfrm>
          <a:off x="6972300" y="13358113"/>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162547</xdr:rowOff>
    </xdr:from>
    <xdr:to>
      <xdr:col>55</xdr:col>
      <xdr:colOff>50800</xdr:colOff>
      <xdr:row>77</xdr:row>
      <xdr:rowOff>92697</xdr:rowOff>
    </xdr:to>
    <xdr:sp macro="" textlink="">
      <xdr:nvSpPr>
        <xdr:cNvPr id="430" name="楕円 429"/>
        <xdr:cNvSpPr/>
      </xdr:nvSpPr>
      <xdr:spPr>
        <a:xfrm>
          <a:off x="10426700" y="131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140974</xdr:rowOff>
    </xdr:from>
    <xdr:ext cx="469744" cy="259045"/>
    <xdr:sp macro="" textlink="">
      <xdr:nvSpPr>
        <xdr:cNvPr id="431" name="商工費該当値テキスト"/>
        <xdr:cNvSpPr txBox="1"/>
      </xdr:nvSpPr>
      <xdr:spPr>
        <a:xfrm>
          <a:off x="10528300" y="1317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65163</xdr:rowOff>
    </xdr:from>
    <xdr:to>
      <xdr:col>50</xdr:col>
      <xdr:colOff>165100</xdr:colOff>
      <xdr:row>77</xdr:row>
      <xdr:rowOff>166763</xdr:rowOff>
    </xdr:to>
    <xdr:sp macro="" textlink="">
      <xdr:nvSpPr>
        <xdr:cNvPr id="432" name="楕円 431"/>
        <xdr:cNvSpPr/>
      </xdr:nvSpPr>
      <xdr:spPr>
        <a:xfrm>
          <a:off x="9588500" y="132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157890</xdr:rowOff>
    </xdr:from>
    <xdr:ext cx="469744" cy="259045"/>
    <xdr:sp macro="" textlink="">
      <xdr:nvSpPr>
        <xdr:cNvPr id="433" name="テキスト ボックス 432"/>
        <xdr:cNvSpPr txBox="1"/>
      </xdr:nvSpPr>
      <xdr:spPr>
        <a:xfrm>
          <a:off x="9404428" y="1335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145059</xdr:rowOff>
    </xdr:from>
    <xdr:to>
      <xdr:col>46</xdr:col>
      <xdr:colOff>38100</xdr:colOff>
      <xdr:row>77</xdr:row>
      <xdr:rowOff>75209</xdr:rowOff>
    </xdr:to>
    <xdr:sp macro="" textlink="">
      <xdr:nvSpPr>
        <xdr:cNvPr id="434" name="楕円 433"/>
        <xdr:cNvSpPr/>
      </xdr:nvSpPr>
      <xdr:spPr>
        <a:xfrm>
          <a:off x="8699500" y="131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66336</xdr:rowOff>
    </xdr:from>
    <xdr:ext cx="469744" cy="259045"/>
    <xdr:sp macro="" textlink="">
      <xdr:nvSpPr>
        <xdr:cNvPr id="435" name="テキスト ボックス 434"/>
        <xdr:cNvSpPr txBox="1"/>
      </xdr:nvSpPr>
      <xdr:spPr>
        <a:xfrm>
          <a:off x="8515428" y="1326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108598</xdr:rowOff>
    </xdr:from>
    <xdr:to>
      <xdr:col>41</xdr:col>
      <xdr:colOff>101600</xdr:colOff>
      <xdr:row>78</xdr:row>
      <xdr:rowOff>38748</xdr:rowOff>
    </xdr:to>
    <xdr:sp macro="" textlink="">
      <xdr:nvSpPr>
        <xdr:cNvPr id="436" name="楕円 435"/>
        <xdr:cNvSpPr/>
      </xdr:nvSpPr>
      <xdr:spPr>
        <a:xfrm>
          <a:off x="7810500" y="133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29875</xdr:rowOff>
    </xdr:from>
    <xdr:ext cx="469744" cy="259045"/>
    <xdr:sp macro="" textlink="">
      <xdr:nvSpPr>
        <xdr:cNvPr id="437" name="テキスト ボックス 436"/>
        <xdr:cNvSpPr txBox="1"/>
      </xdr:nvSpPr>
      <xdr:spPr>
        <a:xfrm>
          <a:off x="7626428" y="134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105663</xdr:rowOff>
    </xdr:from>
    <xdr:to>
      <xdr:col>36</xdr:col>
      <xdr:colOff>165100</xdr:colOff>
      <xdr:row>78</xdr:row>
      <xdr:rowOff>35813</xdr:rowOff>
    </xdr:to>
    <xdr:sp macro="" textlink="">
      <xdr:nvSpPr>
        <xdr:cNvPr id="438" name="楕円 437"/>
        <xdr:cNvSpPr/>
      </xdr:nvSpPr>
      <xdr:spPr>
        <a:xfrm>
          <a:off x="6921500" y="133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26940</xdr:rowOff>
    </xdr:from>
    <xdr:ext cx="469744" cy="259045"/>
    <xdr:sp macro="" textlink="">
      <xdr:nvSpPr>
        <xdr:cNvPr id="439" name="テキスト ボックス 438"/>
        <xdr:cNvSpPr txBox="1"/>
      </xdr:nvSpPr>
      <xdr:spPr>
        <a:xfrm>
          <a:off x="6737428" y="134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70151</xdr:rowOff>
    </xdr:from>
    <xdr:to>
      <xdr:col>55</xdr:col>
      <xdr:colOff>0</xdr:colOff>
      <xdr:row>98</xdr:row>
      <xdr:rowOff>82910</xdr:rowOff>
    </xdr:to>
    <xdr:cxnSp macro="">
      <xdr:nvCxnSpPr>
        <xdr:cNvPr id="470" name="直線コネクタ 469"/>
        <xdr:cNvCxnSpPr/>
      </xdr:nvCxnSpPr>
      <xdr:spPr>
        <a:xfrm flipV="1">
          <a:off x="9639300" y="16872251"/>
          <a:ext cx="8382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82910</xdr:rowOff>
    </xdr:from>
    <xdr:to>
      <xdr:col>50</xdr:col>
      <xdr:colOff>114300</xdr:colOff>
      <xdr:row>98</xdr:row>
      <xdr:rowOff>102220</xdr:rowOff>
    </xdr:to>
    <xdr:cxnSp macro="">
      <xdr:nvCxnSpPr>
        <xdr:cNvPr id="473" name="直線コネクタ 472"/>
        <xdr:cNvCxnSpPr/>
      </xdr:nvCxnSpPr>
      <xdr:spPr>
        <a:xfrm flipV="1">
          <a:off x="8750300" y="16885010"/>
          <a:ext cx="889000" cy="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102220</xdr:rowOff>
    </xdr:from>
    <xdr:to>
      <xdr:col>45</xdr:col>
      <xdr:colOff>177800</xdr:colOff>
      <xdr:row>98</xdr:row>
      <xdr:rowOff>104321</xdr:rowOff>
    </xdr:to>
    <xdr:cxnSp macro="">
      <xdr:nvCxnSpPr>
        <xdr:cNvPr id="476" name="直線コネクタ 475"/>
        <xdr:cNvCxnSpPr/>
      </xdr:nvCxnSpPr>
      <xdr:spPr>
        <a:xfrm flipV="1">
          <a:off x="7861300" y="16904320"/>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87165</xdr:rowOff>
    </xdr:from>
    <xdr:to>
      <xdr:col>41</xdr:col>
      <xdr:colOff>50800</xdr:colOff>
      <xdr:row>98</xdr:row>
      <xdr:rowOff>104321</xdr:rowOff>
    </xdr:to>
    <xdr:cxnSp macro="">
      <xdr:nvCxnSpPr>
        <xdr:cNvPr id="479" name="直線コネクタ 478"/>
        <xdr:cNvCxnSpPr/>
      </xdr:nvCxnSpPr>
      <xdr:spPr>
        <a:xfrm>
          <a:off x="6972300" y="16889265"/>
          <a:ext cx="889000" cy="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19351</xdr:rowOff>
    </xdr:from>
    <xdr:to>
      <xdr:col>55</xdr:col>
      <xdr:colOff>50800</xdr:colOff>
      <xdr:row>98</xdr:row>
      <xdr:rowOff>120951</xdr:rowOff>
    </xdr:to>
    <xdr:sp macro="" textlink="">
      <xdr:nvSpPr>
        <xdr:cNvPr id="489" name="楕円 488"/>
        <xdr:cNvSpPr/>
      </xdr:nvSpPr>
      <xdr:spPr>
        <a:xfrm>
          <a:off x="10426700" y="168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105728</xdr:rowOff>
    </xdr:from>
    <xdr:ext cx="534377" cy="259045"/>
    <xdr:sp macro="" textlink="">
      <xdr:nvSpPr>
        <xdr:cNvPr id="490" name="土木費該当値テキスト"/>
        <xdr:cNvSpPr txBox="1"/>
      </xdr:nvSpPr>
      <xdr:spPr>
        <a:xfrm>
          <a:off x="10528300" y="167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32110</xdr:rowOff>
    </xdr:from>
    <xdr:to>
      <xdr:col>50</xdr:col>
      <xdr:colOff>165100</xdr:colOff>
      <xdr:row>98</xdr:row>
      <xdr:rowOff>133710</xdr:rowOff>
    </xdr:to>
    <xdr:sp macro="" textlink="">
      <xdr:nvSpPr>
        <xdr:cNvPr id="491" name="楕円 490"/>
        <xdr:cNvSpPr/>
      </xdr:nvSpPr>
      <xdr:spPr>
        <a:xfrm>
          <a:off x="9588500" y="168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124837</xdr:rowOff>
    </xdr:from>
    <xdr:ext cx="534377" cy="259045"/>
    <xdr:sp macro="" textlink="">
      <xdr:nvSpPr>
        <xdr:cNvPr id="492" name="テキスト ボックス 491"/>
        <xdr:cNvSpPr txBox="1"/>
      </xdr:nvSpPr>
      <xdr:spPr>
        <a:xfrm>
          <a:off x="9372111" y="1692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51420</xdr:rowOff>
    </xdr:from>
    <xdr:to>
      <xdr:col>46</xdr:col>
      <xdr:colOff>38100</xdr:colOff>
      <xdr:row>98</xdr:row>
      <xdr:rowOff>153020</xdr:rowOff>
    </xdr:to>
    <xdr:sp macro="" textlink="">
      <xdr:nvSpPr>
        <xdr:cNvPr id="493" name="楕円 492"/>
        <xdr:cNvSpPr/>
      </xdr:nvSpPr>
      <xdr:spPr>
        <a:xfrm>
          <a:off x="8699500" y="168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144147</xdr:rowOff>
    </xdr:from>
    <xdr:ext cx="534377" cy="259045"/>
    <xdr:sp macro="" textlink="">
      <xdr:nvSpPr>
        <xdr:cNvPr id="494" name="テキスト ボックス 493"/>
        <xdr:cNvSpPr txBox="1"/>
      </xdr:nvSpPr>
      <xdr:spPr>
        <a:xfrm>
          <a:off x="8483111"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53521</xdr:rowOff>
    </xdr:from>
    <xdr:to>
      <xdr:col>41</xdr:col>
      <xdr:colOff>101600</xdr:colOff>
      <xdr:row>98</xdr:row>
      <xdr:rowOff>155121</xdr:rowOff>
    </xdr:to>
    <xdr:sp macro="" textlink="">
      <xdr:nvSpPr>
        <xdr:cNvPr id="495" name="楕円 494"/>
        <xdr:cNvSpPr/>
      </xdr:nvSpPr>
      <xdr:spPr>
        <a:xfrm>
          <a:off x="7810500" y="168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146248</xdr:rowOff>
    </xdr:from>
    <xdr:ext cx="534377" cy="259045"/>
    <xdr:sp macro="" textlink="">
      <xdr:nvSpPr>
        <xdr:cNvPr id="496" name="テキスト ボックス 495"/>
        <xdr:cNvSpPr txBox="1"/>
      </xdr:nvSpPr>
      <xdr:spPr>
        <a:xfrm>
          <a:off x="7594111" y="169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36365</xdr:rowOff>
    </xdr:from>
    <xdr:to>
      <xdr:col>36</xdr:col>
      <xdr:colOff>165100</xdr:colOff>
      <xdr:row>98</xdr:row>
      <xdr:rowOff>137965</xdr:rowOff>
    </xdr:to>
    <xdr:sp macro="" textlink="">
      <xdr:nvSpPr>
        <xdr:cNvPr id="497" name="楕円 496"/>
        <xdr:cNvSpPr/>
      </xdr:nvSpPr>
      <xdr:spPr>
        <a:xfrm>
          <a:off x="6921500" y="168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129092</xdr:rowOff>
    </xdr:from>
    <xdr:ext cx="534377" cy="259045"/>
    <xdr:sp macro="" textlink="">
      <xdr:nvSpPr>
        <xdr:cNvPr id="498" name="テキスト ボックス 497"/>
        <xdr:cNvSpPr txBox="1"/>
      </xdr:nvSpPr>
      <xdr:spPr>
        <a:xfrm>
          <a:off x="6705111" y="169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18618</xdr:rowOff>
    </xdr:from>
    <xdr:to>
      <xdr:col>85</xdr:col>
      <xdr:colOff>127000</xdr:colOff>
      <xdr:row>38</xdr:row>
      <xdr:rowOff>35268</xdr:rowOff>
    </xdr:to>
    <xdr:cxnSp macro="">
      <xdr:nvCxnSpPr>
        <xdr:cNvPr id="528" name="直線コネクタ 527"/>
        <xdr:cNvCxnSpPr/>
      </xdr:nvCxnSpPr>
      <xdr:spPr>
        <a:xfrm>
          <a:off x="15481300" y="6533718"/>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140081</xdr:rowOff>
    </xdr:from>
    <xdr:to>
      <xdr:col>81</xdr:col>
      <xdr:colOff>50800</xdr:colOff>
      <xdr:row>38</xdr:row>
      <xdr:rowOff>18618</xdr:rowOff>
    </xdr:to>
    <xdr:cxnSp macro="">
      <xdr:nvCxnSpPr>
        <xdr:cNvPr id="531" name="直線コネクタ 530"/>
        <xdr:cNvCxnSpPr/>
      </xdr:nvCxnSpPr>
      <xdr:spPr>
        <a:xfrm>
          <a:off x="14592300" y="5626481"/>
          <a:ext cx="889000" cy="90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140081</xdr:rowOff>
    </xdr:from>
    <xdr:to>
      <xdr:col>76</xdr:col>
      <xdr:colOff>114300</xdr:colOff>
      <xdr:row>38</xdr:row>
      <xdr:rowOff>43040</xdr:rowOff>
    </xdr:to>
    <xdr:cxnSp macro="">
      <xdr:nvCxnSpPr>
        <xdr:cNvPr id="534" name="直線コネクタ 533"/>
        <xdr:cNvCxnSpPr/>
      </xdr:nvCxnSpPr>
      <xdr:spPr>
        <a:xfrm flipV="1">
          <a:off x="13703300" y="5626481"/>
          <a:ext cx="889000" cy="93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6236</xdr:rowOff>
    </xdr:from>
    <xdr:to>
      <xdr:col>71</xdr:col>
      <xdr:colOff>177800</xdr:colOff>
      <xdr:row>38</xdr:row>
      <xdr:rowOff>43040</xdr:rowOff>
    </xdr:to>
    <xdr:cxnSp macro="">
      <xdr:nvCxnSpPr>
        <xdr:cNvPr id="537" name="直線コネクタ 536"/>
        <xdr:cNvCxnSpPr/>
      </xdr:nvCxnSpPr>
      <xdr:spPr>
        <a:xfrm>
          <a:off x="12814300" y="6521336"/>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155918</xdr:rowOff>
    </xdr:from>
    <xdr:to>
      <xdr:col>85</xdr:col>
      <xdr:colOff>177800</xdr:colOff>
      <xdr:row>38</xdr:row>
      <xdr:rowOff>86068</xdr:rowOff>
    </xdr:to>
    <xdr:sp macro="" textlink="">
      <xdr:nvSpPr>
        <xdr:cNvPr id="547" name="楕円 546"/>
        <xdr:cNvSpPr/>
      </xdr:nvSpPr>
      <xdr:spPr>
        <a:xfrm>
          <a:off x="16268700" y="64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134345</xdr:rowOff>
    </xdr:from>
    <xdr:ext cx="534377" cy="259045"/>
    <xdr:sp macro="" textlink="">
      <xdr:nvSpPr>
        <xdr:cNvPr id="548" name="消防費該当値テキスト"/>
        <xdr:cNvSpPr txBox="1"/>
      </xdr:nvSpPr>
      <xdr:spPr>
        <a:xfrm>
          <a:off x="16370300" y="64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139268</xdr:rowOff>
    </xdr:from>
    <xdr:to>
      <xdr:col>81</xdr:col>
      <xdr:colOff>101600</xdr:colOff>
      <xdr:row>38</xdr:row>
      <xdr:rowOff>69418</xdr:rowOff>
    </xdr:to>
    <xdr:sp macro="" textlink="">
      <xdr:nvSpPr>
        <xdr:cNvPr id="549" name="楕円 548"/>
        <xdr:cNvSpPr/>
      </xdr:nvSpPr>
      <xdr:spPr>
        <a:xfrm>
          <a:off x="15430500" y="64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60545</xdr:rowOff>
    </xdr:from>
    <xdr:ext cx="534377" cy="259045"/>
    <xdr:sp macro="" textlink="">
      <xdr:nvSpPr>
        <xdr:cNvPr id="550" name="テキスト ボックス 549"/>
        <xdr:cNvSpPr txBox="1"/>
      </xdr:nvSpPr>
      <xdr:spPr>
        <a:xfrm>
          <a:off x="15214111" y="65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89281</xdr:rowOff>
    </xdr:from>
    <xdr:to>
      <xdr:col>76</xdr:col>
      <xdr:colOff>165100</xdr:colOff>
      <xdr:row>33</xdr:row>
      <xdr:rowOff>19431</xdr:rowOff>
    </xdr:to>
    <xdr:sp macro="" textlink="">
      <xdr:nvSpPr>
        <xdr:cNvPr id="551" name="楕円 550"/>
        <xdr:cNvSpPr/>
      </xdr:nvSpPr>
      <xdr:spPr>
        <a:xfrm>
          <a:off x="14541500" y="5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35958</xdr:rowOff>
    </xdr:from>
    <xdr:ext cx="534377" cy="259045"/>
    <xdr:sp macro="" textlink="">
      <xdr:nvSpPr>
        <xdr:cNvPr id="552" name="テキスト ボックス 551"/>
        <xdr:cNvSpPr txBox="1"/>
      </xdr:nvSpPr>
      <xdr:spPr>
        <a:xfrm>
          <a:off x="14325111" y="53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163690</xdr:rowOff>
    </xdr:from>
    <xdr:to>
      <xdr:col>72</xdr:col>
      <xdr:colOff>38100</xdr:colOff>
      <xdr:row>38</xdr:row>
      <xdr:rowOff>93840</xdr:rowOff>
    </xdr:to>
    <xdr:sp macro="" textlink="">
      <xdr:nvSpPr>
        <xdr:cNvPr id="553" name="楕円 552"/>
        <xdr:cNvSpPr/>
      </xdr:nvSpPr>
      <xdr:spPr>
        <a:xfrm>
          <a:off x="13652500" y="65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84967</xdr:rowOff>
    </xdr:from>
    <xdr:ext cx="534377" cy="259045"/>
    <xdr:sp macro="" textlink="">
      <xdr:nvSpPr>
        <xdr:cNvPr id="554" name="テキスト ボックス 553"/>
        <xdr:cNvSpPr txBox="1"/>
      </xdr:nvSpPr>
      <xdr:spPr>
        <a:xfrm>
          <a:off x="13436111" y="66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126886</xdr:rowOff>
    </xdr:from>
    <xdr:to>
      <xdr:col>67</xdr:col>
      <xdr:colOff>101600</xdr:colOff>
      <xdr:row>38</xdr:row>
      <xdr:rowOff>57035</xdr:rowOff>
    </xdr:to>
    <xdr:sp macro="" textlink="">
      <xdr:nvSpPr>
        <xdr:cNvPr id="555" name="楕円 554"/>
        <xdr:cNvSpPr/>
      </xdr:nvSpPr>
      <xdr:spPr>
        <a:xfrm>
          <a:off x="12763500" y="6470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48163</xdr:rowOff>
    </xdr:from>
    <xdr:ext cx="534377" cy="259045"/>
    <xdr:sp macro="" textlink="">
      <xdr:nvSpPr>
        <xdr:cNvPr id="556" name="テキスト ボックス 555"/>
        <xdr:cNvSpPr txBox="1"/>
      </xdr:nvSpPr>
      <xdr:spPr>
        <a:xfrm>
          <a:off x="12547111" y="65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127307</xdr:rowOff>
    </xdr:from>
    <xdr:to>
      <xdr:col>85</xdr:col>
      <xdr:colOff>127000</xdr:colOff>
      <xdr:row>57</xdr:row>
      <xdr:rowOff>41565</xdr:rowOff>
    </xdr:to>
    <xdr:cxnSp macro="">
      <xdr:nvCxnSpPr>
        <xdr:cNvPr id="588" name="直線コネクタ 587"/>
        <xdr:cNvCxnSpPr/>
      </xdr:nvCxnSpPr>
      <xdr:spPr>
        <a:xfrm flipV="1">
          <a:off x="15481300" y="9728507"/>
          <a:ext cx="838200" cy="8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167459</xdr:rowOff>
    </xdr:from>
    <xdr:to>
      <xdr:col>81</xdr:col>
      <xdr:colOff>50800</xdr:colOff>
      <xdr:row>57</xdr:row>
      <xdr:rowOff>41565</xdr:rowOff>
    </xdr:to>
    <xdr:cxnSp macro="">
      <xdr:nvCxnSpPr>
        <xdr:cNvPr id="591" name="直線コネクタ 590"/>
        <xdr:cNvCxnSpPr/>
      </xdr:nvCxnSpPr>
      <xdr:spPr>
        <a:xfrm>
          <a:off x="14592300" y="9768659"/>
          <a:ext cx="8890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167459</xdr:rowOff>
    </xdr:from>
    <xdr:to>
      <xdr:col>76</xdr:col>
      <xdr:colOff>114300</xdr:colOff>
      <xdr:row>57</xdr:row>
      <xdr:rowOff>131242</xdr:rowOff>
    </xdr:to>
    <xdr:cxnSp macro="">
      <xdr:nvCxnSpPr>
        <xdr:cNvPr id="594" name="直線コネクタ 593"/>
        <xdr:cNvCxnSpPr/>
      </xdr:nvCxnSpPr>
      <xdr:spPr>
        <a:xfrm flipV="1">
          <a:off x="13703300" y="9768659"/>
          <a:ext cx="889000" cy="13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96854</xdr:rowOff>
    </xdr:from>
    <xdr:to>
      <xdr:col>71</xdr:col>
      <xdr:colOff>177800</xdr:colOff>
      <xdr:row>57</xdr:row>
      <xdr:rowOff>131242</xdr:rowOff>
    </xdr:to>
    <xdr:cxnSp macro="">
      <xdr:nvCxnSpPr>
        <xdr:cNvPr id="597" name="直線コネクタ 596"/>
        <xdr:cNvCxnSpPr/>
      </xdr:nvCxnSpPr>
      <xdr:spPr>
        <a:xfrm>
          <a:off x="12814300" y="9869504"/>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76507</xdr:rowOff>
    </xdr:from>
    <xdr:to>
      <xdr:col>85</xdr:col>
      <xdr:colOff>177800</xdr:colOff>
      <xdr:row>57</xdr:row>
      <xdr:rowOff>6657</xdr:rowOff>
    </xdr:to>
    <xdr:sp macro="" textlink="">
      <xdr:nvSpPr>
        <xdr:cNvPr id="607" name="楕円 606"/>
        <xdr:cNvSpPr/>
      </xdr:nvSpPr>
      <xdr:spPr>
        <a:xfrm>
          <a:off x="16268700" y="96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54934</xdr:rowOff>
    </xdr:from>
    <xdr:ext cx="534377" cy="259045"/>
    <xdr:sp macro="" textlink="">
      <xdr:nvSpPr>
        <xdr:cNvPr id="608" name="教育費該当値テキスト"/>
        <xdr:cNvSpPr txBox="1"/>
      </xdr:nvSpPr>
      <xdr:spPr>
        <a:xfrm>
          <a:off x="16370300" y="965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162215</xdr:rowOff>
    </xdr:from>
    <xdr:to>
      <xdr:col>81</xdr:col>
      <xdr:colOff>101600</xdr:colOff>
      <xdr:row>57</xdr:row>
      <xdr:rowOff>92365</xdr:rowOff>
    </xdr:to>
    <xdr:sp macro="" textlink="">
      <xdr:nvSpPr>
        <xdr:cNvPr id="609" name="楕円 608"/>
        <xdr:cNvSpPr/>
      </xdr:nvSpPr>
      <xdr:spPr>
        <a:xfrm>
          <a:off x="15430500" y="97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83492</xdr:rowOff>
    </xdr:from>
    <xdr:ext cx="534377" cy="259045"/>
    <xdr:sp macro="" textlink="">
      <xdr:nvSpPr>
        <xdr:cNvPr id="610" name="テキスト ボックス 609"/>
        <xdr:cNvSpPr txBox="1"/>
      </xdr:nvSpPr>
      <xdr:spPr>
        <a:xfrm>
          <a:off x="15214111" y="98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116659</xdr:rowOff>
    </xdr:from>
    <xdr:to>
      <xdr:col>76</xdr:col>
      <xdr:colOff>165100</xdr:colOff>
      <xdr:row>57</xdr:row>
      <xdr:rowOff>46809</xdr:rowOff>
    </xdr:to>
    <xdr:sp macro="" textlink="">
      <xdr:nvSpPr>
        <xdr:cNvPr id="611" name="楕円 610"/>
        <xdr:cNvSpPr/>
      </xdr:nvSpPr>
      <xdr:spPr>
        <a:xfrm>
          <a:off x="14541500" y="97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37936</xdr:rowOff>
    </xdr:from>
    <xdr:ext cx="534377" cy="259045"/>
    <xdr:sp macro="" textlink="">
      <xdr:nvSpPr>
        <xdr:cNvPr id="612" name="テキスト ボックス 611"/>
        <xdr:cNvSpPr txBox="1"/>
      </xdr:nvSpPr>
      <xdr:spPr>
        <a:xfrm>
          <a:off x="14325111" y="98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80442</xdr:rowOff>
    </xdr:from>
    <xdr:to>
      <xdr:col>72</xdr:col>
      <xdr:colOff>38100</xdr:colOff>
      <xdr:row>58</xdr:row>
      <xdr:rowOff>10592</xdr:rowOff>
    </xdr:to>
    <xdr:sp macro="" textlink="">
      <xdr:nvSpPr>
        <xdr:cNvPr id="613" name="楕円 612"/>
        <xdr:cNvSpPr/>
      </xdr:nvSpPr>
      <xdr:spPr>
        <a:xfrm>
          <a:off x="13652500" y="98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1719</xdr:rowOff>
    </xdr:from>
    <xdr:ext cx="534377" cy="259045"/>
    <xdr:sp macro="" textlink="">
      <xdr:nvSpPr>
        <xdr:cNvPr id="614" name="テキスト ボックス 613"/>
        <xdr:cNvSpPr txBox="1"/>
      </xdr:nvSpPr>
      <xdr:spPr>
        <a:xfrm>
          <a:off x="13436111" y="99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46054</xdr:rowOff>
    </xdr:from>
    <xdr:to>
      <xdr:col>67</xdr:col>
      <xdr:colOff>101600</xdr:colOff>
      <xdr:row>57</xdr:row>
      <xdr:rowOff>147654</xdr:rowOff>
    </xdr:to>
    <xdr:sp macro="" textlink="">
      <xdr:nvSpPr>
        <xdr:cNvPr id="615" name="楕円 614"/>
        <xdr:cNvSpPr/>
      </xdr:nvSpPr>
      <xdr:spPr>
        <a:xfrm>
          <a:off x="12763500" y="98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138781</xdr:rowOff>
    </xdr:from>
    <xdr:ext cx="534377" cy="259045"/>
    <xdr:sp macro="" textlink="">
      <xdr:nvSpPr>
        <xdr:cNvPr id="616" name="テキスト ボックス 615"/>
        <xdr:cNvSpPr txBox="1"/>
      </xdr:nvSpPr>
      <xdr:spPr>
        <a:xfrm>
          <a:off x="12547111" y="991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84592</xdr:rowOff>
    </xdr:from>
    <xdr:to>
      <xdr:col>76</xdr:col>
      <xdr:colOff>114300</xdr:colOff>
      <xdr:row>79</xdr:row>
      <xdr:rowOff>98879</xdr:rowOff>
    </xdr:to>
    <xdr:cxnSp macro="">
      <xdr:nvCxnSpPr>
        <xdr:cNvPr id="653" name="直線コネクタ 652"/>
        <xdr:cNvCxnSpPr/>
      </xdr:nvCxnSpPr>
      <xdr:spPr>
        <a:xfrm>
          <a:off x="13703300" y="13629142"/>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77815</xdr:rowOff>
    </xdr:from>
    <xdr:to>
      <xdr:col>71</xdr:col>
      <xdr:colOff>177800</xdr:colOff>
      <xdr:row>79</xdr:row>
      <xdr:rowOff>84592</xdr:rowOff>
    </xdr:to>
    <xdr:cxnSp macro="">
      <xdr:nvCxnSpPr>
        <xdr:cNvPr id="656" name="直線コネクタ 655"/>
        <xdr:cNvCxnSpPr/>
      </xdr:nvCxnSpPr>
      <xdr:spPr>
        <a:xfrm>
          <a:off x="12814300" y="13622365"/>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33792</xdr:rowOff>
    </xdr:from>
    <xdr:to>
      <xdr:col>72</xdr:col>
      <xdr:colOff>38100</xdr:colOff>
      <xdr:row>79</xdr:row>
      <xdr:rowOff>135392</xdr:rowOff>
    </xdr:to>
    <xdr:sp macro="" textlink="">
      <xdr:nvSpPr>
        <xdr:cNvPr id="672" name="楕円 671"/>
        <xdr:cNvSpPr/>
      </xdr:nvSpPr>
      <xdr:spPr>
        <a:xfrm>
          <a:off x="13652500" y="135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126519</xdr:rowOff>
    </xdr:from>
    <xdr:ext cx="378565" cy="259045"/>
    <xdr:sp macro="" textlink="">
      <xdr:nvSpPr>
        <xdr:cNvPr id="673" name="テキスト ボックス 672"/>
        <xdr:cNvSpPr txBox="1"/>
      </xdr:nvSpPr>
      <xdr:spPr>
        <a:xfrm>
          <a:off x="13514017" y="13671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27015</xdr:rowOff>
    </xdr:from>
    <xdr:to>
      <xdr:col>67</xdr:col>
      <xdr:colOff>101600</xdr:colOff>
      <xdr:row>79</xdr:row>
      <xdr:rowOff>128615</xdr:rowOff>
    </xdr:to>
    <xdr:sp macro="" textlink="">
      <xdr:nvSpPr>
        <xdr:cNvPr id="674" name="楕円 673"/>
        <xdr:cNvSpPr/>
      </xdr:nvSpPr>
      <xdr:spPr>
        <a:xfrm>
          <a:off x="12763500" y="13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119742</xdr:rowOff>
    </xdr:from>
    <xdr:ext cx="469744" cy="259045"/>
    <xdr:sp macro="" textlink="">
      <xdr:nvSpPr>
        <xdr:cNvPr id="675" name="テキスト ボックス 674"/>
        <xdr:cNvSpPr txBox="1"/>
      </xdr:nvSpPr>
      <xdr:spPr>
        <a:xfrm>
          <a:off x="12579428" y="136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18559</xdr:rowOff>
    </xdr:from>
    <xdr:to>
      <xdr:col>85</xdr:col>
      <xdr:colOff>127000</xdr:colOff>
      <xdr:row>97</xdr:row>
      <xdr:rowOff>25122</xdr:rowOff>
    </xdr:to>
    <xdr:cxnSp macro="">
      <xdr:nvCxnSpPr>
        <xdr:cNvPr id="706" name="直線コネクタ 705"/>
        <xdr:cNvCxnSpPr/>
      </xdr:nvCxnSpPr>
      <xdr:spPr>
        <a:xfrm flipV="1">
          <a:off x="15481300" y="16649209"/>
          <a:ext cx="8382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25122</xdr:rowOff>
    </xdr:from>
    <xdr:to>
      <xdr:col>81</xdr:col>
      <xdr:colOff>50800</xdr:colOff>
      <xdr:row>97</xdr:row>
      <xdr:rowOff>75431</xdr:rowOff>
    </xdr:to>
    <xdr:cxnSp macro="">
      <xdr:nvCxnSpPr>
        <xdr:cNvPr id="709" name="直線コネクタ 708"/>
        <xdr:cNvCxnSpPr/>
      </xdr:nvCxnSpPr>
      <xdr:spPr>
        <a:xfrm flipV="1">
          <a:off x="14592300" y="16655772"/>
          <a:ext cx="889000" cy="5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75431</xdr:rowOff>
    </xdr:from>
    <xdr:to>
      <xdr:col>76</xdr:col>
      <xdr:colOff>114300</xdr:colOff>
      <xdr:row>97</xdr:row>
      <xdr:rowOff>84737</xdr:rowOff>
    </xdr:to>
    <xdr:cxnSp macro="">
      <xdr:nvCxnSpPr>
        <xdr:cNvPr id="712" name="直線コネクタ 711"/>
        <xdr:cNvCxnSpPr/>
      </xdr:nvCxnSpPr>
      <xdr:spPr>
        <a:xfrm flipV="1">
          <a:off x="13703300" y="16706081"/>
          <a:ext cx="8890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84737</xdr:rowOff>
    </xdr:from>
    <xdr:to>
      <xdr:col>71</xdr:col>
      <xdr:colOff>177800</xdr:colOff>
      <xdr:row>97</xdr:row>
      <xdr:rowOff>87987</xdr:rowOff>
    </xdr:to>
    <xdr:cxnSp macro="">
      <xdr:nvCxnSpPr>
        <xdr:cNvPr id="715" name="直線コネクタ 714"/>
        <xdr:cNvCxnSpPr/>
      </xdr:nvCxnSpPr>
      <xdr:spPr>
        <a:xfrm flipV="1">
          <a:off x="12814300" y="16715387"/>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139209</xdr:rowOff>
    </xdr:from>
    <xdr:to>
      <xdr:col>85</xdr:col>
      <xdr:colOff>177800</xdr:colOff>
      <xdr:row>97</xdr:row>
      <xdr:rowOff>69359</xdr:rowOff>
    </xdr:to>
    <xdr:sp macro="" textlink="">
      <xdr:nvSpPr>
        <xdr:cNvPr id="725" name="楕円 724"/>
        <xdr:cNvSpPr/>
      </xdr:nvSpPr>
      <xdr:spPr>
        <a:xfrm>
          <a:off x="16268700" y="165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117636</xdr:rowOff>
    </xdr:from>
    <xdr:ext cx="534377" cy="259045"/>
    <xdr:sp macro="" textlink="">
      <xdr:nvSpPr>
        <xdr:cNvPr id="726" name="公債費該当値テキスト"/>
        <xdr:cNvSpPr txBox="1"/>
      </xdr:nvSpPr>
      <xdr:spPr>
        <a:xfrm>
          <a:off x="16370300" y="165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145772</xdr:rowOff>
    </xdr:from>
    <xdr:to>
      <xdr:col>81</xdr:col>
      <xdr:colOff>101600</xdr:colOff>
      <xdr:row>97</xdr:row>
      <xdr:rowOff>75922</xdr:rowOff>
    </xdr:to>
    <xdr:sp macro="" textlink="">
      <xdr:nvSpPr>
        <xdr:cNvPr id="727" name="楕円 726"/>
        <xdr:cNvSpPr/>
      </xdr:nvSpPr>
      <xdr:spPr>
        <a:xfrm>
          <a:off x="15430500" y="166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67049</xdr:rowOff>
    </xdr:from>
    <xdr:ext cx="534377" cy="259045"/>
    <xdr:sp macro="" textlink="">
      <xdr:nvSpPr>
        <xdr:cNvPr id="728" name="テキスト ボックス 727"/>
        <xdr:cNvSpPr txBox="1"/>
      </xdr:nvSpPr>
      <xdr:spPr>
        <a:xfrm>
          <a:off x="15214111" y="166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24631</xdr:rowOff>
    </xdr:from>
    <xdr:to>
      <xdr:col>76</xdr:col>
      <xdr:colOff>165100</xdr:colOff>
      <xdr:row>97</xdr:row>
      <xdr:rowOff>126231</xdr:rowOff>
    </xdr:to>
    <xdr:sp macro="" textlink="">
      <xdr:nvSpPr>
        <xdr:cNvPr id="729" name="楕円 728"/>
        <xdr:cNvSpPr/>
      </xdr:nvSpPr>
      <xdr:spPr>
        <a:xfrm>
          <a:off x="14541500" y="166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117358</xdr:rowOff>
    </xdr:from>
    <xdr:ext cx="534377" cy="259045"/>
    <xdr:sp macro="" textlink="">
      <xdr:nvSpPr>
        <xdr:cNvPr id="730" name="テキスト ボックス 729"/>
        <xdr:cNvSpPr txBox="1"/>
      </xdr:nvSpPr>
      <xdr:spPr>
        <a:xfrm>
          <a:off x="14325111" y="1674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33937</xdr:rowOff>
    </xdr:from>
    <xdr:to>
      <xdr:col>72</xdr:col>
      <xdr:colOff>38100</xdr:colOff>
      <xdr:row>97</xdr:row>
      <xdr:rowOff>135537</xdr:rowOff>
    </xdr:to>
    <xdr:sp macro="" textlink="">
      <xdr:nvSpPr>
        <xdr:cNvPr id="731" name="楕円 730"/>
        <xdr:cNvSpPr/>
      </xdr:nvSpPr>
      <xdr:spPr>
        <a:xfrm>
          <a:off x="13652500" y="166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126664</xdr:rowOff>
    </xdr:from>
    <xdr:ext cx="534377" cy="259045"/>
    <xdr:sp macro="" textlink="">
      <xdr:nvSpPr>
        <xdr:cNvPr id="732" name="テキスト ボックス 731"/>
        <xdr:cNvSpPr txBox="1"/>
      </xdr:nvSpPr>
      <xdr:spPr>
        <a:xfrm>
          <a:off x="13436111" y="167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37187</xdr:rowOff>
    </xdr:from>
    <xdr:to>
      <xdr:col>67</xdr:col>
      <xdr:colOff>101600</xdr:colOff>
      <xdr:row>97</xdr:row>
      <xdr:rowOff>138787</xdr:rowOff>
    </xdr:to>
    <xdr:sp macro="" textlink="">
      <xdr:nvSpPr>
        <xdr:cNvPr id="733" name="楕円 732"/>
        <xdr:cNvSpPr/>
      </xdr:nvSpPr>
      <xdr:spPr>
        <a:xfrm>
          <a:off x="12763500" y="16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129914</xdr:rowOff>
    </xdr:from>
    <xdr:ext cx="534377" cy="259045"/>
    <xdr:sp macro="" textlink="">
      <xdr:nvSpPr>
        <xdr:cNvPr id="734" name="テキスト ボックス 733"/>
        <xdr:cNvSpPr txBox="1"/>
      </xdr:nvSpPr>
      <xdr:spPr>
        <a:xfrm>
          <a:off x="12547111" y="167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教育費について増加幅がもっとも大きく、前年度比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要因としては、総合運動公園内に防球ネットのある多目的広場を整備したこと、給食センター建設に先駆けて上下水道の整備工事を行ったこと、平井小学校の老朽化したスクールバスを更新したことなどが挙げられる。また商工費については、物価高騰対策として、新型コロナウイルス感染症対応地方創生臨時交付金を活用した町民へのクーポン券配布事業を実施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円増加している。衛生費は、香川県東部清掃施設組合への負担金の増加や新型コロナウイルス感染症支援として食料支援を行ったことにより、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円増加した。どの目的においても住民にとって重要な事業費であるため、特定の目的にのみ予算配分が偏ることがないように、慎重に財政運営を実施していく。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標準財政規模に対する実質収支額は、令和４年度は前年度比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している。これは、新型コロナウイルス感染症の流行が沈静化し、休止していた事業が再開したことなどにより、決算剰余金が減少したこと、臨時財政対策債の発行可能額の減少により、一般財源収入が減少したことが要因である。今後は一般財源の持続的な確保を目的として、事業の効果検証を適宜実施し、コスト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計画的な予算配分及び繰出基準に基づいた財政運営を前提としており、いずれの会計においても赤字額は発生しておらず、令和４年度の連結実質赤字比率は算出されていない。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下水道事業の進捗に応じて資本的支出の増加、国民健康保険事業、介護保険事業に係る給付費等社会保障経費の増加が危惧される。今後各会計において収支の見直し等事業費の適正化に努めることはもとより、繰出金の財源となる一般財源の確保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85</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86</v>
      </c>
      <c r="C2" s="182"/>
      <c r="D2" s="183"/>
    </row>
    <row r="3" spans="1:119" ht="18.75" customHeight="1" thickBot="1" x14ac:dyDescent="0.2">
      <c r="A3" s="181"/>
      <c r="B3" s="380" t="s">
        <v>87</v>
      </c>
      <c r="C3" s="381"/>
      <c r="D3" s="381"/>
      <c r="E3" s="382"/>
      <c r="F3" s="382"/>
      <c r="G3" s="382"/>
      <c r="H3" s="382"/>
      <c r="I3" s="382"/>
      <c r="J3" s="382"/>
      <c r="K3" s="382"/>
      <c r="L3" s="382" t="s">
        <v>88</v>
      </c>
      <c r="M3" s="382"/>
      <c r="N3" s="382"/>
      <c r="O3" s="382"/>
      <c r="P3" s="382"/>
      <c r="Q3" s="382"/>
      <c r="R3" s="389"/>
      <c r="S3" s="389"/>
      <c r="T3" s="389"/>
      <c r="U3" s="389"/>
      <c r="V3" s="390"/>
      <c r="W3" s="364" t="s">
        <v>89</v>
      </c>
      <c r="X3" s="365"/>
      <c r="Y3" s="365"/>
      <c r="Z3" s="365"/>
      <c r="AA3" s="365"/>
      <c r="AB3" s="381"/>
      <c r="AC3" s="389" t="s">
        <v>90</v>
      </c>
      <c r="AD3" s="365"/>
      <c r="AE3" s="365"/>
      <c r="AF3" s="365"/>
      <c r="AG3" s="365"/>
      <c r="AH3" s="365"/>
      <c r="AI3" s="365"/>
      <c r="AJ3" s="365"/>
      <c r="AK3" s="365"/>
      <c r="AL3" s="366"/>
      <c r="AM3" s="364" t="s">
        <v>91</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92</v>
      </c>
      <c r="BO3" s="365"/>
      <c r="BP3" s="365"/>
      <c r="BQ3" s="365"/>
      <c r="BR3" s="365"/>
      <c r="BS3" s="365"/>
      <c r="BT3" s="365"/>
      <c r="BU3" s="366"/>
      <c r="BV3" s="364" t="s">
        <v>93</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94</v>
      </c>
      <c r="CU3" s="365"/>
      <c r="CV3" s="365"/>
      <c r="CW3" s="365"/>
      <c r="CX3" s="365"/>
      <c r="CY3" s="365"/>
      <c r="CZ3" s="365"/>
      <c r="DA3" s="366"/>
      <c r="DB3" s="364" t="s">
        <v>95</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96</v>
      </c>
      <c r="AZ4" s="368"/>
      <c r="BA4" s="368"/>
      <c r="BB4" s="368"/>
      <c r="BC4" s="368"/>
      <c r="BD4" s="368"/>
      <c r="BE4" s="368"/>
      <c r="BF4" s="368"/>
      <c r="BG4" s="368"/>
      <c r="BH4" s="368"/>
      <c r="BI4" s="368"/>
      <c r="BJ4" s="368"/>
      <c r="BK4" s="368"/>
      <c r="BL4" s="368"/>
      <c r="BM4" s="369"/>
      <c r="BN4" s="370">
        <v>13665391</v>
      </c>
      <c r="BO4" s="371"/>
      <c r="BP4" s="371"/>
      <c r="BQ4" s="371"/>
      <c r="BR4" s="371"/>
      <c r="BS4" s="371"/>
      <c r="BT4" s="371"/>
      <c r="BU4" s="372"/>
      <c r="BV4" s="370">
        <v>14060260</v>
      </c>
      <c r="BW4" s="371"/>
      <c r="BX4" s="371"/>
      <c r="BY4" s="371"/>
      <c r="BZ4" s="371"/>
      <c r="CA4" s="371"/>
      <c r="CB4" s="371"/>
      <c r="CC4" s="372"/>
      <c r="CD4" s="373" t="s">
        <v>97</v>
      </c>
      <c r="CE4" s="374"/>
      <c r="CF4" s="374"/>
      <c r="CG4" s="374"/>
      <c r="CH4" s="374"/>
      <c r="CI4" s="374"/>
      <c r="CJ4" s="374"/>
      <c r="CK4" s="374"/>
      <c r="CL4" s="374"/>
      <c r="CM4" s="374"/>
      <c r="CN4" s="374"/>
      <c r="CO4" s="374"/>
      <c r="CP4" s="374"/>
      <c r="CQ4" s="374"/>
      <c r="CR4" s="374"/>
      <c r="CS4" s="375"/>
      <c r="CT4" s="376">
        <v>8</v>
      </c>
      <c r="CU4" s="377"/>
      <c r="CV4" s="377"/>
      <c r="CW4" s="377"/>
      <c r="CX4" s="377"/>
      <c r="CY4" s="377"/>
      <c r="CZ4" s="377"/>
      <c r="DA4" s="378"/>
      <c r="DB4" s="376">
        <v>12.7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98</v>
      </c>
      <c r="AN5" s="437"/>
      <c r="AO5" s="437"/>
      <c r="AP5" s="437"/>
      <c r="AQ5" s="437"/>
      <c r="AR5" s="437"/>
      <c r="AS5" s="437"/>
      <c r="AT5" s="438"/>
      <c r="AU5" s="439" t="s">
        <v>99</v>
      </c>
      <c r="AV5" s="440"/>
      <c r="AW5" s="440"/>
      <c r="AX5" s="440"/>
      <c r="AY5" s="441" t="s">
        <v>100</v>
      </c>
      <c r="AZ5" s="442"/>
      <c r="BA5" s="442"/>
      <c r="BB5" s="442"/>
      <c r="BC5" s="442"/>
      <c r="BD5" s="442"/>
      <c r="BE5" s="442"/>
      <c r="BF5" s="442"/>
      <c r="BG5" s="442"/>
      <c r="BH5" s="442"/>
      <c r="BI5" s="442"/>
      <c r="BJ5" s="442"/>
      <c r="BK5" s="442"/>
      <c r="BL5" s="442"/>
      <c r="BM5" s="443"/>
      <c r="BN5" s="407">
        <v>13111161</v>
      </c>
      <c r="BO5" s="408"/>
      <c r="BP5" s="408"/>
      <c r="BQ5" s="408"/>
      <c r="BR5" s="408"/>
      <c r="BS5" s="408"/>
      <c r="BT5" s="408"/>
      <c r="BU5" s="409"/>
      <c r="BV5" s="407">
        <v>13193258</v>
      </c>
      <c r="BW5" s="408"/>
      <c r="BX5" s="408"/>
      <c r="BY5" s="408"/>
      <c r="BZ5" s="408"/>
      <c r="CA5" s="408"/>
      <c r="CB5" s="408"/>
      <c r="CC5" s="409"/>
      <c r="CD5" s="410" t="s">
        <v>101</v>
      </c>
      <c r="CE5" s="411"/>
      <c r="CF5" s="411"/>
      <c r="CG5" s="411"/>
      <c r="CH5" s="411"/>
      <c r="CI5" s="411"/>
      <c r="CJ5" s="411"/>
      <c r="CK5" s="411"/>
      <c r="CL5" s="411"/>
      <c r="CM5" s="411"/>
      <c r="CN5" s="411"/>
      <c r="CO5" s="411"/>
      <c r="CP5" s="411"/>
      <c r="CQ5" s="411"/>
      <c r="CR5" s="411"/>
      <c r="CS5" s="412"/>
      <c r="CT5" s="404">
        <v>88.5</v>
      </c>
      <c r="CU5" s="405"/>
      <c r="CV5" s="405"/>
      <c r="CW5" s="405"/>
      <c r="CX5" s="405"/>
      <c r="CY5" s="405"/>
      <c r="CZ5" s="405"/>
      <c r="DA5" s="406"/>
      <c r="DB5" s="404">
        <v>83.3</v>
      </c>
      <c r="DC5" s="405"/>
      <c r="DD5" s="405"/>
      <c r="DE5" s="405"/>
      <c r="DF5" s="405"/>
      <c r="DG5" s="405"/>
      <c r="DH5" s="405"/>
      <c r="DI5" s="406"/>
    </row>
    <row r="6" spans="1:119" ht="18.75" customHeight="1" x14ac:dyDescent="0.15">
      <c r="A6" s="181"/>
      <c r="B6" s="413" t="s">
        <v>102</v>
      </c>
      <c r="C6" s="414"/>
      <c r="D6" s="414"/>
      <c r="E6" s="415"/>
      <c r="F6" s="415"/>
      <c r="G6" s="415"/>
      <c r="H6" s="415"/>
      <c r="I6" s="415"/>
      <c r="J6" s="415"/>
      <c r="K6" s="415"/>
      <c r="L6" s="415" t="s">
        <v>103</v>
      </c>
      <c r="M6" s="415"/>
      <c r="N6" s="415"/>
      <c r="O6" s="415"/>
      <c r="P6" s="415"/>
      <c r="Q6" s="415"/>
      <c r="R6" s="419"/>
      <c r="S6" s="419"/>
      <c r="T6" s="419"/>
      <c r="U6" s="419"/>
      <c r="V6" s="420"/>
      <c r="W6" s="423" t="s">
        <v>104</v>
      </c>
      <c r="X6" s="424"/>
      <c r="Y6" s="424"/>
      <c r="Z6" s="424"/>
      <c r="AA6" s="424"/>
      <c r="AB6" s="414"/>
      <c r="AC6" s="427" t="s">
        <v>105</v>
      </c>
      <c r="AD6" s="428"/>
      <c r="AE6" s="428"/>
      <c r="AF6" s="428"/>
      <c r="AG6" s="428"/>
      <c r="AH6" s="428"/>
      <c r="AI6" s="428"/>
      <c r="AJ6" s="428"/>
      <c r="AK6" s="428"/>
      <c r="AL6" s="429"/>
      <c r="AM6" s="436" t="s">
        <v>106</v>
      </c>
      <c r="AN6" s="437"/>
      <c r="AO6" s="437"/>
      <c r="AP6" s="437"/>
      <c r="AQ6" s="437"/>
      <c r="AR6" s="437"/>
      <c r="AS6" s="437"/>
      <c r="AT6" s="438"/>
      <c r="AU6" s="439" t="s">
        <v>107</v>
      </c>
      <c r="AV6" s="440"/>
      <c r="AW6" s="440"/>
      <c r="AX6" s="440"/>
      <c r="AY6" s="441" t="s">
        <v>108</v>
      </c>
      <c r="AZ6" s="442"/>
      <c r="BA6" s="442"/>
      <c r="BB6" s="442"/>
      <c r="BC6" s="442"/>
      <c r="BD6" s="442"/>
      <c r="BE6" s="442"/>
      <c r="BF6" s="442"/>
      <c r="BG6" s="442"/>
      <c r="BH6" s="442"/>
      <c r="BI6" s="442"/>
      <c r="BJ6" s="442"/>
      <c r="BK6" s="442"/>
      <c r="BL6" s="442"/>
      <c r="BM6" s="443"/>
      <c r="BN6" s="407">
        <v>554230</v>
      </c>
      <c r="BO6" s="408"/>
      <c r="BP6" s="408"/>
      <c r="BQ6" s="408"/>
      <c r="BR6" s="408"/>
      <c r="BS6" s="408"/>
      <c r="BT6" s="408"/>
      <c r="BU6" s="409"/>
      <c r="BV6" s="407">
        <v>867002</v>
      </c>
      <c r="BW6" s="408"/>
      <c r="BX6" s="408"/>
      <c r="BY6" s="408"/>
      <c r="BZ6" s="408"/>
      <c r="CA6" s="408"/>
      <c r="CB6" s="408"/>
      <c r="CC6" s="409"/>
      <c r="CD6" s="410" t="s">
        <v>109</v>
      </c>
      <c r="CE6" s="411"/>
      <c r="CF6" s="411"/>
      <c r="CG6" s="411"/>
      <c r="CH6" s="411"/>
      <c r="CI6" s="411"/>
      <c r="CJ6" s="411"/>
      <c r="CK6" s="411"/>
      <c r="CL6" s="411"/>
      <c r="CM6" s="411"/>
      <c r="CN6" s="411"/>
      <c r="CO6" s="411"/>
      <c r="CP6" s="411"/>
      <c r="CQ6" s="411"/>
      <c r="CR6" s="411"/>
      <c r="CS6" s="412"/>
      <c r="CT6" s="444">
        <v>90</v>
      </c>
      <c r="CU6" s="445"/>
      <c r="CV6" s="445"/>
      <c r="CW6" s="445"/>
      <c r="CX6" s="445"/>
      <c r="CY6" s="445"/>
      <c r="CZ6" s="445"/>
      <c r="DA6" s="446"/>
      <c r="DB6" s="444">
        <v>88.7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110</v>
      </c>
      <c r="AN7" s="437"/>
      <c r="AO7" s="437"/>
      <c r="AP7" s="437"/>
      <c r="AQ7" s="437"/>
      <c r="AR7" s="437"/>
      <c r="AS7" s="437"/>
      <c r="AT7" s="438"/>
      <c r="AU7" s="439" t="s">
        <v>111</v>
      </c>
      <c r="AV7" s="440"/>
      <c r="AW7" s="440"/>
      <c r="AX7" s="440"/>
      <c r="AY7" s="441" t="s">
        <v>112</v>
      </c>
      <c r="AZ7" s="442"/>
      <c r="BA7" s="442"/>
      <c r="BB7" s="442"/>
      <c r="BC7" s="442"/>
      <c r="BD7" s="442"/>
      <c r="BE7" s="442"/>
      <c r="BF7" s="442"/>
      <c r="BG7" s="442"/>
      <c r="BH7" s="442"/>
      <c r="BI7" s="442"/>
      <c r="BJ7" s="442"/>
      <c r="BK7" s="442"/>
      <c r="BL7" s="442"/>
      <c r="BM7" s="443"/>
      <c r="BN7" s="407">
        <v>46393</v>
      </c>
      <c r="BO7" s="408"/>
      <c r="BP7" s="408"/>
      <c r="BQ7" s="408"/>
      <c r="BR7" s="408"/>
      <c r="BS7" s="408"/>
      <c r="BT7" s="408"/>
      <c r="BU7" s="409"/>
      <c r="BV7" s="407">
        <v>42176</v>
      </c>
      <c r="BW7" s="408"/>
      <c r="BX7" s="408"/>
      <c r="BY7" s="408"/>
      <c r="BZ7" s="408"/>
      <c r="CA7" s="408"/>
      <c r="CB7" s="408"/>
      <c r="CC7" s="409"/>
      <c r="CD7" s="410" t="s">
        <v>113</v>
      </c>
      <c r="CE7" s="411"/>
      <c r="CF7" s="411"/>
      <c r="CG7" s="411"/>
      <c r="CH7" s="411"/>
      <c r="CI7" s="411"/>
      <c r="CJ7" s="411"/>
      <c r="CK7" s="411"/>
      <c r="CL7" s="411"/>
      <c r="CM7" s="411"/>
      <c r="CN7" s="411"/>
      <c r="CO7" s="411"/>
      <c r="CP7" s="411"/>
      <c r="CQ7" s="411"/>
      <c r="CR7" s="411"/>
      <c r="CS7" s="412"/>
      <c r="CT7" s="407">
        <v>6341915</v>
      </c>
      <c r="CU7" s="408"/>
      <c r="CV7" s="408"/>
      <c r="CW7" s="408"/>
      <c r="CX7" s="408"/>
      <c r="CY7" s="408"/>
      <c r="CZ7" s="408"/>
      <c r="DA7" s="409"/>
      <c r="DB7" s="407">
        <v>6481479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114</v>
      </c>
      <c r="AN8" s="437"/>
      <c r="AO8" s="437"/>
      <c r="AP8" s="437"/>
      <c r="AQ8" s="437"/>
      <c r="AR8" s="437"/>
      <c r="AS8" s="437"/>
      <c r="AT8" s="438"/>
      <c r="AU8" s="439" t="s">
        <v>115</v>
      </c>
      <c r="AV8" s="440"/>
      <c r="AW8" s="440"/>
      <c r="AX8" s="440"/>
      <c r="AY8" s="441" t="s">
        <v>116</v>
      </c>
      <c r="AZ8" s="442"/>
      <c r="BA8" s="442"/>
      <c r="BB8" s="442"/>
      <c r="BC8" s="442"/>
      <c r="BD8" s="442"/>
      <c r="BE8" s="442"/>
      <c r="BF8" s="442"/>
      <c r="BG8" s="442"/>
      <c r="BH8" s="442"/>
      <c r="BI8" s="442"/>
      <c r="BJ8" s="442"/>
      <c r="BK8" s="442"/>
      <c r="BL8" s="442"/>
      <c r="BM8" s="443"/>
      <c r="BN8" s="407">
        <v>507837</v>
      </c>
      <c r="BO8" s="408"/>
      <c r="BP8" s="408"/>
      <c r="BQ8" s="408"/>
      <c r="BR8" s="408"/>
      <c r="BS8" s="408"/>
      <c r="BT8" s="408"/>
      <c r="BU8" s="409"/>
      <c r="BV8" s="407">
        <v>824826</v>
      </c>
      <c r="BW8" s="408"/>
      <c r="BX8" s="408"/>
      <c r="BY8" s="408"/>
      <c r="BZ8" s="408"/>
      <c r="CA8" s="408"/>
      <c r="CB8" s="408"/>
      <c r="CC8" s="409"/>
      <c r="CD8" s="410" t="s">
        <v>117</v>
      </c>
      <c r="CE8" s="411"/>
      <c r="CF8" s="411"/>
      <c r="CG8" s="411"/>
      <c r="CH8" s="411"/>
      <c r="CI8" s="411"/>
      <c r="CJ8" s="411"/>
      <c r="CK8" s="411"/>
      <c r="CL8" s="411"/>
      <c r="CM8" s="411"/>
      <c r="CN8" s="411"/>
      <c r="CO8" s="411"/>
      <c r="CP8" s="411"/>
      <c r="CQ8" s="411"/>
      <c r="CR8" s="411"/>
      <c r="CS8" s="412"/>
      <c r="CT8" s="447">
        <v>0.54</v>
      </c>
      <c r="CU8" s="448"/>
      <c r="CV8" s="448"/>
      <c r="CW8" s="448"/>
      <c r="CX8" s="448"/>
      <c r="CY8" s="448"/>
      <c r="CZ8" s="448"/>
      <c r="DA8" s="449"/>
      <c r="DB8" s="447">
        <v>0.55000000000000004</v>
      </c>
      <c r="DC8" s="448"/>
      <c r="DD8" s="448"/>
      <c r="DE8" s="448"/>
      <c r="DF8" s="448"/>
      <c r="DG8" s="448"/>
      <c r="DH8" s="448"/>
      <c r="DI8" s="449"/>
    </row>
    <row r="9" spans="1:119" ht="18.75" customHeight="1" thickBot="1" x14ac:dyDescent="0.2">
      <c r="A9" s="181"/>
      <c r="B9" s="401" t="s">
        <v>118</v>
      </c>
      <c r="C9" s="402"/>
      <c r="D9" s="402"/>
      <c r="E9" s="402"/>
      <c r="F9" s="402"/>
      <c r="G9" s="402"/>
      <c r="H9" s="402"/>
      <c r="I9" s="402"/>
      <c r="J9" s="402"/>
      <c r="K9" s="450"/>
      <c r="L9" s="451" t="s">
        <v>119</v>
      </c>
      <c r="M9" s="452"/>
      <c r="N9" s="452"/>
      <c r="O9" s="452"/>
      <c r="P9" s="452"/>
      <c r="Q9" s="453"/>
      <c r="R9" s="454">
        <v>26878</v>
      </c>
      <c r="S9" s="455"/>
      <c r="T9" s="455"/>
      <c r="U9" s="455"/>
      <c r="V9" s="456"/>
      <c r="W9" s="364" t="s">
        <v>120</v>
      </c>
      <c r="X9" s="365"/>
      <c r="Y9" s="365"/>
      <c r="Z9" s="365"/>
      <c r="AA9" s="365"/>
      <c r="AB9" s="365"/>
      <c r="AC9" s="365"/>
      <c r="AD9" s="365"/>
      <c r="AE9" s="365"/>
      <c r="AF9" s="365"/>
      <c r="AG9" s="365"/>
      <c r="AH9" s="365"/>
      <c r="AI9" s="365"/>
      <c r="AJ9" s="365"/>
      <c r="AK9" s="365"/>
      <c r="AL9" s="366"/>
      <c r="AM9" s="436" t="s">
        <v>121</v>
      </c>
      <c r="AN9" s="437"/>
      <c r="AO9" s="437"/>
      <c r="AP9" s="437"/>
      <c r="AQ9" s="437"/>
      <c r="AR9" s="437"/>
      <c r="AS9" s="437"/>
      <c r="AT9" s="438"/>
      <c r="AU9" s="439" t="s">
        <v>115</v>
      </c>
      <c r="AV9" s="440"/>
      <c r="AW9" s="440"/>
      <c r="AX9" s="440"/>
      <c r="AY9" s="441" t="s">
        <v>122</v>
      </c>
      <c r="AZ9" s="442"/>
      <c r="BA9" s="442"/>
      <c r="BB9" s="442"/>
      <c r="BC9" s="442"/>
      <c r="BD9" s="442"/>
      <c r="BE9" s="442"/>
      <c r="BF9" s="442"/>
      <c r="BG9" s="442"/>
      <c r="BH9" s="442"/>
      <c r="BI9" s="442"/>
      <c r="BJ9" s="442"/>
      <c r="BK9" s="442"/>
      <c r="BL9" s="442"/>
      <c r="BM9" s="443"/>
      <c r="BN9" s="407">
        <v>-316989</v>
      </c>
      <c r="BO9" s="408"/>
      <c r="BP9" s="408"/>
      <c r="BQ9" s="408"/>
      <c r="BR9" s="408"/>
      <c r="BS9" s="408"/>
      <c r="BT9" s="408"/>
      <c r="BU9" s="409"/>
      <c r="BV9" s="407">
        <v>271565</v>
      </c>
      <c r="BW9" s="408"/>
      <c r="BX9" s="408"/>
      <c r="BY9" s="408"/>
      <c r="BZ9" s="408"/>
      <c r="CA9" s="408"/>
      <c r="CB9" s="408"/>
      <c r="CC9" s="409"/>
      <c r="CD9" s="410" t="s">
        <v>123</v>
      </c>
      <c r="CE9" s="411"/>
      <c r="CF9" s="411"/>
      <c r="CG9" s="411"/>
      <c r="CH9" s="411"/>
      <c r="CI9" s="411"/>
      <c r="CJ9" s="411"/>
      <c r="CK9" s="411"/>
      <c r="CL9" s="411"/>
      <c r="CM9" s="411"/>
      <c r="CN9" s="411"/>
      <c r="CO9" s="411"/>
      <c r="CP9" s="411"/>
      <c r="CQ9" s="411"/>
      <c r="CR9" s="411"/>
      <c r="CS9" s="412"/>
      <c r="CT9" s="404">
        <v>7.4</v>
      </c>
      <c r="CU9" s="405"/>
      <c r="CV9" s="405"/>
      <c r="CW9" s="405"/>
      <c r="CX9" s="405"/>
      <c r="CY9" s="405"/>
      <c r="CZ9" s="405"/>
      <c r="DA9" s="406"/>
      <c r="DB9" s="404">
        <v>7.5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124</v>
      </c>
      <c r="M10" s="437"/>
      <c r="N10" s="437"/>
      <c r="O10" s="437"/>
      <c r="P10" s="437"/>
      <c r="Q10" s="438"/>
      <c r="R10" s="458">
        <v>27684</v>
      </c>
      <c r="S10" s="459"/>
      <c r="T10" s="459"/>
      <c r="U10" s="459"/>
      <c r="V10" s="460"/>
      <c r="W10" s="395"/>
      <c r="X10" s="396"/>
      <c r="Y10" s="396"/>
      <c r="Z10" s="396"/>
      <c r="AA10" s="396"/>
      <c r="AB10" s="396"/>
      <c r="AC10" s="396"/>
      <c r="AD10" s="396"/>
      <c r="AE10" s="396"/>
      <c r="AF10" s="396"/>
      <c r="AG10" s="396"/>
      <c r="AH10" s="396"/>
      <c r="AI10" s="396"/>
      <c r="AJ10" s="396"/>
      <c r="AK10" s="396"/>
      <c r="AL10" s="399"/>
      <c r="AM10" s="436" t="s">
        <v>125</v>
      </c>
      <c r="AN10" s="437"/>
      <c r="AO10" s="437"/>
      <c r="AP10" s="437"/>
      <c r="AQ10" s="437"/>
      <c r="AR10" s="437"/>
      <c r="AS10" s="437"/>
      <c r="AT10" s="438"/>
      <c r="AU10" s="439" t="s">
        <v>107</v>
      </c>
      <c r="AV10" s="440"/>
      <c r="AW10" s="440"/>
      <c r="AX10" s="440"/>
      <c r="AY10" s="441" t="s">
        <v>126</v>
      </c>
      <c r="AZ10" s="442"/>
      <c r="BA10" s="442"/>
      <c r="BB10" s="442"/>
      <c r="BC10" s="442"/>
      <c r="BD10" s="442"/>
      <c r="BE10" s="442"/>
      <c r="BF10" s="442"/>
      <c r="BG10" s="442"/>
      <c r="BH10" s="442"/>
      <c r="BI10" s="442"/>
      <c r="BJ10" s="442"/>
      <c r="BK10" s="442"/>
      <c r="BL10" s="442"/>
      <c r="BM10" s="443"/>
      <c r="BN10" s="407">
        <v>1644171</v>
      </c>
      <c r="BO10" s="408"/>
      <c r="BP10" s="408"/>
      <c r="BQ10" s="408"/>
      <c r="BR10" s="408"/>
      <c r="BS10" s="408"/>
      <c r="BT10" s="408"/>
      <c r="BU10" s="409"/>
      <c r="BV10" s="407">
        <v>1633290</v>
      </c>
      <c r="BW10" s="408"/>
      <c r="BX10" s="408"/>
      <c r="BY10" s="408"/>
      <c r="BZ10" s="408"/>
      <c r="CA10" s="408"/>
      <c r="CB10" s="408"/>
      <c r="CC10" s="409"/>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6" t="s">
        <v>130</v>
      </c>
      <c r="AN11" s="437"/>
      <c r="AO11" s="437"/>
      <c r="AP11" s="437"/>
      <c r="AQ11" s="437"/>
      <c r="AR11" s="437"/>
      <c r="AS11" s="437"/>
      <c r="AT11" s="438"/>
      <c r="AU11" s="439" t="s">
        <v>99</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27310</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111</v>
      </c>
      <c r="AV12" s="440"/>
      <c r="AW12" s="440"/>
      <c r="AX12" s="440"/>
      <c r="AY12" s="441" t="s">
        <v>140</v>
      </c>
      <c r="AZ12" s="442"/>
      <c r="BA12" s="442"/>
      <c r="BB12" s="442"/>
      <c r="BC12" s="442"/>
      <c r="BD12" s="442"/>
      <c r="BE12" s="442"/>
      <c r="BF12" s="442"/>
      <c r="BG12" s="442"/>
      <c r="BH12" s="442"/>
      <c r="BI12" s="442"/>
      <c r="BJ12" s="442"/>
      <c r="BK12" s="442"/>
      <c r="BL12" s="442"/>
      <c r="BM12" s="443"/>
      <c r="BN12" s="407">
        <v>1617093</v>
      </c>
      <c r="BO12" s="408"/>
      <c r="BP12" s="408"/>
      <c r="BQ12" s="408"/>
      <c r="BR12" s="408"/>
      <c r="BS12" s="408"/>
      <c r="BT12" s="408"/>
      <c r="BU12" s="409"/>
      <c r="BV12" s="407">
        <v>1417511</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134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27067</v>
      </c>
      <c r="S13" s="492"/>
      <c r="T13" s="492"/>
      <c r="U13" s="492"/>
      <c r="V13" s="493"/>
      <c r="W13" s="423" t="s">
        <v>144</v>
      </c>
      <c r="X13" s="424"/>
      <c r="Y13" s="424"/>
      <c r="Z13" s="424"/>
      <c r="AA13" s="424"/>
      <c r="AB13" s="414"/>
      <c r="AC13" s="458">
        <v>824</v>
      </c>
      <c r="AD13" s="459"/>
      <c r="AE13" s="459"/>
      <c r="AF13" s="459"/>
      <c r="AG13" s="501"/>
      <c r="AH13" s="458">
        <v>856</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-289911</v>
      </c>
      <c r="BO13" s="408"/>
      <c r="BP13" s="408"/>
      <c r="BQ13" s="408"/>
      <c r="BR13" s="408"/>
      <c r="BS13" s="408"/>
      <c r="BT13" s="408"/>
      <c r="BU13" s="409"/>
      <c r="BV13" s="407">
        <v>487344</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5</v>
      </c>
      <c r="CU13" s="405"/>
      <c r="CV13" s="405"/>
      <c r="CW13" s="405"/>
      <c r="CX13" s="405"/>
      <c r="CY13" s="405"/>
      <c r="CZ13" s="405"/>
      <c r="DA13" s="406"/>
      <c r="DB13" s="404">
        <v>4.3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27432</v>
      </c>
      <c r="S14" s="492"/>
      <c r="T14" s="492"/>
      <c r="U14" s="492"/>
      <c r="V14" s="493"/>
      <c r="W14" s="397"/>
      <c r="X14" s="398"/>
      <c r="Y14" s="398"/>
      <c r="Z14" s="398"/>
      <c r="AA14" s="398"/>
      <c r="AB14" s="387"/>
      <c r="AC14" s="494">
        <v>6.6</v>
      </c>
      <c r="AD14" s="495"/>
      <c r="AE14" s="495"/>
      <c r="AF14" s="495"/>
      <c r="AG14" s="496"/>
      <c r="AH14" s="494">
        <v>6.7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t="s">
        <v>134</v>
      </c>
      <c r="CU14" s="506"/>
      <c r="CV14" s="506"/>
      <c r="CW14" s="506"/>
      <c r="CX14" s="506"/>
      <c r="CY14" s="506"/>
      <c r="CZ14" s="506"/>
      <c r="DA14" s="507"/>
      <c r="DB14" s="505" t="s">
        <v>151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152</v>
      </c>
      <c r="N15" s="499"/>
      <c r="O15" s="499"/>
      <c r="P15" s="499"/>
      <c r="Q15" s="500"/>
      <c r="R15" s="491">
        <v>27226</v>
      </c>
      <c r="S15" s="492"/>
      <c r="T15" s="492"/>
      <c r="U15" s="492"/>
      <c r="V15" s="493"/>
      <c r="W15" s="423" t="s">
        <v>153</v>
      </c>
      <c r="X15" s="424"/>
      <c r="Y15" s="424"/>
      <c r="Z15" s="424"/>
      <c r="AA15" s="424"/>
      <c r="AB15" s="414"/>
      <c r="AC15" s="458">
        <v>2899</v>
      </c>
      <c r="AD15" s="459"/>
      <c r="AE15" s="459"/>
      <c r="AF15" s="459"/>
      <c r="AG15" s="501"/>
      <c r="AH15" s="458">
        <v>3145</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2899930</v>
      </c>
      <c r="BO15" s="371"/>
      <c r="BP15" s="371"/>
      <c r="BQ15" s="371"/>
      <c r="BR15" s="371"/>
      <c r="BS15" s="371"/>
      <c r="BT15" s="371"/>
      <c r="BU15" s="372"/>
      <c r="BV15" s="370">
        <v>2780968</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23.2</v>
      </c>
      <c r="AD16" s="495"/>
      <c r="AE16" s="495"/>
      <c r="AF16" s="495"/>
      <c r="AG16" s="496"/>
      <c r="AH16" s="494">
        <v>24.5</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5502644</v>
      </c>
      <c r="BO16" s="408"/>
      <c r="BP16" s="408"/>
      <c r="BQ16" s="408"/>
      <c r="BR16" s="408"/>
      <c r="BS16" s="408"/>
      <c r="BT16" s="408"/>
      <c r="BU16" s="409"/>
      <c r="BV16" s="407">
        <v>5385962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8799</v>
      </c>
      <c r="AD17" s="459"/>
      <c r="AE17" s="459"/>
      <c r="AF17" s="459"/>
      <c r="AG17" s="501"/>
      <c r="AH17" s="458">
        <v>8843</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3626677</v>
      </c>
      <c r="BO17" s="408"/>
      <c r="BP17" s="408"/>
      <c r="BQ17" s="408"/>
      <c r="BR17" s="408"/>
      <c r="BS17" s="408"/>
      <c r="BT17" s="408"/>
      <c r="BU17" s="409"/>
      <c r="BV17" s="407">
        <v>3474091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163</v>
      </c>
      <c r="C18" s="450"/>
      <c r="D18" s="450"/>
      <c r="E18" s="533"/>
      <c r="F18" s="533"/>
      <c r="G18" s="533"/>
      <c r="H18" s="533"/>
      <c r="I18" s="533"/>
      <c r="J18" s="533"/>
      <c r="K18" s="533"/>
      <c r="L18" s="534">
        <v>75.78</v>
      </c>
      <c r="M18" s="534"/>
      <c r="N18" s="534"/>
      <c r="O18" s="534"/>
      <c r="P18" s="534"/>
      <c r="Q18" s="534"/>
      <c r="R18" s="535"/>
      <c r="S18" s="535"/>
      <c r="T18" s="535"/>
      <c r="U18" s="535"/>
      <c r="V18" s="536"/>
      <c r="W18" s="425"/>
      <c r="X18" s="426"/>
      <c r="Y18" s="426"/>
      <c r="Z18" s="426"/>
      <c r="AA18" s="426"/>
      <c r="AB18" s="417"/>
      <c r="AC18" s="537">
        <v>70.3</v>
      </c>
      <c r="AD18" s="538"/>
      <c r="AE18" s="538"/>
      <c r="AF18" s="538"/>
      <c r="AG18" s="539"/>
      <c r="AH18" s="537">
        <v>68.8</v>
      </c>
      <c r="AI18" s="538"/>
      <c r="AJ18" s="538"/>
      <c r="AK18" s="538"/>
      <c r="AL18" s="540"/>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5682142</v>
      </c>
      <c r="BO18" s="408"/>
      <c r="BP18" s="408"/>
      <c r="BQ18" s="408"/>
      <c r="BR18" s="408"/>
      <c r="BS18" s="408"/>
      <c r="BT18" s="408"/>
      <c r="BU18" s="409"/>
      <c r="BV18" s="407">
        <v>5550888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165</v>
      </c>
      <c r="C19" s="450"/>
      <c r="D19" s="450"/>
      <c r="E19" s="533"/>
      <c r="F19" s="533"/>
      <c r="G19" s="533"/>
      <c r="H19" s="533"/>
      <c r="I19" s="533"/>
      <c r="J19" s="533"/>
      <c r="K19" s="533"/>
      <c r="L19" s="541">
        <v>355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9547188</v>
      </c>
      <c r="BO19" s="408"/>
      <c r="BP19" s="408"/>
      <c r="BQ19" s="408"/>
      <c r="BR19" s="408"/>
      <c r="BS19" s="408"/>
      <c r="BT19" s="408"/>
      <c r="BU19" s="409"/>
      <c r="BV19" s="407">
        <v>9341349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167</v>
      </c>
      <c r="C20" s="450"/>
      <c r="D20" s="450"/>
      <c r="E20" s="533"/>
      <c r="F20" s="533"/>
      <c r="G20" s="533"/>
      <c r="H20" s="533"/>
      <c r="I20" s="533"/>
      <c r="J20" s="533"/>
      <c r="K20" s="533"/>
      <c r="L20" s="541">
        <v>10889</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7672183</v>
      </c>
      <c r="BO22" s="371"/>
      <c r="BP22" s="371"/>
      <c r="BQ22" s="371"/>
      <c r="BR22" s="371"/>
      <c r="BS22" s="371"/>
      <c r="BT22" s="371"/>
      <c r="BU22" s="372"/>
      <c r="BV22" s="370">
        <v>8046937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5991436</v>
      </c>
      <c r="BO23" s="408"/>
      <c r="BP23" s="408"/>
      <c r="BQ23" s="408"/>
      <c r="BR23" s="408"/>
      <c r="BS23" s="408"/>
      <c r="BT23" s="408"/>
      <c r="BU23" s="409"/>
      <c r="BV23" s="407">
        <v>6331805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177</v>
      </c>
      <c r="F24" s="437"/>
      <c r="G24" s="437"/>
      <c r="H24" s="437"/>
      <c r="I24" s="437"/>
      <c r="J24" s="437"/>
      <c r="K24" s="438"/>
      <c r="L24" s="458">
        <v>1</v>
      </c>
      <c r="M24" s="459"/>
      <c r="N24" s="459"/>
      <c r="O24" s="459"/>
      <c r="P24" s="501"/>
      <c r="Q24" s="458">
        <v>8500</v>
      </c>
      <c r="R24" s="459"/>
      <c r="S24" s="459"/>
      <c r="T24" s="459"/>
      <c r="U24" s="459"/>
      <c r="V24" s="501"/>
      <c r="W24" s="553"/>
      <c r="X24" s="554"/>
      <c r="Y24" s="555"/>
      <c r="Z24" s="457" t="s">
        <v>178</v>
      </c>
      <c r="AA24" s="437"/>
      <c r="AB24" s="437"/>
      <c r="AC24" s="437"/>
      <c r="AD24" s="437"/>
      <c r="AE24" s="437"/>
      <c r="AF24" s="437"/>
      <c r="AG24" s="438"/>
      <c r="AH24" s="458">
        <v>168</v>
      </c>
      <c r="AI24" s="459"/>
      <c r="AJ24" s="459"/>
      <c r="AK24" s="459"/>
      <c r="AL24" s="501"/>
      <c r="AM24" s="458">
        <v>486528</v>
      </c>
      <c r="AN24" s="459"/>
      <c r="AO24" s="459"/>
      <c r="AP24" s="459"/>
      <c r="AQ24" s="459"/>
      <c r="AR24" s="501"/>
      <c r="AS24" s="458">
        <v>2896</v>
      </c>
      <c r="AT24" s="459"/>
      <c r="AU24" s="459"/>
      <c r="AV24" s="459"/>
      <c r="AW24" s="459"/>
      <c r="AX24" s="460"/>
      <c r="AY24" s="526" t="s">
        <v>179</v>
      </c>
      <c r="AZ24" s="527"/>
      <c r="BA24" s="527"/>
      <c r="BB24" s="527"/>
      <c r="BC24" s="527"/>
      <c r="BD24" s="527"/>
      <c r="BE24" s="527"/>
      <c r="BF24" s="527"/>
      <c r="BG24" s="527"/>
      <c r="BH24" s="527"/>
      <c r="BI24" s="527"/>
      <c r="BJ24" s="527"/>
      <c r="BK24" s="527"/>
      <c r="BL24" s="527"/>
      <c r="BM24" s="528"/>
      <c r="BN24" s="407">
        <v>3316961</v>
      </c>
      <c r="BO24" s="408"/>
      <c r="BP24" s="408"/>
      <c r="BQ24" s="408"/>
      <c r="BR24" s="408"/>
      <c r="BS24" s="408"/>
      <c r="BT24" s="408"/>
      <c r="BU24" s="409"/>
      <c r="BV24" s="407">
        <v>3414509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180</v>
      </c>
      <c r="F25" s="437"/>
      <c r="G25" s="437"/>
      <c r="H25" s="437"/>
      <c r="I25" s="437"/>
      <c r="J25" s="437"/>
      <c r="K25" s="438"/>
      <c r="L25" s="458">
        <v>1</v>
      </c>
      <c r="M25" s="459"/>
      <c r="N25" s="459"/>
      <c r="O25" s="459"/>
      <c r="P25" s="501"/>
      <c r="Q25" s="458">
        <v>6380</v>
      </c>
      <c r="R25" s="459"/>
      <c r="S25" s="459"/>
      <c r="T25" s="459"/>
      <c r="U25" s="459"/>
      <c r="V25" s="501"/>
      <c r="W25" s="553"/>
      <c r="X25" s="554"/>
      <c r="Y25" s="555"/>
      <c r="Z25" s="457" t="s">
        <v>181</v>
      </c>
      <c r="AA25" s="437"/>
      <c r="AB25" s="437"/>
      <c r="AC25" s="437"/>
      <c r="AD25" s="437"/>
      <c r="AE25" s="437"/>
      <c r="AF25" s="437"/>
      <c r="AG25" s="438"/>
      <c r="AH25" s="458" t="s">
        <v>151</v>
      </c>
      <c r="AI25" s="459"/>
      <c r="AJ25" s="459"/>
      <c r="AK25" s="459"/>
      <c r="AL25" s="501"/>
      <c r="AM25" s="458" t="s">
        <v>151</v>
      </c>
      <c r="AN25" s="459"/>
      <c r="AO25" s="459"/>
      <c r="AP25" s="459"/>
      <c r="AQ25" s="459"/>
      <c r="AR25" s="501"/>
      <c r="AS25" s="458" t="s">
        <v>182</v>
      </c>
      <c r="AT25" s="459"/>
      <c r="AU25" s="459"/>
      <c r="AV25" s="459"/>
      <c r="AW25" s="459"/>
      <c r="AX25" s="460"/>
      <c r="AY25" s="367" t="s">
        <v>183</v>
      </c>
      <c r="AZ25" s="368"/>
      <c r="BA25" s="368"/>
      <c r="BB25" s="368"/>
      <c r="BC25" s="368"/>
      <c r="BD25" s="368"/>
      <c r="BE25" s="368"/>
      <c r="BF25" s="368"/>
      <c r="BG25" s="368"/>
      <c r="BH25" s="368"/>
      <c r="BI25" s="368"/>
      <c r="BJ25" s="368"/>
      <c r="BK25" s="368"/>
      <c r="BL25" s="368"/>
      <c r="BM25" s="369"/>
      <c r="BN25" s="370">
        <v>3935912</v>
      </c>
      <c r="BO25" s="371"/>
      <c r="BP25" s="371"/>
      <c r="BQ25" s="371"/>
      <c r="BR25" s="371"/>
      <c r="BS25" s="371"/>
      <c r="BT25" s="371"/>
      <c r="BU25" s="372"/>
      <c r="BV25" s="370">
        <v>3683101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184</v>
      </c>
      <c r="F26" s="437"/>
      <c r="G26" s="437"/>
      <c r="H26" s="437"/>
      <c r="I26" s="437"/>
      <c r="J26" s="437"/>
      <c r="K26" s="438"/>
      <c r="L26" s="458">
        <v>1</v>
      </c>
      <c r="M26" s="459"/>
      <c r="N26" s="459"/>
      <c r="O26" s="459"/>
      <c r="P26" s="501"/>
      <c r="Q26" s="458">
        <v>5500</v>
      </c>
      <c r="R26" s="459"/>
      <c r="S26" s="459"/>
      <c r="T26" s="459"/>
      <c r="U26" s="459"/>
      <c r="V26" s="501"/>
      <c r="W26" s="553"/>
      <c r="X26" s="554"/>
      <c r="Y26" s="555"/>
      <c r="Z26" s="457" t="s">
        <v>185</v>
      </c>
      <c r="AA26" s="559"/>
      <c r="AB26" s="559"/>
      <c r="AC26" s="559"/>
      <c r="AD26" s="559"/>
      <c r="AE26" s="559"/>
      <c r="AF26" s="559"/>
      <c r="AG26" s="560"/>
      <c r="AH26" s="458">
        <v>7</v>
      </c>
      <c r="AI26" s="459"/>
      <c r="AJ26" s="459"/>
      <c r="AK26" s="459"/>
      <c r="AL26" s="501"/>
      <c r="AM26" s="458">
        <v>15400</v>
      </c>
      <c r="AN26" s="459"/>
      <c r="AO26" s="459"/>
      <c r="AP26" s="459"/>
      <c r="AQ26" s="459"/>
      <c r="AR26" s="501"/>
      <c r="AS26" s="458">
        <v>2200</v>
      </c>
      <c r="AT26" s="459"/>
      <c r="AU26" s="459"/>
      <c r="AV26" s="459"/>
      <c r="AW26" s="459"/>
      <c r="AX26" s="460"/>
      <c r="AY26" s="410" t="s">
        <v>186</v>
      </c>
      <c r="AZ26" s="411"/>
      <c r="BA26" s="411"/>
      <c r="BB26" s="411"/>
      <c r="BC26" s="411"/>
      <c r="BD26" s="411"/>
      <c r="BE26" s="411"/>
      <c r="BF26" s="411"/>
      <c r="BG26" s="411"/>
      <c r="BH26" s="411"/>
      <c r="BI26" s="411"/>
      <c r="BJ26" s="411"/>
      <c r="BK26" s="411"/>
      <c r="BL26" s="411"/>
      <c r="BM26" s="412"/>
      <c r="BN26" s="407" t="s">
        <v>151</v>
      </c>
      <c r="BO26" s="408"/>
      <c r="BP26" s="408"/>
      <c r="BQ26" s="408"/>
      <c r="BR26" s="408"/>
      <c r="BS26" s="408"/>
      <c r="BT26" s="408"/>
      <c r="BU26" s="409"/>
      <c r="BV26" s="407" t="s">
        <v>151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187</v>
      </c>
      <c r="F27" s="437"/>
      <c r="G27" s="437"/>
      <c r="H27" s="437"/>
      <c r="I27" s="437"/>
      <c r="J27" s="437"/>
      <c r="K27" s="438"/>
      <c r="L27" s="458">
        <v>1</v>
      </c>
      <c r="M27" s="459"/>
      <c r="N27" s="459"/>
      <c r="O27" s="459"/>
      <c r="P27" s="501"/>
      <c r="Q27" s="458">
        <v>3730</v>
      </c>
      <c r="R27" s="459"/>
      <c r="S27" s="459"/>
      <c r="T27" s="459"/>
      <c r="U27" s="459"/>
      <c r="V27" s="501"/>
      <c r="W27" s="553"/>
      <c r="X27" s="554"/>
      <c r="Y27" s="555"/>
      <c r="Z27" s="457" t="s">
        <v>188</v>
      </c>
      <c r="AA27" s="437"/>
      <c r="AB27" s="437"/>
      <c r="AC27" s="437"/>
      <c r="AD27" s="437"/>
      <c r="AE27" s="437"/>
      <c r="AF27" s="437"/>
      <c r="AG27" s="438"/>
      <c r="AH27" s="458">
        <v>22</v>
      </c>
      <c r="AI27" s="459"/>
      <c r="AJ27" s="459"/>
      <c r="AK27" s="459"/>
      <c r="AL27" s="501"/>
      <c r="AM27" s="458">
        <v>56980</v>
      </c>
      <c r="AN27" s="459"/>
      <c r="AO27" s="459"/>
      <c r="AP27" s="459"/>
      <c r="AQ27" s="459"/>
      <c r="AR27" s="501"/>
      <c r="AS27" s="458">
        <v>2590</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9">
        <v>272481</v>
      </c>
      <c r="BO27" s="530"/>
      <c r="BP27" s="530"/>
      <c r="BQ27" s="530"/>
      <c r="BR27" s="530"/>
      <c r="BS27" s="530"/>
      <c r="BT27" s="530"/>
      <c r="BU27" s="531"/>
      <c r="BV27" s="529">
        <v>272481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3100</v>
      </c>
      <c r="R28" s="459"/>
      <c r="S28" s="459"/>
      <c r="T28" s="459"/>
      <c r="U28" s="459"/>
      <c r="V28" s="501"/>
      <c r="W28" s="553"/>
      <c r="X28" s="554"/>
      <c r="Y28" s="555"/>
      <c r="Z28" s="457" t="s">
        <v>191</v>
      </c>
      <c r="AA28" s="437"/>
      <c r="AB28" s="437"/>
      <c r="AC28" s="437"/>
      <c r="AD28" s="437"/>
      <c r="AE28" s="437"/>
      <c r="AF28" s="437"/>
      <c r="AG28" s="438"/>
      <c r="AH28" s="458" t="s">
        <v>151</v>
      </c>
      <c r="AI28" s="459"/>
      <c r="AJ28" s="459"/>
      <c r="AK28" s="459"/>
      <c r="AL28" s="501"/>
      <c r="AM28" s="458" t="s">
        <v>151</v>
      </c>
      <c r="AN28" s="459"/>
      <c r="AO28" s="459"/>
      <c r="AP28" s="459"/>
      <c r="AQ28" s="459"/>
      <c r="AR28" s="501"/>
      <c r="AS28" s="458" t="s">
        <v>151</v>
      </c>
      <c r="AT28" s="459"/>
      <c r="AU28" s="459"/>
      <c r="AV28" s="459"/>
      <c r="AW28" s="459"/>
      <c r="AX28" s="460"/>
      <c r="AY28" s="561" t="s">
        <v>192</v>
      </c>
      <c r="AZ28" s="562"/>
      <c r="BA28" s="562"/>
      <c r="BB28" s="563"/>
      <c r="BC28" s="367" t="s">
        <v>51</v>
      </c>
      <c r="BD28" s="368"/>
      <c r="BE28" s="368"/>
      <c r="BF28" s="368"/>
      <c r="BG28" s="368"/>
      <c r="BH28" s="368"/>
      <c r="BI28" s="368"/>
      <c r="BJ28" s="368"/>
      <c r="BK28" s="368"/>
      <c r="BL28" s="368"/>
      <c r="BM28" s="369"/>
      <c r="BN28" s="370">
        <v>2243272</v>
      </c>
      <c r="BO28" s="371"/>
      <c r="BP28" s="371"/>
      <c r="BQ28" s="371"/>
      <c r="BR28" s="371"/>
      <c r="BS28" s="371"/>
      <c r="BT28" s="371"/>
      <c r="BU28" s="372"/>
      <c r="BV28" s="370">
        <v>2216194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14</v>
      </c>
      <c r="M29" s="459"/>
      <c r="N29" s="459"/>
      <c r="O29" s="459"/>
      <c r="P29" s="501"/>
      <c r="Q29" s="458">
        <v>2840</v>
      </c>
      <c r="R29" s="459"/>
      <c r="S29" s="459"/>
      <c r="T29" s="459"/>
      <c r="U29" s="459"/>
      <c r="V29" s="501"/>
      <c r="W29" s="556"/>
      <c r="X29" s="557"/>
      <c r="Y29" s="558"/>
      <c r="Z29" s="457" t="s">
        <v>194</v>
      </c>
      <c r="AA29" s="437"/>
      <c r="AB29" s="437"/>
      <c r="AC29" s="437"/>
      <c r="AD29" s="437"/>
      <c r="AE29" s="437"/>
      <c r="AF29" s="437"/>
      <c r="AG29" s="438"/>
      <c r="AH29" s="458">
        <v>190</v>
      </c>
      <c r="AI29" s="459"/>
      <c r="AJ29" s="459"/>
      <c r="AK29" s="459"/>
      <c r="AL29" s="501"/>
      <c r="AM29" s="458">
        <v>543508</v>
      </c>
      <c r="AN29" s="459"/>
      <c r="AO29" s="459"/>
      <c r="AP29" s="459"/>
      <c r="AQ29" s="459"/>
      <c r="AR29" s="501"/>
      <c r="AS29" s="458">
        <v>2861</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661052</v>
      </c>
      <c r="BO29" s="408"/>
      <c r="BP29" s="408"/>
      <c r="BQ29" s="408"/>
      <c r="BR29" s="408"/>
      <c r="BS29" s="408"/>
      <c r="BT29" s="408"/>
      <c r="BU29" s="409"/>
      <c r="BV29" s="407">
        <v>461041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96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53</v>
      </c>
      <c r="BD30" s="527"/>
      <c r="BE30" s="527"/>
      <c r="BF30" s="527"/>
      <c r="BG30" s="527"/>
      <c r="BH30" s="527"/>
      <c r="BI30" s="527"/>
      <c r="BJ30" s="527"/>
      <c r="BK30" s="527"/>
      <c r="BL30" s="527"/>
      <c r="BM30" s="528"/>
      <c r="BN30" s="529">
        <v>2684202</v>
      </c>
      <c r="BO30" s="530"/>
      <c r="BP30" s="530"/>
      <c r="BQ30" s="530"/>
      <c r="BR30" s="530"/>
      <c r="BS30" s="530"/>
      <c r="BT30" s="530"/>
      <c r="BU30" s="531"/>
      <c r="BV30" s="529">
        <v>2508892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204</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203</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さぬき市・三木町山林組合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（公財）三木町文化振興財団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東かがわ市外一市一町組合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（公財）三木町健康生きがい財団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香川県東部清掃施設組合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三木町土地開発公社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介護予防サービス事業特別会計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三木・長尾葬斎組合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香川県市町総合事務組合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香川県後期高齢者医療広域連合（一般会計）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香川県後期高齢者医療広域連合（特別会計）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香川県広域水道企業団（水道事業会計）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香川県広域水道企業団（工業用水道事業会計）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AEt2/OV+wCw0DLwrq9zh2QRKUiJmCSum7THbsdXaY/uJzMzVEiD3oDP0eVLVcDqONFJ2KCIueyZX8dgjqueKg==" saltValue="pNNBkz6ZbsT+B0/20PStp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575</v>
      </c>
      <c r="D34" s="1151"/>
      <c r="E34" s="1152"/>
      <c r="F34" s="32">
        <v>7.52</v>
      </c>
      <c r="G34" s="33">
        <v>8.0500000000000007</v>
      </c>
      <c r="H34" s="33">
        <v>9.02</v>
      </c>
      <c r="I34" s="33">
        <v>12.72</v>
      </c>
      <c r="J34" s="34">
        <v>8</v>
      </c>
      <c r="K34" s="22"/>
      <c r="L34" s="22"/>
      <c r="M34" s="22"/>
      <c r="N34" s="22"/>
      <c r="O34" s="22"/>
      <c r="P34" s="22"/>
    </row>
    <row r="35" spans="1:16" ht="39" customHeight="1" x14ac:dyDescent="0.15">
      <c r="A35" s="22"/>
      <c r="B35" s="35"/>
      <c r="C35" s="1145" t="s">
        <v>576</v>
      </c>
      <c r="D35" s="1146"/>
      <c r="E35" s="1147"/>
      <c r="F35" s="36">
        <v>2.35</v>
      </c>
      <c r="G35" s="37">
        <v>1.19</v>
      </c>
      <c r="H35" s="37">
        <v>2.7</v>
      </c>
      <c r="I35" s="37">
        <v>2.21</v>
      </c>
      <c r="J35" s="38">
        <v>2.0099999999999998</v>
      </c>
      <c r="K35" s="22"/>
      <c r="L35" s="22"/>
      <c r="M35" s="22"/>
      <c r="N35" s="22"/>
      <c r="O35" s="22"/>
      <c r="P35" s="22"/>
    </row>
    <row r="36" spans="1:16" ht="39" customHeight="1" x14ac:dyDescent="0.15">
      <c r="A36" s="22"/>
      <c r="B36" s="35"/>
      <c r="C36" s="1145" t="s">
        <v>577</v>
      </c>
      <c r="D36" s="1146"/>
      <c r="E36" s="1147"/>
      <c r="F36" s="36">
        <v>0.77</v>
      </c>
      <c r="G36" s="37">
        <v>3.56</v>
      </c>
      <c r="H36" s="37">
        <v>1.01</v>
      </c>
      <c r="I36" s="37">
        <v>0.93</v>
      </c>
      <c r="J36" s="38">
        <v>1</v>
      </c>
      <c r="K36" s="22"/>
      <c r="L36" s="22"/>
      <c r="M36" s="22"/>
      <c r="N36" s="22"/>
      <c r="O36" s="22"/>
      <c r="P36" s="22"/>
    </row>
    <row r="37" spans="1:16" ht="39" customHeight="1" x14ac:dyDescent="0.15">
      <c r="A37" s="22"/>
      <c r="B37" s="35"/>
      <c r="C37" s="1145" t="s">
        <v>578</v>
      </c>
      <c r="D37" s="1146"/>
      <c r="E37" s="1147"/>
      <c r="F37" s="36">
        <v>0.78</v>
      </c>
      <c r="G37" s="37">
        <v>0.83</v>
      </c>
      <c r="H37" s="37">
        <v>0.36</v>
      </c>
      <c r="I37" s="37">
        <v>0.42</v>
      </c>
      <c r="J37" s="38">
        <v>0.31</v>
      </c>
      <c r="K37" s="22"/>
      <c r="L37" s="22"/>
      <c r="M37" s="22"/>
      <c r="N37" s="22"/>
      <c r="O37" s="22"/>
      <c r="P37" s="22"/>
    </row>
    <row r="38" spans="1:16" ht="39" customHeight="1" x14ac:dyDescent="0.15">
      <c r="A38" s="22"/>
      <c r="B38" s="35"/>
      <c r="C38" s="1145" t="s">
        <v>579</v>
      </c>
      <c r="D38" s="1146"/>
      <c r="E38" s="1147"/>
      <c r="F38" s="36">
        <v>0.27</v>
      </c>
      <c r="G38" s="37">
        <v>0.4</v>
      </c>
      <c r="H38" s="37">
        <v>0.43</v>
      </c>
      <c r="I38" s="37">
        <v>0.12</v>
      </c>
      <c r="J38" s="38">
        <v>0.06</v>
      </c>
      <c r="K38" s="22"/>
      <c r="L38" s="22"/>
      <c r="M38" s="22"/>
      <c r="N38" s="22"/>
      <c r="O38" s="22"/>
      <c r="P38" s="22"/>
    </row>
    <row r="39" spans="1:16" ht="39" customHeight="1" x14ac:dyDescent="0.15">
      <c r="A39" s="22"/>
      <c r="B39" s="35"/>
      <c r="C39" s="1145" t="s">
        <v>580</v>
      </c>
      <c r="D39" s="1146"/>
      <c r="E39" s="1147"/>
      <c r="F39" s="36">
        <v>7.0000000000000007E-2</v>
      </c>
      <c r="G39" s="37">
        <v>0.05</v>
      </c>
      <c r="H39" s="37">
        <v>0.05</v>
      </c>
      <c r="I39" s="37">
        <v>0.03</v>
      </c>
      <c r="J39" s="38">
        <v>0.05</v>
      </c>
      <c r="K39" s="22"/>
      <c r="L39" s="22"/>
      <c r="M39" s="22"/>
      <c r="N39" s="22"/>
      <c r="O39" s="22"/>
      <c r="P39" s="22"/>
    </row>
    <row r="40" spans="1:16" ht="39" customHeight="1" x14ac:dyDescent="0.15">
      <c r="A40" s="22"/>
      <c r="B40" s="35"/>
      <c r="C40" s="1145" t="s">
        <v>581</v>
      </c>
      <c r="D40" s="1146"/>
      <c r="E40" s="1147"/>
      <c r="F40" s="36">
        <v>0.01</v>
      </c>
      <c r="G40" s="37">
        <v>0.01</v>
      </c>
      <c r="H40" s="37">
        <v>0.01</v>
      </c>
      <c r="I40" s="37">
        <v>0.01</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583</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tomTAUbLBk11WGuSeZlyXc68AN+YOXmYxARHiYfpcYlSnkE3MDPnucMd/lh7zsqWUc3M1qiAjnPD2fZRJc5AQ==" saltValue="1l554p5NJXfYwT9lUCG7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614</v>
      </c>
      <c r="L45" s="60">
        <v>614</v>
      </c>
      <c r="M45" s="60">
        <v>622</v>
      </c>
      <c r="N45" s="60">
        <v>700</v>
      </c>
      <c r="O45" s="61">
        <v>708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15">
      <c r="A48" s="48"/>
      <c r="B48" s="1155"/>
      <c r="C48" s="1156"/>
      <c r="D48" s="62"/>
      <c r="E48" s="1161" t="s">
        <v>15</v>
      </c>
      <c r="F48" s="1161"/>
      <c r="G48" s="1161"/>
      <c r="H48" s="1161"/>
      <c r="I48" s="1161"/>
      <c r="J48" s="1162"/>
      <c r="K48" s="63">
        <v>108</v>
      </c>
      <c r="L48" s="64">
        <v>110</v>
      </c>
      <c r="M48" s="64">
        <v>125</v>
      </c>
      <c r="N48" s="64">
        <v>137</v>
      </c>
      <c r="O48" s="65">
        <v>168</v>
      </c>
      <c r="P48" s="48"/>
      <c r="Q48" s="48"/>
      <c r="R48" s="48"/>
      <c r="S48" s="48"/>
      <c r="T48" s="48"/>
      <c r="U48" s="48"/>
    </row>
    <row r="49" spans="1:21" ht="30.75" customHeight="1" x14ac:dyDescent="0.15">
      <c r="A49" s="48"/>
      <c r="B49" s="1155"/>
      <c r="C49" s="1156"/>
      <c r="D49" s="62"/>
      <c r="E49" s="1161" t="s">
        <v>16</v>
      </c>
      <c r="F49" s="1161"/>
      <c r="G49" s="1161"/>
      <c r="H49" s="1161"/>
      <c r="I49" s="1161"/>
      <c r="J49" s="1162"/>
      <c r="K49" s="63">
        <v>26</v>
      </c>
      <c r="L49" s="64">
        <v>10</v>
      </c>
      <c r="M49" s="64">
        <v>23</v>
      </c>
      <c r="N49" s="64">
        <v>28</v>
      </c>
      <c r="O49" s="65">
        <v>27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525</v>
      </c>
      <c r="L50" s="64" t="s">
        <v>525</v>
      </c>
      <c r="M50" s="64" t="s">
        <v>525</v>
      </c>
      <c r="N50" s="64" t="s">
        <v>525</v>
      </c>
      <c r="O50" s="65" t="s">
        <v>525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541</v>
      </c>
      <c r="L52" s="64">
        <v>536</v>
      </c>
      <c r="M52" s="64">
        <v>542</v>
      </c>
      <c r="N52" s="64">
        <v>562</v>
      </c>
      <c r="O52" s="65">
        <v>567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207</v>
      </c>
      <c r="L53" s="69">
        <v>198</v>
      </c>
      <c r="M53" s="69">
        <v>228</v>
      </c>
      <c r="N53" s="69">
        <v>303</v>
      </c>
      <c r="O53" s="70">
        <v>336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27</v>
      </c>
      <c r="C58" s="1170"/>
      <c r="D58" s="1175" t="s">
        <v>28</v>
      </c>
      <c r="E58" s="1176"/>
      <c r="F58" s="1176"/>
      <c r="G58" s="1176"/>
      <c r="H58" s="1176"/>
      <c r="I58" s="1176"/>
      <c r="J58" s="1177"/>
      <c r="K58" s="83"/>
      <c r="L58" s="84"/>
      <c r="M58" s="84"/>
      <c r="N58" s="84"/>
      <c r="O58" s="85"/>
    </row>
    <row r="59" spans="1:21" ht="31.5" customHeight="1" x14ac:dyDescent="0.15">
      <c r="B59" s="1171"/>
      <c r="C59" s="1172"/>
      <c r="D59" s="1178" t="s">
        <v>29</v>
      </c>
      <c r="E59" s="1179"/>
      <c r="F59" s="1179"/>
      <c r="G59" s="1179"/>
      <c r="H59" s="1179"/>
      <c r="I59" s="1179"/>
      <c r="J59" s="1180"/>
      <c r="K59" s="86"/>
      <c r="L59" s="87"/>
      <c r="M59" s="87"/>
      <c r="N59" s="87"/>
      <c r="O59" s="88"/>
    </row>
    <row r="60" spans="1:21" ht="31.5" customHeight="1" thickBot="1" x14ac:dyDescent="0.2">
      <c r="B60" s="1173"/>
      <c r="C60" s="1174"/>
      <c r="D60" s="1181" t="s">
        <v>30</v>
      </c>
      <c r="E60" s="1182"/>
      <c r="F60" s="1182"/>
      <c r="G60" s="1182"/>
      <c r="H60" s="1182"/>
      <c r="I60" s="1182"/>
      <c r="J60" s="1183"/>
      <c r="K60" s="89"/>
      <c r="L60" s="90"/>
      <c r="M60" s="90"/>
      <c r="N60" s="90"/>
      <c r="O60" s="91"/>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0UcUuRZ2zQXsB7DgWRvy6vF18obnmpY7EMPsEydv9hfMnApP8BAYuwMInrY1spdzPqOCcC3EuD4M6xAuXdutQ==" saltValue="qLR+rNsyCSJy16suXfkcu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4" t="s">
        <v>33</v>
      </c>
      <c r="C41" s="1185"/>
      <c r="D41" s="105"/>
      <c r="E41" s="1190" t="s">
        <v>34</v>
      </c>
      <c r="F41" s="1190"/>
      <c r="G41" s="1190"/>
      <c r="H41" s="1191"/>
      <c r="I41" s="355">
        <v>7401</v>
      </c>
      <c r="J41" s="356">
        <v>7365</v>
      </c>
      <c r="K41" s="356">
        <v>8027</v>
      </c>
      <c r="L41" s="356">
        <v>8047</v>
      </c>
      <c r="M41" s="357">
        <v>7672</v>
      </c>
    </row>
    <row r="42" spans="2:13" ht="27.75" customHeight="1" x14ac:dyDescent="0.15">
      <c r="B42" s="1186"/>
      <c r="C42" s="1187"/>
      <c r="D42" s="106"/>
      <c r="E42" s="1192" t="s">
        <v>35</v>
      </c>
      <c r="F42" s="1192"/>
      <c r="G42" s="1192"/>
      <c r="H42" s="1193"/>
      <c r="I42" s="358" t="s">
        <v>525</v>
      </c>
      <c r="J42" s="359" t="s">
        <v>525</v>
      </c>
      <c r="K42" s="359" t="s">
        <v>525</v>
      </c>
      <c r="L42" s="359" t="s">
        <v>525</v>
      </c>
      <c r="M42" s="360" t="s">
        <v>525</v>
      </c>
    </row>
    <row r="43" spans="2:13" ht="27.75" customHeight="1" x14ac:dyDescent="0.15">
      <c r="B43" s="1186"/>
      <c r="C43" s="1187"/>
      <c r="D43" s="106"/>
      <c r="E43" s="1192" t="s">
        <v>36</v>
      </c>
      <c r="F43" s="1192"/>
      <c r="G43" s="1192"/>
      <c r="H43" s="1193"/>
      <c r="I43" s="358">
        <v>3365</v>
      </c>
      <c r="J43" s="359">
        <v>3686</v>
      </c>
      <c r="K43" s="359">
        <v>3852</v>
      </c>
      <c r="L43" s="359">
        <v>3882</v>
      </c>
      <c r="M43" s="360">
        <v>3999</v>
      </c>
    </row>
    <row r="44" spans="2:13" ht="27.75" customHeight="1" x14ac:dyDescent="0.15">
      <c r="B44" s="1186"/>
      <c r="C44" s="1187"/>
      <c r="D44" s="106"/>
      <c r="E44" s="1192" t="s">
        <v>37</v>
      </c>
      <c r="F44" s="1192"/>
      <c r="G44" s="1192"/>
      <c r="H44" s="1193"/>
      <c r="I44" s="358">
        <v>385</v>
      </c>
      <c r="J44" s="359">
        <v>326</v>
      </c>
      <c r="K44" s="359">
        <v>364</v>
      </c>
      <c r="L44" s="359">
        <v>286</v>
      </c>
      <c r="M44" s="360">
        <v>262</v>
      </c>
    </row>
    <row r="45" spans="2:13" ht="27.75" customHeight="1" x14ac:dyDescent="0.15">
      <c r="B45" s="1186"/>
      <c r="C45" s="1187"/>
      <c r="D45" s="106"/>
      <c r="E45" s="1192" t="s">
        <v>38</v>
      </c>
      <c r="F45" s="1192"/>
      <c r="G45" s="1192"/>
      <c r="H45" s="1193"/>
      <c r="I45" s="358">
        <v>1106</v>
      </c>
      <c r="J45" s="359">
        <v>1052</v>
      </c>
      <c r="K45" s="359">
        <v>1017</v>
      </c>
      <c r="L45" s="359">
        <v>963</v>
      </c>
      <c r="M45" s="360">
        <v>913</v>
      </c>
    </row>
    <row r="46" spans="2:13" ht="27.75" customHeight="1" x14ac:dyDescent="0.15">
      <c r="B46" s="1186"/>
      <c r="C46" s="1187"/>
      <c r="D46" s="107"/>
      <c r="E46" s="1192" t="s">
        <v>39</v>
      </c>
      <c r="F46" s="1192"/>
      <c r="G46" s="1192"/>
      <c r="H46" s="1193"/>
      <c r="I46" s="358">
        <v>16</v>
      </c>
      <c r="J46" s="359">
        <v>20</v>
      </c>
      <c r="K46" s="359">
        <v>20</v>
      </c>
      <c r="L46" s="359">
        <v>22</v>
      </c>
      <c r="M46" s="360">
        <v>22</v>
      </c>
    </row>
    <row r="47" spans="2:13" ht="27.75" customHeight="1" x14ac:dyDescent="0.15">
      <c r="B47" s="1186"/>
      <c r="C47" s="1187"/>
      <c r="D47" s="108"/>
      <c r="E47" s="1194" t="s">
        <v>40</v>
      </c>
      <c r="F47" s="1195"/>
      <c r="G47" s="1195"/>
      <c r="H47" s="1196"/>
      <c r="I47" s="358" t="s">
        <v>525</v>
      </c>
      <c r="J47" s="359" t="s">
        <v>525</v>
      </c>
      <c r="K47" s="359" t="s">
        <v>525</v>
      </c>
      <c r="L47" s="359" t="s">
        <v>525</v>
      </c>
      <c r="M47" s="360" t="s">
        <v>525</v>
      </c>
    </row>
    <row r="48" spans="2:13" ht="27.75" customHeight="1" x14ac:dyDescent="0.15">
      <c r="B48" s="1186"/>
      <c r="C48" s="1187"/>
      <c r="D48" s="106"/>
      <c r="E48" s="1192" t="s">
        <v>41</v>
      </c>
      <c r="F48" s="1192"/>
      <c r="G48" s="1192"/>
      <c r="H48" s="1193"/>
      <c r="I48" s="358" t="s">
        <v>525</v>
      </c>
      <c r="J48" s="359" t="s">
        <v>525</v>
      </c>
      <c r="K48" s="359" t="s">
        <v>525</v>
      </c>
      <c r="L48" s="359" t="s">
        <v>525</v>
      </c>
      <c r="M48" s="360" t="s">
        <v>525</v>
      </c>
    </row>
    <row r="49" spans="2:13" ht="27.75" customHeight="1" x14ac:dyDescent="0.15">
      <c r="B49" s="1188"/>
      <c r="C49" s="1189"/>
      <c r="D49" s="106"/>
      <c r="E49" s="1192" t="s">
        <v>42</v>
      </c>
      <c r="F49" s="1192"/>
      <c r="G49" s="1192"/>
      <c r="H49" s="1193"/>
      <c r="I49" s="358" t="s">
        <v>525</v>
      </c>
      <c r="J49" s="359" t="s">
        <v>525</v>
      </c>
      <c r="K49" s="359" t="s">
        <v>525</v>
      </c>
      <c r="L49" s="359" t="s">
        <v>525</v>
      </c>
      <c r="M49" s="360" t="s">
        <v>525</v>
      </c>
    </row>
    <row r="50" spans="2:13" ht="27.75" customHeight="1" x14ac:dyDescent="0.15">
      <c r="B50" s="1197" t="s">
        <v>43</v>
      </c>
      <c r="C50" s="1198"/>
      <c r="D50" s="109"/>
      <c r="E50" s="1192" t="s">
        <v>44</v>
      </c>
      <c r="F50" s="1192"/>
      <c r="G50" s="1192"/>
      <c r="H50" s="1193"/>
      <c r="I50" s="358">
        <v>4499</v>
      </c>
      <c r="J50" s="359">
        <v>4433</v>
      </c>
      <c r="K50" s="359">
        <v>5120</v>
      </c>
      <c r="L50" s="359">
        <v>6003</v>
      </c>
      <c r="M50" s="360">
        <v>6600</v>
      </c>
    </row>
    <row r="51" spans="2:13" ht="27.75" customHeight="1" x14ac:dyDescent="0.15">
      <c r="B51" s="1186"/>
      <c r="C51" s="1187"/>
      <c r="D51" s="106"/>
      <c r="E51" s="1192" t="s">
        <v>45</v>
      </c>
      <c r="F51" s="1192"/>
      <c r="G51" s="1192"/>
      <c r="H51" s="1193"/>
      <c r="I51" s="358">
        <v>28</v>
      </c>
      <c r="J51" s="359">
        <v>32</v>
      </c>
      <c r="K51" s="359">
        <v>32</v>
      </c>
      <c r="L51" s="359">
        <v>34</v>
      </c>
      <c r="M51" s="360">
        <v>34</v>
      </c>
    </row>
    <row r="52" spans="2:13" ht="27.75" customHeight="1" x14ac:dyDescent="0.15">
      <c r="B52" s="1188"/>
      <c r="C52" s="1189"/>
      <c r="D52" s="106"/>
      <c r="E52" s="1192" t="s">
        <v>46</v>
      </c>
      <c r="F52" s="1192"/>
      <c r="G52" s="1192"/>
      <c r="H52" s="1193"/>
      <c r="I52" s="358">
        <v>7224</v>
      </c>
      <c r="J52" s="359">
        <v>7425</v>
      </c>
      <c r="K52" s="359">
        <v>7682</v>
      </c>
      <c r="L52" s="359">
        <v>7632</v>
      </c>
      <c r="M52" s="360">
        <v>7557</v>
      </c>
    </row>
    <row r="53" spans="2:13" ht="27.75" customHeight="1" thickBot="1" x14ac:dyDescent="0.2">
      <c r="B53" s="1199" t="s">
        <v>47</v>
      </c>
      <c r="C53" s="1200"/>
      <c r="D53" s="110"/>
      <c r="E53" s="1201" t="s">
        <v>48</v>
      </c>
      <c r="F53" s="1201"/>
      <c r="G53" s="1201"/>
      <c r="H53" s="1202"/>
      <c r="I53" s="361">
        <v>521</v>
      </c>
      <c r="J53" s="362">
        <v>560</v>
      </c>
      <c r="K53" s="362">
        <v>446</v>
      </c>
      <c r="L53" s="362">
        <v>-469</v>
      </c>
      <c r="M53" s="363">
        <v>-1323</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kVoH9jXNs+93jaYzXhCvGK2IefQ44XFk7mZsMqCcZcNZGyRMCBZUSh3xhdIn7ArKEwwH6Xc3d49K2Qq2c8hCQA==" saltValue="12U6lqIbKgAbfWi28zvd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51</v>
      </c>
      <c r="D55" s="1211"/>
      <c r="E55" s="1212"/>
      <c r="F55" s="122">
        <v>2000</v>
      </c>
      <c r="G55" s="122">
        <v>2216</v>
      </c>
      <c r="H55" s="123">
        <v>2243</v>
      </c>
    </row>
    <row r="56" spans="2:8" ht="52.5" customHeight="1" x14ac:dyDescent="0.15">
      <c r="B56" s="124"/>
      <c r="C56" s="1213" t="s">
        <v>52</v>
      </c>
      <c r="D56" s="1213"/>
      <c r="E56" s="1214"/>
      <c r="F56" s="125">
        <v>257</v>
      </c>
      <c r="G56" s="125">
        <v>461</v>
      </c>
      <c r="H56" s="126">
        <v>661</v>
      </c>
    </row>
    <row r="57" spans="2:8" ht="53.25" customHeight="1" x14ac:dyDescent="0.15">
      <c r="B57" s="124"/>
      <c r="C57" s="1215" t="s">
        <v>53</v>
      </c>
      <c r="D57" s="1215"/>
      <c r="E57" s="1216"/>
      <c r="F57" s="127">
        <v>2166</v>
      </c>
      <c r="G57" s="127">
        <v>2509</v>
      </c>
      <c r="H57" s="128">
        <v>2684</v>
      </c>
    </row>
    <row r="58" spans="2:8" ht="45.75" customHeight="1" x14ac:dyDescent="0.15">
      <c r="B58" s="129"/>
      <c r="C58" s="1203" t="s">
        <v>54</v>
      </c>
      <c r="D58" s="1204"/>
      <c r="E58" s="1205"/>
      <c r="F58" s="130"/>
      <c r="G58" s="130"/>
      <c r="H58" s="131"/>
    </row>
    <row r="59" spans="2:8" ht="45.75" customHeight="1" x14ac:dyDescent="0.15">
      <c r="B59" s="129"/>
      <c r="C59" s="1203" t="s">
        <v>55</v>
      </c>
      <c r="D59" s="1204"/>
      <c r="E59" s="1205"/>
      <c r="F59" s="130"/>
      <c r="G59" s="130"/>
      <c r="H59" s="131"/>
    </row>
    <row r="60" spans="2:8" ht="45.75" customHeight="1" x14ac:dyDescent="0.15">
      <c r="B60" s="129"/>
      <c r="C60" s="1203" t="s">
        <v>55</v>
      </c>
      <c r="D60" s="1204"/>
      <c r="E60" s="1205"/>
      <c r="F60" s="130"/>
      <c r="G60" s="130"/>
      <c r="H60" s="131"/>
    </row>
    <row r="61" spans="2:8" ht="45.75" customHeight="1" x14ac:dyDescent="0.15">
      <c r="B61" s="129"/>
      <c r="C61" s="1203" t="s">
        <v>55</v>
      </c>
      <c r="D61" s="1204"/>
      <c r="E61" s="1205"/>
      <c r="F61" s="130"/>
      <c r="G61" s="130"/>
      <c r="H61" s="131"/>
    </row>
    <row r="62" spans="2:8" ht="45.75" customHeight="1" thickBot="1" x14ac:dyDescent="0.2">
      <c r="B62" s="132"/>
      <c r="C62" s="1206" t="s">
        <v>55</v>
      </c>
      <c r="D62" s="1207"/>
      <c r="E62" s="1208"/>
      <c r="F62" s="133"/>
      <c r="G62" s="133"/>
      <c r="H62" s="134"/>
    </row>
    <row r="63" spans="2:8" ht="52.5" customHeight="1" thickBot="1" x14ac:dyDescent="0.2">
      <c r="B63" s="135"/>
      <c r="C63" s="1209" t="s">
        <v>56</v>
      </c>
      <c r="D63" s="1209"/>
      <c r="E63" s="1210"/>
      <c r="F63" s="136">
        <v>4424</v>
      </c>
      <c r="G63" s="136">
        <v>5186</v>
      </c>
      <c r="H63" s="137">
        <v>5589</v>
      </c>
    </row>
    <row r="64" spans="2:8" x14ac:dyDescent="0.15"/>
  </sheetData>
  <sheetProtection algorithmName="SHA-512" hashValue="G90E7uFfeIGjBgpWfcvEnKEbtRoh0oBuU3XiSlxEjGE/awoSG5QhYbYgxh1nk+IPEnxX4LIjrgNZerwlY/bwbA==" saltValue="riboE11GHT9uwywpHYMN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57</v>
      </c>
      <c r="E2" s="149"/>
      <c r="F2" s="150" t="s">
        <v>564</v>
      </c>
      <c r="G2" s="151"/>
      <c r="H2" s="152"/>
    </row>
    <row r="3" spans="1:8" x14ac:dyDescent="0.15">
      <c r="A3" s="148" t="s">
        <v>557</v>
      </c>
      <c r="B3" s="153"/>
      <c r="C3" s="154"/>
      <c r="D3" s="155">
        <v>25340</v>
      </c>
      <c r="E3" s="156"/>
      <c r="F3" s="157">
        <v>47387</v>
      </c>
      <c r="G3" s="158"/>
      <c r="H3" s="159"/>
    </row>
    <row r="4" spans="1:8" x14ac:dyDescent="0.15">
      <c r="A4" s="160"/>
      <c r="B4" s="161"/>
      <c r="C4" s="162"/>
      <c r="D4" s="163">
        <v>21733</v>
      </c>
      <c r="E4" s="164"/>
      <c r="F4" s="165">
        <v>24928</v>
      </c>
      <c r="G4" s="166"/>
      <c r="H4" s="167"/>
    </row>
    <row r="5" spans="1:8" x14ac:dyDescent="0.15">
      <c r="A5" s="148" t="s">
        <v>559</v>
      </c>
      <c r="B5" s="153"/>
      <c r="C5" s="154"/>
      <c r="D5" s="155">
        <v>20458</v>
      </c>
      <c r="E5" s="156"/>
      <c r="F5" s="157">
        <v>51264</v>
      </c>
      <c r="G5" s="158"/>
      <c r="H5" s="159"/>
    </row>
    <row r="6" spans="1:8" x14ac:dyDescent="0.15">
      <c r="A6" s="160"/>
      <c r="B6" s="161"/>
      <c r="C6" s="162"/>
      <c r="D6" s="163">
        <v>15132</v>
      </c>
      <c r="E6" s="164"/>
      <c r="F6" s="165">
        <v>26040</v>
      </c>
      <c r="G6" s="166"/>
      <c r="H6" s="167"/>
    </row>
    <row r="7" spans="1:8" x14ac:dyDescent="0.15">
      <c r="A7" s="148" t="s">
        <v>560</v>
      </c>
      <c r="B7" s="153"/>
      <c r="C7" s="154"/>
      <c r="D7" s="155">
        <v>47097</v>
      </c>
      <c r="E7" s="156"/>
      <c r="F7" s="157">
        <v>52068</v>
      </c>
      <c r="G7" s="158"/>
      <c r="H7" s="159"/>
    </row>
    <row r="8" spans="1:8" x14ac:dyDescent="0.15">
      <c r="A8" s="160"/>
      <c r="B8" s="161"/>
      <c r="C8" s="162"/>
      <c r="D8" s="163">
        <v>39287</v>
      </c>
      <c r="E8" s="164"/>
      <c r="F8" s="165">
        <v>26936</v>
      </c>
      <c r="G8" s="166"/>
      <c r="H8" s="167"/>
    </row>
    <row r="9" spans="1:8" x14ac:dyDescent="0.15">
      <c r="A9" s="148" t="s">
        <v>561</v>
      </c>
      <c r="B9" s="153"/>
      <c r="C9" s="154"/>
      <c r="D9" s="155">
        <v>23190</v>
      </c>
      <c r="E9" s="156"/>
      <c r="F9" s="157">
        <v>47161</v>
      </c>
      <c r="G9" s="158"/>
      <c r="H9" s="159"/>
    </row>
    <row r="10" spans="1:8" x14ac:dyDescent="0.15">
      <c r="A10" s="160"/>
      <c r="B10" s="161"/>
      <c r="C10" s="162"/>
      <c r="D10" s="163">
        <v>18468</v>
      </c>
      <c r="E10" s="164"/>
      <c r="F10" s="165">
        <v>24595</v>
      </c>
      <c r="G10" s="166"/>
      <c r="H10" s="167"/>
    </row>
    <row r="11" spans="1:8" x14ac:dyDescent="0.15">
      <c r="A11" s="148" t="s">
        <v>562</v>
      </c>
      <c r="B11" s="153"/>
      <c r="C11" s="154"/>
      <c r="D11" s="155">
        <v>22556</v>
      </c>
      <c r="E11" s="156"/>
      <c r="F11" s="157">
        <v>43423</v>
      </c>
      <c r="G11" s="158"/>
      <c r="H11" s="159"/>
    </row>
    <row r="12" spans="1:8" x14ac:dyDescent="0.15">
      <c r="A12" s="160"/>
      <c r="B12" s="161"/>
      <c r="C12" s="168"/>
      <c r="D12" s="163">
        <v>18124</v>
      </c>
      <c r="E12" s="164"/>
      <c r="F12" s="165">
        <v>22207</v>
      </c>
      <c r="G12" s="166"/>
      <c r="H12" s="167"/>
    </row>
    <row r="13" spans="1:8" x14ac:dyDescent="0.15">
      <c r="A13" s="148"/>
      <c r="B13" s="153"/>
      <c r="C13" s="169"/>
      <c r="D13" s="170">
        <v>27728</v>
      </c>
      <c r="E13" s="171"/>
      <c r="F13" s="172">
        <v>48261</v>
      </c>
      <c r="G13" s="173"/>
      <c r="H13" s="159"/>
    </row>
    <row r="14" spans="1:8" x14ac:dyDescent="0.15">
      <c r="A14" s="160"/>
      <c r="B14" s="161"/>
      <c r="C14" s="162"/>
      <c r="D14" s="163">
        <v>22549</v>
      </c>
      <c r="E14" s="164"/>
      <c r="F14" s="165">
        <v>24941</v>
      </c>
      <c r="G14" s="166"/>
      <c r="H14" s="167"/>
    </row>
    <row r="17" spans="1:11" x14ac:dyDescent="0.15">
      <c r="A17" s="144" t="s">
        <v>58</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59</v>
      </c>
      <c r="B19" s="174">
        <f>ROUND(VALUE(SUBSTITUTE(実質収支比率等に係る経年分析!F$48,"▲","-")),2)</f>
        <v>7.52</v>
      </c>
      <c r="C19" s="174">
        <f>ROUND(VALUE(SUBSTITUTE(実質収支比率等に係る経年分析!G$48,"▲","-")),2)</f>
        <v>8.0500000000000007</v>
      </c>
      <c r="D19" s="174">
        <f>ROUND(VALUE(SUBSTITUTE(実質収支比率等に係る経年分析!H$48,"▲","-")),2)</f>
        <v>9.02</v>
      </c>
      <c r="E19" s="174">
        <f>ROUND(VALUE(SUBSTITUTE(実質収支比率等に係る経年分析!I$48,"▲","-")),2)</f>
        <v>12.73</v>
      </c>
      <c r="F19" s="174">
        <f>ROUND(VALUE(SUBSTITUTE(実質収支比率等に係る経年分析!J$48,"▲","-")),2)</f>
        <v>8.01</v>
      </c>
    </row>
    <row r="20" spans="1:11" x14ac:dyDescent="0.15">
      <c r="A20" s="174" t="s">
        <v>60</v>
      </c>
      <c r="B20" s="174">
        <f>ROUND(VALUE(SUBSTITUTE(実質収支比率等に係る経年分析!F$47,"▲","-")),2)</f>
        <v>35.270000000000003</v>
      </c>
      <c r="C20" s="174">
        <f>ROUND(VALUE(SUBSTITUTE(実質収支比率等に係る経年分析!G$47,"▲","-")),2)</f>
        <v>32.43</v>
      </c>
      <c r="D20" s="174">
        <f>ROUND(VALUE(SUBSTITUTE(実質収支比率等に係る経年分析!H$47,"▲","-")),2)</f>
        <v>32.619999999999997</v>
      </c>
      <c r="E20" s="174">
        <f>ROUND(VALUE(SUBSTITUTE(実質収支比率等に係る経年分析!I$47,"▲","-")),2)</f>
        <v>34.19</v>
      </c>
      <c r="F20" s="174">
        <f>ROUND(VALUE(SUBSTITUTE(実質収支比率等に係る経年分析!J$47,"▲","-")),2)</f>
        <v>35.369999999999997</v>
      </c>
    </row>
    <row r="21" spans="1:11" x14ac:dyDescent="0.15">
      <c r="A21" s="174" t="s">
        <v>61</v>
      </c>
      <c r="B21" s="174">
        <f>IF(ISNUMBER(VALUE(SUBSTITUTE(実質収支比率等に係る経年分析!F$49,"▲","-"))),ROUND(VALUE(SUBSTITUTE(実質収支比率等に係る経年分析!F$49,"▲","-")),2),NA())</f>
        <v>-7.17</v>
      </c>
      <c r="C21" s="174">
        <f>IF(ISNUMBER(VALUE(SUBSTITUTE(実質収支比率等に係る経年分析!G$49,"▲","-"))),ROUND(VALUE(SUBSTITUTE(実質収支比率等に係る経年分析!G$49,"▲","-")),2),NA())</f>
        <v>-2.33</v>
      </c>
      <c r="D21" s="174">
        <f>IF(ISNUMBER(VALUE(SUBSTITUTE(実質収支比率等に係る経年分析!H$49,"▲","-"))),ROUND(VALUE(SUBSTITUTE(実質収支比率等に係る経年分析!H$49,"▲","-")),2),NA())</f>
        <v>3.19</v>
      </c>
      <c r="E21" s="174">
        <f>IF(ISNUMBER(VALUE(SUBSTITUTE(実質収支比率等に係る経年分析!I$49,"▲","-"))),ROUND(VALUE(SUBSTITUTE(実質収支比率等に係る経年分析!I$49,"▲","-")),2),NA())</f>
        <v>7.52</v>
      </c>
      <c r="F21" s="174">
        <f>IF(ISNUMBER(VALUE(SUBSTITUTE(実質収支比率等に係る経年分析!J$49,"▲","-"))),ROUND(VALUE(SUBSTITUTE(実質収支比率等に係る経年分析!J$49,"▲","-")),2),NA())</f>
        <v>-4.57</v>
      </c>
    </row>
    <row r="24" spans="1:11" x14ac:dyDescent="0.15">
      <c r="A24" s="144" t="s">
        <v>62</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63</v>
      </c>
      <c r="C26" s="175" t="s">
        <v>64</v>
      </c>
      <c r="D26" s="175" t="s">
        <v>63</v>
      </c>
      <c r="E26" s="175" t="s">
        <v>64</v>
      </c>
      <c r="F26" s="175" t="s">
        <v>63</v>
      </c>
      <c r="G26" s="175" t="s">
        <v>64</v>
      </c>
      <c r="H26" s="175" t="s">
        <v>63</v>
      </c>
      <c r="I26" s="175" t="s">
        <v>64</v>
      </c>
      <c r="J26" s="175" t="s">
        <v>63</v>
      </c>
      <c r="K26" s="175" t="s">
        <v>64</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介護予防サービス事業特別会計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0.31</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3.56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2.0099999999999998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8.0500000000000007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v>
      </c>
    </row>
    <row r="39" spans="1:16" x14ac:dyDescent="0.15">
      <c r="A39" s="144" t="s">
        <v>65</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66</v>
      </c>
      <c r="C41" s="176"/>
      <c r="D41" s="176" t="s">
        <v>67</v>
      </c>
      <c r="E41" s="176" t="s">
        <v>66</v>
      </c>
      <c r="F41" s="176"/>
      <c r="G41" s="176" t="s">
        <v>67</v>
      </c>
      <c r="H41" s="176" t="s">
        <v>66</v>
      </c>
      <c r="I41" s="176"/>
      <c r="J41" s="176" t="s">
        <v>67</v>
      </c>
      <c r="K41" s="176" t="s">
        <v>66</v>
      </c>
      <c r="L41" s="176"/>
      <c r="M41" s="176" t="s">
        <v>67</v>
      </c>
      <c r="N41" s="176" t="s">
        <v>66</v>
      </c>
      <c r="O41" s="176"/>
      <c r="P41" s="176" t="s">
        <v>67</v>
      </c>
    </row>
    <row r="42" spans="1:16" x14ac:dyDescent="0.15">
      <c r="A42" s="176" t="s">
        <v>68</v>
      </c>
      <c r="B42" s="176"/>
      <c r="C42" s="176"/>
      <c r="D42" s="176">
        <f>'実質公債費比率（分子）の構造'!K$52</f>
        <v>541</v>
      </c>
      <c r="E42" s="176"/>
      <c r="F42" s="176"/>
      <c r="G42" s="176">
        <f>'実質公債費比率（分子）の構造'!L$52</f>
        <v>536</v>
      </c>
      <c r="H42" s="176"/>
      <c r="I42" s="176"/>
      <c r="J42" s="176">
        <f>'実質公債費比率（分子）の構造'!M$52</f>
        <v>542</v>
      </c>
      <c r="K42" s="176"/>
      <c r="L42" s="176"/>
      <c r="M42" s="176">
        <f>'実質公債費比率（分子）の構造'!N$52</f>
        <v>562</v>
      </c>
      <c r="N42" s="176"/>
      <c r="O42" s="176"/>
      <c r="P42" s="176">
        <f>'実質公債費比率（分子）の構造'!O$52</f>
        <v>567</v>
      </c>
    </row>
    <row r="43" spans="1:16" x14ac:dyDescent="0.15">
      <c r="A43" s="176" t="s">
        <v>69</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70</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71</v>
      </c>
      <c r="B45" s="176">
        <f>'実質公債費比率（分子）の構造'!K$49</f>
        <v>26</v>
      </c>
      <c r="C45" s="176"/>
      <c r="D45" s="176"/>
      <c r="E45" s="176">
        <f>'実質公債費比率（分子）の構造'!L$49</f>
        <v>10</v>
      </c>
      <c r="F45" s="176"/>
      <c r="G45" s="176"/>
      <c r="H45" s="176">
        <f>'実質公債費比率（分子）の構造'!M$49</f>
        <v>23</v>
      </c>
      <c r="I45" s="176"/>
      <c r="J45" s="176"/>
      <c r="K45" s="176">
        <f>'実質公債費比率（分子）の構造'!N$49</f>
        <v>28</v>
      </c>
      <c r="L45" s="176"/>
      <c r="M45" s="176"/>
      <c r="N45" s="176">
        <f>'実質公債費比率（分子）の構造'!O$49</f>
        <v>27</v>
      </c>
      <c r="O45" s="176"/>
      <c r="P45" s="176"/>
    </row>
    <row r="46" spans="1:16" x14ac:dyDescent="0.15">
      <c r="A46" s="176" t="s">
        <v>72</v>
      </c>
      <c r="B46" s="176">
        <f>'実質公債費比率（分子）の構造'!K$48</f>
        <v>108</v>
      </c>
      <c r="C46" s="176"/>
      <c r="D46" s="176"/>
      <c r="E46" s="176">
        <f>'実質公債費比率（分子）の構造'!L$48</f>
        <v>110</v>
      </c>
      <c r="F46" s="176"/>
      <c r="G46" s="176"/>
      <c r="H46" s="176">
        <f>'実質公債費比率（分子）の構造'!M$48</f>
        <v>125</v>
      </c>
      <c r="I46" s="176"/>
      <c r="J46" s="176"/>
      <c r="K46" s="176">
        <f>'実質公債費比率（分子）の構造'!N$48</f>
        <v>137</v>
      </c>
      <c r="L46" s="176"/>
      <c r="M46" s="176"/>
      <c r="N46" s="176">
        <f>'実質公債費比率（分子）の構造'!O$48</f>
        <v>168</v>
      </c>
      <c r="O46" s="176"/>
      <c r="P46" s="176"/>
    </row>
    <row r="47" spans="1:16" x14ac:dyDescent="0.15">
      <c r="A47" s="176" t="s">
        <v>73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74</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75</v>
      </c>
      <c r="B49" s="176">
        <f>'実質公債費比率（分子）の構造'!K$45</f>
        <v>614</v>
      </c>
      <c r="C49" s="176"/>
      <c r="D49" s="176"/>
      <c r="E49" s="176">
        <f>'実質公債費比率（分子）の構造'!L$45</f>
        <v>614</v>
      </c>
      <c r="F49" s="176"/>
      <c r="G49" s="176"/>
      <c r="H49" s="176">
        <f>'実質公債費比率（分子）の構造'!M$45</f>
        <v>622</v>
      </c>
      <c r="I49" s="176"/>
      <c r="J49" s="176"/>
      <c r="K49" s="176">
        <f>'実質公債費比率（分子）の構造'!N$45</f>
        <v>700</v>
      </c>
      <c r="L49" s="176"/>
      <c r="M49" s="176"/>
      <c r="N49" s="176">
        <f>'実質公債費比率（分子）の構造'!O$45</f>
        <v>708</v>
      </c>
      <c r="O49" s="176"/>
      <c r="P49" s="176"/>
    </row>
    <row r="50" spans="1:16" x14ac:dyDescent="0.15">
      <c r="A50" s="176" t="s">
        <v>76</v>
      </c>
      <c r="B50" s="176" t="e">
        <f>NA()</f>
        <v>#N/A</v>
      </c>
      <c r="C50" s="176">
        <f>IF(ISNUMBER('実質公債費比率（分子）の構造'!K$53),'実質公債費比率（分子）の構造'!K$53,NA())</f>
        <v>207</v>
      </c>
      <c r="D50" s="176" t="e">
        <f>NA()</f>
        <v>#N/A</v>
      </c>
      <c r="E50" s="176" t="e">
        <f>NA()</f>
        <v>#N/A</v>
      </c>
      <c r="F50" s="176">
        <f>IF(ISNUMBER('実質公債費比率（分子）の構造'!L$53),'実質公債費比率（分子）の構造'!L$53,NA())</f>
        <v>198</v>
      </c>
      <c r="G50" s="176" t="e">
        <f>NA()</f>
        <v>#N/A</v>
      </c>
      <c r="H50" s="176" t="e">
        <f>NA()</f>
        <v>#N/A</v>
      </c>
      <c r="I50" s="176">
        <f>IF(ISNUMBER('実質公債費比率（分子）の構造'!M$53),'実質公債費比率（分子）の構造'!M$53,NA())</f>
        <v>228</v>
      </c>
      <c r="J50" s="176" t="e">
        <f>NA()</f>
        <v>#N/A</v>
      </c>
      <c r="K50" s="176" t="e">
        <f>NA()</f>
        <v>#N/A</v>
      </c>
      <c r="L50" s="176">
        <f>IF(ISNUMBER('実質公債費比率（分子）の構造'!N$53),'実質公債費比率（分子）の構造'!N$53,NA())</f>
        <v>303</v>
      </c>
      <c r="M50" s="176" t="e">
        <f>NA()</f>
        <v>#N/A</v>
      </c>
      <c r="N50" s="176" t="e">
        <f>NA()</f>
        <v>#N/A</v>
      </c>
      <c r="O50" s="176">
        <f>IF(ISNUMBER('実質公債費比率（分子）の構造'!O$53),'実質公債費比率（分子）の構造'!O$53,NA())</f>
        <v>336</v>
      </c>
      <c r="P50" s="176" t="e">
        <f>NA()</f>
        <v>#N/A</v>
      </c>
    </row>
    <row r="53" spans="1:16" x14ac:dyDescent="0.15">
      <c r="A53" s="144" t="s">
        <v>77</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78</v>
      </c>
      <c r="C55" s="175"/>
      <c r="D55" s="175" t="s">
        <v>79</v>
      </c>
      <c r="E55" s="175" t="s">
        <v>78</v>
      </c>
      <c r="F55" s="175"/>
      <c r="G55" s="175" t="s">
        <v>79</v>
      </c>
      <c r="H55" s="175" t="s">
        <v>78</v>
      </c>
      <c r="I55" s="175"/>
      <c r="J55" s="175" t="s">
        <v>79</v>
      </c>
      <c r="K55" s="175" t="s">
        <v>78</v>
      </c>
      <c r="L55" s="175"/>
      <c r="M55" s="175" t="s">
        <v>79</v>
      </c>
      <c r="N55" s="175" t="s">
        <v>78</v>
      </c>
      <c r="O55" s="175"/>
      <c r="P55" s="175" t="s">
        <v>79</v>
      </c>
    </row>
    <row r="56" spans="1:16" x14ac:dyDescent="0.15">
      <c r="A56" s="175" t="s">
        <v>46</v>
      </c>
      <c r="B56" s="175"/>
      <c r="C56" s="175"/>
      <c r="D56" s="175">
        <f>'将来負担比率（分子）の構造'!I$52</f>
        <v>7224</v>
      </c>
      <c r="E56" s="175"/>
      <c r="F56" s="175"/>
      <c r="G56" s="175">
        <f>'将来負担比率（分子）の構造'!J$52</f>
        <v>7425</v>
      </c>
      <c r="H56" s="175"/>
      <c r="I56" s="175"/>
      <c r="J56" s="175">
        <f>'将来負担比率（分子）の構造'!K$52</f>
        <v>7682</v>
      </c>
      <c r="K56" s="175"/>
      <c r="L56" s="175"/>
      <c r="M56" s="175">
        <f>'将来負担比率（分子）の構造'!L$52</f>
        <v>7632</v>
      </c>
      <c r="N56" s="175"/>
      <c r="O56" s="175"/>
      <c r="P56" s="175">
        <f>'将来負担比率（分子）の構造'!M$52</f>
        <v>7557</v>
      </c>
    </row>
    <row r="57" spans="1:16" x14ac:dyDescent="0.15">
      <c r="A57" s="175" t="s">
        <v>45</v>
      </c>
      <c r="B57" s="175"/>
      <c r="C57" s="175"/>
      <c r="D57" s="175">
        <f>'将来負担比率（分子）の構造'!I$51</f>
        <v>28</v>
      </c>
      <c r="E57" s="175"/>
      <c r="F57" s="175"/>
      <c r="G57" s="175">
        <f>'将来負担比率（分子）の構造'!J$51</f>
        <v>32</v>
      </c>
      <c r="H57" s="175"/>
      <c r="I57" s="175"/>
      <c r="J57" s="175">
        <f>'将来負担比率（分子）の構造'!K$51</f>
        <v>32</v>
      </c>
      <c r="K57" s="175"/>
      <c r="L57" s="175"/>
      <c r="M57" s="175">
        <f>'将来負担比率（分子）の構造'!L$51</f>
        <v>34</v>
      </c>
      <c r="N57" s="175"/>
      <c r="O57" s="175"/>
      <c r="P57" s="175">
        <f>'将来負担比率（分子）の構造'!M$51</f>
        <v>34</v>
      </c>
    </row>
    <row r="58" spans="1:16" x14ac:dyDescent="0.15">
      <c r="A58" s="175" t="s">
        <v>44</v>
      </c>
      <c r="B58" s="175"/>
      <c r="C58" s="175"/>
      <c r="D58" s="175">
        <f>'将来負担比率（分子）の構造'!I$50</f>
        <v>4499</v>
      </c>
      <c r="E58" s="175"/>
      <c r="F58" s="175"/>
      <c r="G58" s="175">
        <f>'将来負担比率（分子）の構造'!J$50</f>
        <v>4433</v>
      </c>
      <c r="H58" s="175"/>
      <c r="I58" s="175"/>
      <c r="J58" s="175">
        <f>'将来負担比率（分子）の構造'!K$50</f>
        <v>5120</v>
      </c>
      <c r="K58" s="175"/>
      <c r="L58" s="175"/>
      <c r="M58" s="175">
        <f>'将来負担比率（分子）の構造'!L$50</f>
        <v>6003</v>
      </c>
      <c r="N58" s="175"/>
      <c r="O58" s="175"/>
      <c r="P58" s="175">
        <f>'将来負担比率（分子）の構造'!M$50</f>
        <v>6600</v>
      </c>
    </row>
    <row r="59" spans="1:16" x14ac:dyDescent="0.15">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f>'将来負担比率（分子）の構造'!I$46</f>
        <v>16</v>
      </c>
      <c r="C61" s="175"/>
      <c r="D61" s="175"/>
      <c r="E61" s="175">
        <f>'将来負担比率（分子）の構造'!J$46</f>
        <v>20</v>
      </c>
      <c r="F61" s="175"/>
      <c r="G61" s="175"/>
      <c r="H61" s="175">
        <f>'将来負担比率（分子）の構造'!K$46</f>
        <v>20</v>
      </c>
      <c r="I61" s="175"/>
      <c r="J61" s="175"/>
      <c r="K61" s="175">
        <f>'将来負担比率（分子）の構造'!L$46</f>
        <v>22</v>
      </c>
      <c r="L61" s="175"/>
      <c r="M61" s="175"/>
      <c r="N61" s="175">
        <f>'将来負担比率（分子）の構造'!M$46</f>
        <v>22</v>
      </c>
      <c r="O61" s="175"/>
      <c r="P61" s="175"/>
    </row>
    <row r="62" spans="1:16" x14ac:dyDescent="0.15">
      <c r="A62" s="175" t="s">
        <v>38</v>
      </c>
      <c r="B62" s="175">
        <f>'将来負担比率（分子）の構造'!I$45</f>
        <v>1106</v>
      </c>
      <c r="C62" s="175"/>
      <c r="D62" s="175"/>
      <c r="E62" s="175">
        <f>'将来負担比率（分子）の構造'!J$45</f>
        <v>1052</v>
      </c>
      <c r="F62" s="175"/>
      <c r="G62" s="175"/>
      <c r="H62" s="175">
        <f>'将来負担比率（分子）の構造'!K$45</f>
        <v>1017</v>
      </c>
      <c r="I62" s="175"/>
      <c r="J62" s="175"/>
      <c r="K62" s="175">
        <f>'将来負担比率（分子）の構造'!L$45</f>
        <v>963</v>
      </c>
      <c r="L62" s="175"/>
      <c r="M62" s="175"/>
      <c r="N62" s="175">
        <f>'将来負担比率（分子）の構造'!M$45</f>
        <v>913</v>
      </c>
      <c r="O62" s="175"/>
      <c r="P62" s="175"/>
    </row>
    <row r="63" spans="1:16" x14ac:dyDescent="0.15">
      <c r="A63" s="175" t="s">
        <v>37</v>
      </c>
      <c r="B63" s="175">
        <f>'将来負担比率（分子）の構造'!I$44</f>
        <v>385</v>
      </c>
      <c r="C63" s="175"/>
      <c r="D63" s="175"/>
      <c r="E63" s="175">
        <f>'将来負担比率（分子）の構造'!J$44</f>
        <v>326</v>
      </c>
      <c r="F63" s="175"/>
      <c r="G63" s="175"/>
      <c r="H63" s="175">
        <f>'将来負担比率（分子）の構造'!K$44</f>
        <v>364</v>
      </c>
      <c r="I63" s="175"/>
      <c r="J63" s="175"/>
      <c r="K63" s="175">
        <f>'将来負担比率（分子）の構造'!L$44</f>
        <v>286</v>
      </c>
      <c r="L63" s="175"/>
      <c r="M63" s="175"/>
      <c r="N63" s="175">
        <f>'将来負担比率（分子）の構造'!M$44</f>
        <v>262</v>
      </c>
      <c r="O63" s="175"/>
      <c r="P63" s="175"/>
    </row>
    <row r="64" spans="1:16" x14ac:dyDescent="0.15">
      <c r="A64" s="175" t="s">
        <v>36</v>
      </c>
      <c r="B64" s="175">
        <f>'将来負担比率（分子）の構造'!I$43</f>
        <v>3365</v>
      </c>
      <c r="C64" s="175"/>
      <c r="D64" s="175"/>
      <c r="E64" s="175">
        <f>'将来負担比率（分子）の構造'!J$43</f>
        <v>3686</v>
      </c>
      <c r="F64" s="175"/>
      <c r="G64" s="175"/>
      <c r="H64" s="175">
        <f>'将来負担比率（分子）の構造'!K$43</f>
        <v>3852</v>
      </c>
      <c r="I64" s="175"/>
      <c r="J64" s="175"/>
      <c r="K64" s="175">
        <f>'将来負担比率（分子）の構造'!L$43</f>
        <v>3882</v>
      </c>
      <c r="L64" s="175"/>
      <c r="M64" s="175"/>
      <c r="N64" s="175">
        <f>'将来負担比率（分子）の構造'!M$43</f>
        <v>3999</v>
      </c>
      <c r="O64" s="175"/>
      <c r="P64" s="175"/>
    </row>
    <row r="65" spans="1:16" x14ac:dyDescent="0.15">
      <c r="A65" s="175" t="s">
        <v>35</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34</v>
      </c>
      <c r="B66" s="175">
        <f>'将来負担比率（分子）の構造'!I$41</f>
        <v>7401</v>
      </c>
      <c r="C66" s="175"/>
      <c r="D66" s="175"/>
      <c r="E66" s="175">
        <f>'将来負担比率（分子）の構造'!J$41</f>
        <v>7365</v>
      </c>
      <c r="F66" s="175"/>
      <c r="G66" s="175"/>
      <c r="H66" s="175">
        <f>'将来負担比率（分子）の構造'!K$41</f>
        <v>8027</v>
      </c>
      <c r="I66" s="175"/>
      <c r="J66" s="175"/>
      <c r="K66" s="175">
        <f>'将来負担比率（分子）の構造'!L$41</f>
        <v>8047</v>
      </c>
      <c r="L66" s="175"/>
      <c r="M66" s="175"/>
      <c r="N66" s="175">
        <f>'将来負担比率（分子）の構造'!M$41</f>
        <v>7672</v>
      </c>
      <c r="O66" s="175"/>
      <c r="P66" s="175"/>
    </row>
    <row r="67" spans="1:16" x14ac:dyDescent="0.15">
      <c r="A67" s="175" t="s">
        <v>80</v>
      </c>
      <c r="B67" s="175" t="e">
        <f>NA()</f>
        <v>#N/A</v>
      </c>
      <c r="C67" s="175">
        <f>IF(ISNUMBER('将来負担比率（分子）の構造'!I$53), IF('将来負担比率（分子）の構造'!I$53 &lt; 0, 0, '将来負担比率（分子）の構造'!I$53), NA())</f>
        <v>521</v>
      </c>
      <c r="D67" s="175" t="e">
        <f>NA()</f>
        <v>#N/A</v>
      </c>
      <c r="E67" s="175" t="e">
        <f>NA()</f>
        <v>#N/A</v>
      </c>
      <c r="F67" s="175">
        <f>IF(ISNUMBER('将来負担比率（分子）の構造'!J$53), IF('将来負担比率（分子）の構造'!J$53 &lt; 0, 0, '将来負担比率（分子）の構造'!J$53), NA())</f>
        <v>560</v>
      </c>
      <c r="G67" s="175" t="e">
        <f>NA()</f>
        <v>#N/A</v>
      </c>
      <c r="H67" s="175" t="e">
        <f>NA()</f>
        <v>#N/A</v>
      </c>
      <c r="I67" s="175">
        <f>IF(ISNUMBER('将来負担比率（分子）の構造'!K$53), IF('将来負担比率（分子）の構造'!K$53 &lt; 0, 0, '将来負担比率（分子）の構造'!K$53), NA())</f>
        <v>446</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81</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82</v>
      </c>
      <c r="B72" s="179">
        <f>基金残高に係る経年分析!F55</f>
        <v>2000</v>
      </c>
      <c r="C72" s="179">
        <f>基金残高に係る経年分析!G55</f>
        <v>2216</v>
      </c>
      <c r="D72" s="179">
        <f>基金残高に係る経年分析!H55</f>
        <v>2243</v>
      </c>
    </row>
    <row r="73" spans="1:16" x14ac:dyDescent="0.15">
      <c r="A73" s="178" t="s">
        <v>83</v>
      </c>
      <c r="B73" s="179">
        <f>基金残高に係る経年分析!F56</f>
        <v>257</v>
      </c>
      <c r="C73" s="179">
        <f>基金残高に係る経年分析!G56</f>
        <v>461</v>
      </c>
      <c r="D73" s="179">
        <f>基金残高に係る経年分析!H56</f>
        <v>661</v>
      </c>
    </row>
    <row r="74" spans="1:16" x14ac:dyDescent="0.15">
      <c r="A74" s="178" t="s">
        <v>84</v>
      </c>
      <c r="B74" s="179">
        <f>基金残高に係る経年分析!F57</f>
        <v>2166</v>
      </c>
      <c r="C74" s="179">
        <f>基金残高に係る経年分析!G57</f>
        <v>2509</v>
      </c>
      <c r="D74" s="179">
        <f>基金残高に係る経年分析!H57</f>
        <v>2684</v>
      </c>
    </row>
  </sheetData>
  <sheetProtection algorithmName="SHA-512" hashValue="1/ohIDJJf82qOHnN1YaGymKIpuQDi40pXmmugjexH/24r/Tr3uK8IkWPg/Su7v4aa3nSWudiJ26ih8YO/1uKWg==" saltValue="bpvTKQ+nVh1k+COFaeEf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2800169</v>
      </c>
      <c r="S5" s="613"/>
      <c r="T5" s="613"/>
      <c r="U5" s="613"/>
      <c r="V5" s="613"/>
      <c r="W5" s="613"/>
      <c r="X5" s="613"/>
      <c r="Y5" s="614"/>
      <c r="Z5" s="615">
        <v>20.5</v>
      </c>
      <c r="AA5" s="615"/>
      <c r="AB5" s="615"/>
      <c r="AC5" s="615"/>
      <c r="AD5" s="616">
        <v>2800169</v>
      </c>
      <c r="AE5" s="616"/>
      <c r="AF5" s="616"/>
      <c r="AG5" s="616"/>
      <c r="AH5" s="616"/>
      <c r="AI5" s="616"/>
      <c r="AJ5" s="616"/>
      <c r="AK5" s="616"/>
      <c r="AL5" s="617">
        <v>44.4</v>
      </c>
      <c r="AM5" s="618"/>
      <c r="AN5" s="618"/>
      <c r="AO5" s="619"/>
      <c r="AP5" s="609" t="s">
        <v>234</v>
      </c>
      <c r="AQ5" s="610"/>
      <c r="AR5" s="610"/>
      <c r="AS5" s="610"/>
      <c r="AT5" s="610"/>
      <c r="AU5" s="610"/>
      <c r="AV5" s="610"/>
      <c r="AW5" s="610"/>
      <c r="AX5" s="610"/>
      <c r="AY5" s="610"/>
      <c r="AZ5" s="610"/>
      <c r="BA5" s="610"/>
      <c r="BB5" s="610"/>
      <c r="BC5" s="610"/>
      <c r="BD5" s="610"/>
      <c r="BE5" s="610"/>
      <c r="BF5" s="611"/>
      <c r="BG5" s="623">
        <v>2797904</v>
      </c>
      <c r="BH5" s="624"/>
      <c r="BI5" s="624"/>
      <c r="BJ5" s="624"/>
      <c r="BK5" s="624"/>
      <c r="BL5" s="624"/>
      <c r="BM5" s="624"/>
      <c r="BN5" s="625"/>
      <c r="BO5" s="626">
        <v>99.9</v>
      </c>
      <c r="BP5" s="626"/>
      <c r="BQ5" s="626"/>
      <c r="BR5" s="626"/>
      <c r="BS5" s="627" t="s">
        <v>235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227</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86900</v>
      </c>
      <c r="S6" s="624"/>
      <c r="T6" s="624"/>
      <c r="U6" s="624"/>
      <c r="V6" s="624"/>
      <c r="W6" s="624"/>
      <c r="X6" s="624"/>
      <c r="Y6" s="625"/>
      <c r="Z6" s="626">
        <v>0.6</v>
      </c>
      <c r="AA6" s="626"/>
      <c r="AB6" s="626"/>
      <c r="AC6" s="626"/>
      <c r="AD6" s="627">
        <v>86900</v>
      </c>
      <c r="AE6" s="627"/>
      <c r="AF6" s="627"/>
      <c r="AG6" s="627"/>
      <c r="AH6" s="627"/>
      <c r="AI6" s="627"/>
      <c r="AJ6" s="627"/>
      <c r="AK6" s="627"/>
      <c r="AL6" s="628">
        <v>1.4</v>
      </c>
      <c r="AM6" s="629"/>
      <c r="AN6" s="629"/>
      <c r="AO6" s="630"/>
      <c r="AP6" s="620" t="s">
        <v>240</v>
      </c>
      <c r="AQ6" s="621"/>
      <c r="AR6" s="621"/>
      <c r="AS6" s="621"/>
      <c r="AT6" s="621"/>
      <c r="AU6" s="621"/>
      <c r="AV6" s="621"/>
      <c r="AW6" s="621"/>
      <c r="AX6" s="621"/>
      <c r="AY6" s="621"/>
      <c r="AZ6" s="621"/>
      <c r="BA6" s="621"/>
      <c r="BB6" s="621"/>
      <c r="BC6" s="621"/>
      <c r="BD6" s="621"/>
      <c r="BE6" s="621"/>
      <c r="BF6" s="622"/>
      <c r="BG6" s="623">
        <v>2797904</v>
      </c>
      <c r="BH6" s="624"/>
      <c r="BI6" s="624"/>
      <c r="BJ6" s="624"/>
      <c r="BK6" s="624"/>
      <c r="BL6" s="624"/>
      <c r="BM6" s="624"/>
      <c r="BN6" s="625"/>
      <c r="BO6" s="626">
        <v>99.9</v>
      </c>
      <c r="BP6" s="626"/>
      <c r="BQ6" s="626"/>
      <c r="BR6" s="626"/>
      <c r="BS6" s="627" t="s">
        <v>151</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121174</v>
      </c>
      <c r="CS6" s="624"/>
      <c r="CT6" s="624"/>
      <c r="CU6" s="624"/>
      <c r="CV6" s="624"/>
      <c r="CW6" s="624"/>
      <c r="CX6" s="624"/>
      <c r="CY6" s="625"/>
      <c r="CZ6" s="617">
        <v>0.9</v>
      </c>
      <c r="DA6" s="618"/>
      <c r="DB6" s="618"/>
      <c r="DC6" s="634"/>
      <c r="DD6" s="632" t="s">
        <v>133</v>
      </c>
      <c r="DE6" s="624"/>
      <c r="DF6" s="624"/>
      <c r="DG6" s="624"/>
      <c r="DH6" s="624"/>
      <c r="DI6" s="624"/>
      <c r="DJ6" s="624"/>
      <c r="DK6" s="624"/>
      <c r="DL6" s="624"/>
      <c r="DM6" s="624"/>
      <c r="DN6" s="624"/>
      <c r="DO6" s="624"/>
      <c r="DP6" s="625"/>
      <c r="DQ6" s="632">
        <v>121174</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2356</v>
      </c>
      <c r="S7" s="624"/>
      <c r="T7" s="624"/>
      <c r="U7" s="624"/>
      <c r="V7" s="624"/>
      <c r="W7" s="624"/>
      <c r="X7" s="624"/>
      <c r="Y7" s="625"/>
      <c r="Z7" s="626">
        <v>0</v>
      </c>
      <c r="AA7" s="626"/>
      <c r="AB7" s="626"/>
      <c r="AC7" s="626"/>
      <c r="AD7" s="627">
        <v>2356</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1379689</v>
      </c>
      <c r="BH7" s="624"/>
      <c r="BI7" s="624"/>
      <c r="BJ7" s="624"/>
      <c r="BK7" s="624"/>
      <c r="BL7" s="624"/>
      <c r="BM7" s="624"/>
      <c r="BN7" s="625"/>
      <c r="BO7" s="626">
        <v>49.3</v>
      </c>
      <c r="BP7" s="626"/>
      <c r="BQ7" s="626"/>
      <c r="BR7" s="626"/>
      <c r="BS7" s="627" t="s">
        <v>133</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3950125</v>
      </c>
      <c r="CS7" s="624"/>
      <c r="CT7" s="624"/>
      <c r="CU7" s="624"/>
      <c r="CV7" s="624"/>
      <c r="CW7" s="624"/>
      <c r="CX7" s="624"/>
      <c r="CY7" s="625"/>
      <c r="CZ7" s="626">
        <v>30.1</v>
      </c>
      <c r="DA7" s="626"/>
      <c r="DB7" s="626"/>
      <c r="DC7" s="626"/>
      <c r="DD7" s="632">
        <v>29343</v>
      </c>
      <c r="DE7" s="624"/>
      <c r="DF7" s="624"/>
      <c r="DG7" s="624"/>
      <c r="DH7" s="624"/>
      <c r="DI7" s="624"/>
      <c r="DJ7" s="624"/>
      <c r="DK7" s="624"/>
      <c r="DL7" s="624"/>
      <c r="DM7" s="624"/>
      <c r="DN7" s="624"/>
      <c r="DO7" s="624"/>
      <c r="DP7" s="625"/>
      <c r="DQ7" s="632">
        <v>2833503</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23522</v>
      </c>
      <c r="S8" s="624"/>
      <c r="T8" s="624"/>
      <c r="U8" s="624"/>
      <c r="V8" s="624"/>
      <c r="W8" s="624"/>
      <c r="X8" s="624"/>
      <c r="Y8" s="625"/>
      <c r="Z8" s="626">
        <v>0.2</v>
      </c>
      <c r="AA8" s="626"/>
      <c r="AB8" s="626"/>
      <c r="AC8" s="626"/>
      <c r="AD8" s="627">
        <v>23522</v>
      </c>
      <c r="AE8" s="627"/>
      <c r="AF8" s="627"/>
      <c r="AG8" s="627"/>
      <c r="AH8" s="627"/>
      <c r="AI8" s="627"/>
      <c r="AJ8" s="627"/>
      <c r="AK8" s="627"/>
      <c r="AL8" s="628">
        <v>0.4</v>
      </c>
      <c r="AM8" s="629"/>
      <c r="AN8" s="629"/>
      <c r="AO8" s="630"/>
      <c r="AP8" s="620" t="s">
        <v>246</v>
      </c>
      <c r="AQ8" s="621"/>
      <c r="AR8" s="621"/>
      <c r="AS8" s="621"/>
      <c r="AT8" s="621"/>
      <c r="AU8" s="621"/>
      <c r="AV8" s="621"/>
      <c r="AW8" s="621"/>
      <c r="AX8" s="621"/>
      <c r="AY8" s="621"/>
      <c r="AZ8" s="621"/>
      <c r="BA8" s="621"/>
      <c r="BB8" s="621"/>
      <c r="BC8" s="621"/>
      <c r="BD8" s="621"/>
      <c r="BE8" s="621"/>
      <c r="BF8" s="622"/>
      <c r="BG8" s="623">
        <v>47857</v>
      </c>
      <c r="BH8" s="624"/>
      <c r="BI8" s="624"/>
      <c r="BJ8" s="624"/>
      <c r="BK8" s="624"/>
      <c r="BL8" s="624"/>
      <c r="BM8" s="624"/>
      <c r="BN8" s="625"/>
      <c r="BO8" s="626">
        <v>1.7</v>
      </c>
      <c r="BP8" s="626"/>
      <c r="BQ8" s="626"/>
      <c r="BR8" s="626"/>
      <c r="BS8" s="627" t="s">
        <v>235</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4252616</v>
      </c>
      <c r="CS8" s="624"/>
      <c r="CT8" s="624"/>
      <c r="CU8" s="624"/>
      <c r="CV8" s="624"/>
      <c r="CW8" s="624"/>
      <c r="CX8" s="624"/>
      <c r="CY8" s="625"/>
      <c r="CZ8" s="626">
        <v>32.4</v>
      </c>
      <c r="DA8" s="626"/>
      <c r="DB8" s="626"/>
      <c r="DC8" s="626"/>
      <c r="DD8" s="632">
        <v>13229</v>
      </c>
      <c r="DE8" s="624"/>
      <c r="DF8" s="624"/>
      <c r="DG8" s="624"/>
      <c r="DH8" s="624"/>
      <c r="DI8" s="624"/>
      <c r="DJ8" s="624"/>
      <c r="DK8" s="624"/>
      <c r="DL8" s="624"/>
      <c r="DM8" s="624"/>
      <c r="DN8" s="624"/>
      <c r="DO8" s="624"/>
      <c r="DP8" s="625"/>
      <c r="DQ8" s="632">
        <v>2270782</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16019</v>
      </c>
      <c r="S9" s="624"/>
      <c r="T9" s="624"/>
      <c r="U9" s="624"/>
      <c r="V9" s="624"/>
      <c r="W9" s="624"/>
      <c r="X9" s="624"/>
      <c r="Y9" s="625"/>
      <c r="Z9" s="626">
        <v>0.1</v>
      </c>
      <c r="AA9" s="626"/>
      <c r="AB9" s="626"/>
      <c r="AC9" s="626"/>
      <c r="AD9" s="627">
        <v>16019</v>
      </c>
      <c r="AE9" s="627"/>
      <c r="AF9" s="627"/>
      <c r="AG9" s="627"/>
      <c r="AH9" s="627"/>
      <c r="AI9" s="627"/>
      <c r="AJ9" s="627"/>
      <c r="AK9" s="627"/>
      <c r="AL9" s="628">
        <v>0.3</v>
      </c>
      <c r="AM9" s="629"/>
      <c r="AN9" s="629"/>
      <c r="AO9" s="630"/>
      <c r="AP9" s="620" t="s">
        <v>249</v>
      </c>
      <c r="AQ9" s="621"/>
      <c r="AR9" s="621"/>
      <c r="AS9" s="621"/>
      <c r="AT9" s="621"/>
      <c r="AU9" s="621"/>
      <c r="AV9" s="621"/>
      <c r="AW9" s="621"/>
      <c r="AX9" s="621"/>
      <c r="AY9" s="621"/>
      <c r="AZ9" s="621"/>
      <c r="BA9" s="621"/>
      <c r="BB9" s="621"/>
      <c r="BC9" s="621"/>
      <c r="BD9" s="621"/>
      <c r="BE9" s="621"/>
      <c r="BF9" s="622"/>
      <c r="BG9" s="623">
        <v>1185489</v>
      </c>
      <c r="BH9" s="624"/>
      <c r="BI9" s="624"/>
      <c r="BJ9" s="624"/>
      <c r="BK9" s="624"/>
      <c r="BL9" s="624"/>
      <c r="BM9" s="624"/>
      <c r="BN9" s="625"/>
      <c r="BO9" s="626">
        <v>42.3</v>
      </c>
      <c r="BP9" s="626"/>
      <c r="BQ9" s="626"/>
      <c r="BR9" s="626"/>
      <c r="BS9" s="627" t="s">
        <v>133</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1079363</v>
      </c>
      <c r="CS9" s="624"/>
      <c r="CT9" s="624"/>
      <c r="CU9" s="624"/>
      <c r="CV9" s="624"/>
      <c r="CW9" s="624"/>
      <c r="CX9" s="624"/>
      <c r="CY9" s="625"/>
      <c r="CZ9" s="626">
        <v>8.1999999999999993</v>
      </c>
      <c r="DA9" s="626"/>
      <c r="DB9" s="626"/>
      <c r="DC9" s="626"/>
      <c r="DD9" s="632">
        <v>58238</v>
      </c>
      <c r="DE9" s="624"/>
      <c r="DF9" s="624"/>
      <c r="DG9" s="624"/>
      <c r="DH9" s="624"/>
      <c r="DI9" s="624"/>
      <c r="DJ9" s="624"/>
      <c r="DK9" s="624"/>
      <c r="DL9" s="624"/>
      <c r="DM9" s="624"/>
      <c r="DN9" s="624"/>
      <c r="DO9" s="624"/>
      <c r="DP9" s="625"/>
      <c r="DQ9" s="632">
        <v>750334</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151</v>
      </c>
      <c r="S10" s="624"/>
      <c r="T10" s="624"/>
      <c r="U10" s="624"/>
      <c r="V10" s="624"/>
      <c r="W10" s="624"/>
      <c r="X10" s="624"/>
      <c r="Y10" s="625"/>
      <c r="Z10" s="626" t="s">
        <v>235</v>
      </c>
      <c r="AA10" s="626"/>
      <c r="AB10" s="626"/>
      <c r="AC10" s="626"/>
      <c r="AD10" s="627" t="s">
        <v>151</v>
      </c>
      <c r="AE10" s="627"/>
      <c r="AF10" s="627"/>
      <c r="AG10" s="627"/>
      <c r="AH10" s="627"/>
      <c r="AI10" s="627"/>
      <c r="AJ10" s="627"/>
      <c r="AK10" s="627"/>
      <c r="AL10" s="628" t="s">
        <v>235</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65438</v>
      </c>
      <c r="BH10" s="624"/>
      <c r="BI10" s="624"/>
      <c r="BJ10" s="624"/>
      <c r="BK10" s="624"/>
      <c r="BL10" s="624"/>
      <c r="BM10" s="624"/>
      <c r="BN10" s="625"/>
      <c r="BO10" s="626">
        <v>2.2999999999999998</v>
      </c>
      <c r="BP10" s="626"/>
      <c r="BQ10" s="626"/>
      <c r="BR10" s="626"/>
      <c r="BS10" s="627" t="s">
        <v>151</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13000</v>
      </c>
      <c r="CS10" s="624"/>
      <c r="CT10" s="624"/>
      <c r="CU10" s="624"/>
      <c r="CV10" s="624"/>
      <c r="CW10" s="624"/>
      <c r="CX10" s="624"/>
      <c r="CY10" s="625"/>
      <c r="CZ10" s="626">
        <v>0.1</v>
      </c>
      <c r="DA10" s="626"/>
      <c r="DB10" s="626"/>
      <c r="DC10" s="626"/>
      <c r="DD10" s="632" t="s">
        <v>235</v>
      </c>
      <c r="DE10" s="624"/>
      <c r="DF10" s="624"/>
      <c r="DG10" s="624"/>
      <c r="DH10" s="624"/>
      <c r="DI10" s="624"/>
      <c r="DJ10" s="624"/>
      <c r="DK10" s="624"/>
      <c r="DL10" s="624"/>
      <c r="DM10" s="624"/>
      <c r="DN10" s="624"/>
      <c r="DO10" s="624"/>
      <c r="DP10" s="625"/>
      <c r="DQ10" s="632" t="s">
        <v>133</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655058</v>
      </c>
      <c r="S11" s="624"/>
      <c r="T11" s="624"/>
      <c r="U11" s="624"/>
      <c r="V11" s="624"/>
      <c r="W11" s="624"/>
      <c r="X11" s="624"/>
      <c r="Y11" s="625"/>
      <c r="Z11" s="628">
        <v>4.8</v>
      </c>
      <c r="AA11" s="629"/>
      <c r="AB11" s="629"/>
      <c r="AC11" s="635"/>
      <c r="AD11" s="632">
        <v>655058</v>
      </c>
      <c r="AE11" s="624"/>
      <c r="AF11" s="624"/>
      <c r="AG11" s="624"/>
      <c r="AH11" s="624"/>
      <c r="AI11" s="624"/>
      <c r="AJ11" s="624"/>
      <c r="AK11" s="625"/>
      <c r="AL11" s="628">
        <v>10.4</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80905</v>
      </c>
      <c r="BH11" s="624"/>
      <c r="BI11" s="624"/>
      <c r="BJ11" s="624"/>
      <c r="BK11" s="624"/>
      <c r="BL11" s="624"/>
      <c r="BM11" s="624"/>
      <c r="BN11" s="625"/>
      <c r="BO11" s="626">
        <v>2.9</v>
      </c>
      <c r="BP11" s="626"/>
      <c r="BQ11" s="626"/>
      <c r="BR11" s="626"/>
      <c r="BS11" s="627" t="s">
        <v>133</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475713</v>
      </c>
      <c r="CS11" s="624"/>
      <c r="CT11" s="624"/>
      <c r="CU11" s="624"/>
      <c r="CV11" s="624"/>
      <c r="CW11" s="624"/>
      <c r="CX11" s="624"/>
      <c r="CY11" s="625"/>
      <c r="CZ11" s="626">
        <v>3.6</v>
      </c>
      <c r="DA11" s="626"/>
      <c r="DB11" s="626"/>
      <c r="DC11" s="626"/>
      <c r="DD11" s="632">
        <v>65775</v>
      </c>
      <c r="DE11" s="624"/>
      <c r="DF11" s="624"/>
      <c r="DG11" s="624"/>
      <c r="DH11" s="624"/>
      <c r="DI11" s="624"/>
      <c r="DJ11" s="624"/>
      <c r="DK11" s="624"/>
      <c r="DL11" s="624"/>
      <c r="DM11" s="624"/>
      <c r="DN11" s="624"/>
      <c r="DO11" s="624"/>
      <c r="DP11" s="625"/>
      <c r="DQ11" s="632">
        <v>296416</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22031</v>
      </c>
      <c r="S12" s="624"/>
      <c r="T12" s="624"/>
      <c r="U12" s="624"/>
      <c r="V12" s="624"/>
      <c r="W12" s="624"/>
      <c r="X12" s="624"/>
      <c r="Y12" s="625"/>
      <c r="Z12" s="626">
        <v>0.2</v>
      </c>
      <c r="AA12" s="626"/>
      <c r="AB12" s="626"/>
      <c r="AC12" s="626"/>
      <c r="AD12" s="627">
        <v>22031</v>
      </c>
      <c r="AE12" s="627"/>
      <c r="AF12" s="627"/>
      <c r="AG12" s="627"/>
      <c r="AH12" s="627"/>
      <c r="AI12" s="627"/>
      <c r="AJ12" s="627"/>
      <c r="AK12" s="627"/>
      <c r="AL12" s="628">
        <v>0.3</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1178926</v>
      </c>
      <c r="BH12" s="624"/>
      <c r="BI12" s="624"/>
      <c r="BJ12" s="624"/>
      <c r="BK12" s="624"/>
      <c r="BL12" s="624"/>
      <c r="BM12" s="624"/>
      <c r="BN12" s="625"/>
      <c r="BO12" s="626">
        <v>42.1</v>
      </c>
      <c r="BP12" s="626"/>
      <c r="BQ12" s="626"/>
      <c r="BR12" s="626"/>
      <c r="BS12" s="627" t="s">
        <v>235</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247622</v>
      </c>
      <c r="CS12" s="624"/>
      <c r="CT12" s="624"/>
      <c r="CU12" s="624"/>
      <c r="CV12" s="624"/>
      <c r="CW12" s="624"/>
      <c r="CX12" s="624"/>
      <c r="CY12" s="625"/>
      <c r="CZ12" s="626">
        <v>1.9</v>
      </c>
      <c r="DA12" s="626"/>
      <c r="DB12" s="626"/>
      <c r="DC12" s="626"/>
      <c r="DD12" s="632" t="s">
        <v>133</v>
      </c>
      <c r="DE12" s="624"/>
      <c r="DF12" s="624"/>
      <c r="DG12" s="624"/>
      <c r="DH12" s="624"/>
      <c r="DI12" s="624"/>
      <c r="DJ12" s="624"/>
      <c r="DK12" s="624"/>
      <c r="DL12" s="624"/>
      <c r="DM12" s="624"/>
      <c r="DN12" s="624"/>
      <c r="DO12" s="624"/>
      <c r="DP12" s="625"/>
      <c r="DQ12" s="632">
        <v>195410</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151</v>
      </c>
      <c r="S13" s="624"/>
      <c r="T13" s="624"/>
      <c r="U13" s="624"/>
      <c r="V13" s="624"/>
      <c r="W13" s="624"/>
      <c r="X13" s="624"/>
      <c r="Y13" s="625"/>
      <c r="Z13" s="626" t="s">
        <v>235</v>
      </c>
      <c r="AA13" s="626"/>
      <c r="AB13" s="626"/>
      <c r="AC13" s="626"/>
      <c r="AD13" s="627" t="s">
        <v>133</v>
      </c>
      <c r="AE13" s="627"/>
      <c r="AF13" s="627"/>
      <c r="AG13" s="627"/>
      <c r="AH13" s="627"/>
      <c r="AI13" s="627"/>
      <c r="AJ13" s="627"/>
      <c r="AK13" s="627"/>
      <c r="AL13" s="628" t="s">
        <v>133</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1173080</v>
      </c>
      <c r="BH13" s="624"/>
      <c r="BI13" s="624"/>
      <c r="BJ13" s="624"/>
      <c r="BK13" s="624"/>
      <c r="BL13" s="624"/>
      <c r="BM13" s="624"/>
      <c r="BN13" s="625"/>
      <c r="BO13" s="626">
        <v>41.9</v>
      </c>
      <c r="BP13" s="626"/>
      <c r="BQ13" s="626"/>
      <c r="BR13" s="626"/>
      <c r="BS13" s="627" t="s">
        <v>235</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502199</v>
      </c>
      <c r="CS13" s="624"/>
      <c r="CT13" s="624"/>
      <c r="CU13" s="624"/>
      <c r="CV13" s="624"/>
      <c r="CW13" s="624"/>
      <c r="CX13" s="624"/>
      <c r="CY13" s="625"/>
      <c r="CZ13" s="626">
        <v>3.8</v>
      </c>
      <c r="DA13" s="626"/>
      <c r="DB13" s="626"/>
      <c r="DC13" s="626"/>
      <c r="DD13" s="632">
        <v>207876</v>
      </c>
      <c r="DE13" s="624"/>
      <c r="DF13" s="624"/>
      <c r="DG13" s="624"/>
      <c r="DH13" s="624"/>
      <c r="DI13" s="624"/>
      <c r="DJ13" s="624"/>
      <c r="DK13" s="624"/>
      <c r="DL13" s="624"/>
      <c r="DM13" s="624"/>
      <c r="DN13" s="624"/>
      <c r="DO13" s="624"/>
      <c r="DP13" s="625"/>
      <c r="DQ13" s="632">
        <v>395328</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266</v>
      </c>
      <c r="S14" s="624"/>
      <c r="T14" s="624"/>
      <c r="U14" s="624"/>
      <c r="V14" s="624"/>
      <c r="W14" s="624"/>
      <c r="X14" s="624"/>
      <c r="Y14" s="625"/>
      <c r="Z14" s="626">
        <v>0</v>
      </c>
      <c r="AA14" s="626"/>
      <c r="AB14" s="626"/>
      <c r="AC14" s="626"/>
      <c r="AD14" s="627">
        <v>266</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113171</v>
      </c>
      <c r="BH14" s="624"/>
      <c r="BI14" s="624"/>
      <c r="BJ14" s="624"/>
      <c r="BK14" s="624"/>
      <c r="BL14" s="624"/>
      <c r="BM14" s="624"/>
      <c r="BN14" s="625"/>
      <c r="BO14" s="626">
        <v>4</v>
      </c>
      <c r="BP14" s="626"/>
      <c r="BQ14" s="626"/>
      <c r="BR14" s="626"/>
      <c r="BS14" s="627" t="s">
        <v>235</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402586</v>
      </c>
      <c r="CS14" s="624"/>
      <c r="CT14" s="624"/>
      <c r="CU14" s="624"/>
      <c r="CV14" s="624"/>
      <c r="CW14" s="624"/>
      <c r="CX14" s="624"/>
      <c r="CY14" s="625"/>
      <c r="CZ14" s="626">
        <v>3.1</v>
      </c>
      <c r="DA14" s="626"/>
      <c r="DB14" s="626"/>
      <c r="DC14" s="626"/>
      <c r="DD14" s="632">
        <v>60795</v>
      </c>
      <c r="DE14" s="624"/>
      <c r="DF14" s="624"/>
      <c r="DG14" s="624"/>
      <c r="DH14" s="624"/>
      <c r="DI14" s="624"/>
      <c r="DJ14" s="624"/>
      <c r="DK14" s="624"/>
      <c r="DL14" s="624"/>
      <c r="DM14" s="624"/>
      <c r="DN14" s="624"/>
      <c r="DO14" s="624"/>
      <c r="DP14" s="625"/>
      <c r="DQ14" s="632">
        <v>345869</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235</v>
      </c>
      <c r="AA15" s="626"/>
      <c r="AB15" s="626"/>
      <c r="AC15" s="626"/>
      <c r="AD15" s="627" t="s">
        <v>151</v>
      </c>
      <c r="AE15" s="627"/>
      <c r="AF15" s="627"/>
      <c r="AG15" s="627"/>
      <c r="AH15" s="627"/>
      <c r="AI15" s="627"/>
      <c r="AJ15" s="627"/>
      <c r="AK15" s="627"/>
      <c r="AL15" s="628" t="s">
        <v>133</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126118</v>
      </c>
      <c r="BH15" s="624"/>
      <c r="BI15" s="624"/>
      <c r="BJ15" s="624"/>
      <c r="BK15" s="624"/>
      <c r="BL15" s="624"/>
      <c r="BM15" s="624"/>
      <c r="BN15" s="625"/>
      <c r="BO15" s="626">
        <v>4.5</v>
      </c>
      <c r="BP15" s="626"/>
      <c r="BQ15" s="626"/>
      <c r="BR15" s="626"/>
      <c r="BS15" s="627" t="s">
        <v>133</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1358906</v>
      </c>
      <c r="CS15" s="624"/>
      <c r="CT15" s="624"/>
      <c r="CU15" s="624"/>
      <c r="CV15" s="624"/>
      <c r="CW15" s="624"/>
      <c r="CX15" s="624"/>
      <c r="CY15" s="625"/>
      <c r="CZ15" s="626">
        <v>10.4</v>
      </c>
      <c r="DA15" s="626"/>
      <c r="DB15" s="626"/>
      <c r="DC15" s="626"/>
      <c r="DD15" s="632">
        <v>180761</v>
      </c>
      <c r="DE15" s="624"/>
      <c r="DF15" s="624"/>
      <c r="DG15" s="624"/>
      <c r="DH15" s="624"/>
      <c r="DI15" s="624"/>
      <c r="DJ15" s="624"/>
      <c r="DK15" s="624"/>
      <c r="DL15" s="624"/>
      <c r="DM15" s="624"/>
      <c r="DN15" s="624"/>
      <c r="DO15" s="624"/>
      <c r="DP15" s="625"/>
      <c r="DQ15" s="632">
        <v>1076925</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9219</v>
      </c>
      <c r="S16" s="624"/>
      <c r="T16" s="624"/>
      <c r="U16" s="624"/>
      <c r="V16" s="624"/>
      <c r="W16" s="624"/>
      <c r="X16" s="624"/>
      <c r="Y16" s="625"/>
      <c r="Z16" s="626">
        <v>0.1</v>
      </c>
      <c r="AA16" s="626"/>
      <c r="AB16" s="626"/>
      <c r="AC16" s="626"/>
      <c r="AD16" s="627">
        <v>9219</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133</v>
      </c>
      <c r="BH16" s="624"/>
      <c r="BI16" s="624"/>
      <c r="BJ16" s="624"/>
      <c r="BK16" s="624"/>
      <c r="BL16" s="624"/>
      <c r="BM16" s="624"/>
      <c r="BN16" s="625"/>
      <c r="BO16" s="626" t="s">
        <v>151</v>
      </c>
      <c r="BP16" s="626"/>
      <c r="BQ16" s="626"/>
      <c r="BR16" s="626"/>
      <c r="BS16" s="627" t="s">
        <v>235</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235</v>
      </c>
      <c r="CS16" s="624"/>
      <c r="CT16" s="624"/>
      <c r="CU16" s="624"/>
      <c r="CV16" s="624"/>
      <c r="CW16" s="624"/>
      <c r="CX16" s="624"/>
      <c r="CY16" s="625"/>
      <c r="CZ16" s="626" t="s">
        <v>133</v>
      </c>
      <c r="DA16" s="626"/>
      <c r="DB16" s="626"/>
      <c r="DC16" s="626"/>
      <c r="DD16" s="632" t="s">
        <v>235</v>
      </c>
      <c r="DE16" s="624"/>
      <c r="DF16" s="624"/>
      <c r="DG16" s="624"/>
      <c r="DH16" s="624"/>
      <c r="DI16" s="624"/>
      <c r="DJ16" s="624"/>
      <c r="DK16" s="624"/>
      <c r="DL16" s="624"/>
      <c r="DM16" s="624"/>
      <c r="DN16" s="624"/>
      <c r="DO16" s="624"/>
      <c r="DP16" s="625"/>
      <c r="DQ16" s="632" t="s">
        <v>133</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44060</v>
      </c>
      <c r="S17" s="624"/>
      <c r="T17" s="624"/>
      <c r="U17" s="624"/>
      <c r="V17" s="624"/>
      <c r="W17" s="624"/>
      <c r="X17" s="624"/>
      <c r="Y17" s="625"/>
      <c r="Z17" s="626">
        <v>0.3</v>
      </c>
      <c r="AA17" s="626"/>
      <c r="AB17" s="626"/>
      <c r="AC17" s="626"/>
      <c r="AD17" s="627">
        <v>44060</v>
      </c>
      <c r="AE17" s="627"/>
      <c r="AF17" s="627"/>
      <c r="AG17" s="627"/>
      <c r="AH17" s="627"/>
      <c r="AI17" s="627"/>
      <c r="AJ17" s="627"/>
      <c r="AK17" s="627"/>
      <c r="AL17" s="628">
        <v>0.7</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133</v>
      </c>
      <c r="BP17" s="626"/>
      <c r="BQ17" s="626"/>
      <c r="BR17" s="626"/>
      <c r="BS17" s="627" t="s">
        <v>235</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707857</v>
      </c>
      <c r="CS17" s="624"/>
      <c r="CT17" s="624"/>
      <c r="CU17" s="624"/>
      <c r="CV17" s="624"/>
      <c r="CW17" s="624"/>
      <c r="CX17" s="624"/>
      <c r="CY17" s="625"/>
      <c r="CZ17" s="626">
        <v>5.4</v>
      </c>
      <c r="DA17" s="626"/>
      <c r="DB17" s="626"/>
      <c r="DC17" s="626"/>
      <c r="DD17" s="632" t="s">
        <v>235</v>
      </c>
      <c r="DE17" s="624"/>
      <c r="DF17" s="624"/>
      <c r="DG17" s="624"/>
      <c r="DH17" s="624"/>
      <c r="DI17" s="624"/>
      <c r="DJ17" s="624"/>
      <c r="DK17" s="624"/>
      <c r="DL17" s="624"/>
      <c r="DM17" s="624"/>
      <c r="DN17" s="624"/>
      <c r="DO17" s="624"/>
      <c r="DP17" s="625"/>
      <c r="DQ17" s="632">
        <v>707857</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34243</v>
      </c>
      <c r="S18" s="624"/>
      <c r="T18" s="624"/>
      <c r="U18" s="624"/>
      <c r="V18" s="624"/>
      <c r="W18" s="624"/>
      <c r="X18" s="624"/>
      <c r="Y18" s="625"/>
      <c r="Z18" s="626">
        <v>0.3</v>
      </c>
      <c r="AA18" s="626"/>
      <c r="AB18" s="626"/>
      <c r="AC18" s="626"/>
      <c r="AD18" s="627">
        <v>34243</v>
      </c>
      <c r="AE18" s="627"/>
      <c r="AF18" s="627"/>
      <c r="AG18" s="627"/>
      <c r="AH18" s="627"/>
      <c r="AI18" s="627"/>
      <c r="AJ18" s="627"/>
      <c r="AK18" s="627"/>
      <c r="AL18" s="628">
        <v>0.5</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151</v>
      </c>
      <c r="BP18" s="626"/>
      <c r="BQ18" s="626"/>
      <c r="BR18" s="626"/>
      <c r="BS18" s="627" t="s">
        <v>133</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278</v>
      </c>
      <c r="CS18" s="624"/>
      <c r="CT18" s="624"/>
      <c r="CU18" s="624"/>
      <c r="CV18" s="624"/>
      <c r="CW18" s="624"/>
      <c r="CX18" s="624"/>
      <c r="CY18" s="625"/>
      <c r="CZ18" s="626" t="s">
        <v>151</v>
      </c>
      <c r="DA18" s="626"/>
      <c r="DB18" s="626"/>
      <c r="DC18" s="626"/>
      <c r="DD18" s="632" t="s">
        <v>133</v>
      </c>
      <c r="DE18" s="624"/>
      <c r="DF18" s="624"/>
      <c r="DG18" s="624"/>
      <c r="DH18" s="624"/>
      <c r="DI18" s="624"/>
      <c r="DJ18" s="624"/>
      <c r="DK18" s="624"/>
      <c r="DL18" s="624"/>
      <c r="DM18" s="624"/>
      <c r="DN18" s="624"/>
      <c r="DO18" s="624"/>
      <c r="DP18" s="625"/>
      <c r="DQ18" s="632" t="s">
        <v>151</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31062</v>
      </c>
      <c r="S19" s="624"/>
      <c r="T19" s="624"/>
      <c r="U19" s="624"/>
      <c r="V19" s="624"/>
      <c r="W19" s="624"/>
      <c r="X19" s="624"/>
      <c r="Y19" s="625"/>
      <c r="Z19" s="626">
        <v>0.2</v>
      </c>
      <c r="AA19" s="626"/>
      <c r="AB19" s="626"/>
      <c r="AC19" s="626"/>
      <c r="AD19" s="627">
        <v>31062</v>
      </c>
      <c r="AE19" s="627"/>
      <c r="AF19" s="627"/>
      <c r="AG19" s="627"/>
      <c r="AH19" s="627"/>
      <c r="AI19" s="627"/>
      <c r="AJ19" s="627"/>
      <c r="AK19" s="627"/>
      <c r="AL19" s="628">
        <v>0.5</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2265</v>
      </c>
      <c r="BH19" s="624"/>
      <c r="BI19" s="624"/>
      <c r="BJ19" s="624"/>
      <c r="BK19" s="624"/>
      <c r="BL19" s="624"/>
      <c r="BM19" s="624"/>
      <c r="BN19" s="625"/>
      <c r="BO19" s="626">
        <v>0.1</v>
      </c>
      <c r="BP19" s="626"/>
      <c r="BQ19" s="626"/>
      <c r="BR19" s="626"/>
      <c r="BS19" s="627" t="s">
        <v>133</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133</v>
      </c>
      <c r="CS19" s="624"/>
      <c r="CT19" s="624"/>
      <c r="CU19" s="624"/>
      <c r="CV19" s="624"/>
      <c r="CW19" s="624"/>
      <c r="CX19" s="624"/>
      <c r="CY19" s="625"/>
      <c r="CZ19" s="626" t="s">
        <v>151</v>
      </c>
      <c r="DA19" s="626"/>
      <c r="DB19" s="626"/>
      <c r="DC19" s="626"/>
      <c r="DD19" s="632" t="s">
        <v>235</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3181</v>
      </c>
      <c r="S20" s="624"/>
      <c r="T20" s="624"/>
      <c r="U20" s="624"/>
      <c r="V20" s="624"/>
      <c r="W20" s="624"/>
      <c r="X20" s="624"/>
      <c r="Y20" s="625"/>
      <c r="Z20" s="626">
        <v>0</v>
      </c>
      <c r="AA20" s="626"/>
      <c r="AB20" s="626"/>
      <c r="AC20" s="626"/>
      <c r="AD20" s="627">
        <v>3181</v>
      </c>
      <c r="AE20" s="627"/>
      <c r="AF20" s="627"/>
      <c r="AG20" s="627"/>
      <c r="AH20" s="627"/>
      <c r="AI20" s="627"/>
      <c r="AJ20" s="627"/>
      <c r="AK20" s="627"/>
      <c r="AL20" s="628">
        <v>0.1</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2265</v>
      </c>
      <c r="BH20" s="624"/>
      <c r="BI20" s="624"/>
      <c r="BJ20" s="624"/>
      <c r="BK20" s="624"/>
      <c r="BL20" s="624"/>
      <c r="BM20" s="624"/>
      <c r="BN20" s="625"/>
      <c r="BO20" s="626">
        <v>0.1</v>
      </c>
      <c r="BP20" s="626"/>
      <c r="BQ20" s="626"/>
      <c r="BR20" s="626"/>
      <c r="BS20" s="627" t="s">
        <v>235</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13111161</v>
      </c>
      <c r="CS20" s="624"/>
      <c r="CT20" s="624"/>
      <c r="CU20" s="624"/>
      <c r="CV20" s="624"/>
      <c r="CW20" s="624"/>
      <c r="CX20" s="624"/>
      <c r="CY20" s="625"/>
      <c r="CZ20" s="626">
        <v>100</v>
      </c>
      <c r="DA20" s="626"/>
      <c r="DB20" s="626"/>
      <c r="DC20" s="626"/>
      <c r="DD20" s="632">
        <v>616017</v>
      </c>
      <c r="DE20" s="624"/>
      <c r="DF20" s="624"/>
      <c r="DG20" s="624"/>
      <c r="DH20" s="624"/>
      <c r="DI20" s="624"/>
      <c r="DJ20" s="624"/>
      <c r="DK20" s="624"/>
      <c r="DL20" s="624"/>
      <c r="DM20" s="624"/>
      <c r="DN20" s="624"/>
      <c r="DO20" s="624"/>
      <c r="DP20" s="625"/>
      <c r="DQ20" s="632">
        <v>8993598</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2816733</v>
      </c>
      <c r="S21" s="624"/>
      <c r="T21" s="624"/>
      <c r="U21" s="624"/>
      <c r="V21" s="624"/>
      <c r="W21" s="624"/>
      <c r="X21" s="624"/>
      <c r="Y21" s="625"/>
      <c r="Z21" s="626">
        <v>20.6</v>
      </c>
      <c r="AA21" s="626"/>
      <c r="AB21" s="626"/>
      <c r="AC21" s="626"/>
      <c r="AD21" s="627">
        <v>2602714</v>
      </c>
      <c r="AE21" s="627"/>
      <c r="AF21" s="627"/>
      <c r="AG21" s="627"/>
      <c r="AH21" s="627"/>
      <c r="AI21" s="627"/>
      <c r="AJ21" s="627"/>
      <c r="AK21" s="627"/>
      <c r="AL21" s="628">
        <v>41.2</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2265</v>
      </c>
      <c r="BH21" s="624"/>
      <c r="BI21" s="624"/>
      <c r="BJ21" s="624"/>
      <c r="BK21" s="624"/>
      <c r="BL21" s="624"/>
      <c r="BM21" s="624"/>
      <c r="BN21" s="625"/>
      <c r="BO21" s="626">
        <v>0.1</v>
      </c>
      <c r="BP21" s="626"/>
      <c r="BQ21" s="626"/>
      <c r="BR21" s="626"/>
      <c r="BS21" s="627" t="s">
        <v>133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2602714</v>
      </c>
      <c r="S22" s="624"/>
      <c r="T22" s="624"/>
      <c r="U22" s="624"/>
      <c r="V22" s="624"/>
      <c r="W22" s="624"/>
      <c r="X22" s="624"/>
      <c r="Y22" s="625"/>
      <c r="Z22" s="626">
        <v>19</v>
      </c>
      <c r="AA22" s="626"/>
      <c r="AB22" s="626"/>
      <c r="AC22" s="626"/>
      <c r="AD22" s="627">
        <v>2602714</v>
      </c>
      <c r="AE22" s="627"/>
      <c r="AF22" s="627"/>
      <c r="AG22" s="627"/>
      <c r="AH22" s="627"/>
      <c r="AI22" s="627"/>
      <c r="AJ22" s="627"/>
      <c r="AK22" s="627"/>
      <c r="AL22" s="628">
        <v>41.2</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133</v>
      </c>
      <c r="BH22" s="624"/>
      <c r="BI22" s="624"/>
      <c r="BJ22" s="624"/>
      <c r="BK22" s="624"/>
      <c r="BL22" s="624"/>
      <c r="BM22" s="624"/>
      <c r="BN22" s="625"/>
      <c r="BO22" s="626" t="s">
        <v>235</v>
      </c>
      <c r="BP22" s="626"/>
      <c r="BQ22" s="626"/>
      <c r="BR22" s="626"/>
      <c r="BS22" s="627" t="s">
        <v>235</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214019</v>
      </c>
      <c r="S23" s="624"/>
      <c r="T23" s="624"/>
      <c r="U23" s="624"/>
      <c r="V23" s="624"/>
      <c r="W23" s="624"/>
      <c r="X23" s="624"/>
      <c r="Y23" s="625"/>
      <c r="Z23" s="626">
        <v>1.6</v>
      </c>
      <c r="AA23" s="626"/>
      <c r="AB23" s="626"/>
      <c r="AC23" s="626"/>
      <c r="AD23" s="627" t="s">
        <v>151</v>
      </c>
      <c r="AE23" s="627"/>
      <c r="AF23" s="627"/>
      <c r="AG23" s="627"/>
      <c r="AH23" s="627"/>
      <c r="AI23" s="627"/>
      <c r="AJ23" s="627"/>
      <c r="AK23" s="627"/>
      <c r="AL23" s="628" t="s">
        <v>235</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151</v>
      </c>
      <c r="BH23" s="624"/>
      <c r="BI23" s="624"/>
      <c r="BJ23" s="624"/>
      <c r="BK23" s="624"/>
      <c r="BL23" s="624"/>
      <c r="BM23" s="624"/>
      <c r="BN23" s="625"/>
      <c r="BO23" s="626" t="s">
        <v>235</v>
      </c>
      <c r="BP23" s="626"/>
      <c r="BQ23" s="626"/>
      <c r="BR23" s="626"/>
      <c r="BS23" s="627" t="s">
        <v>235</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151</v>
      </c>
      <c r="S24" s="624"/>
      <c r="T24" s="624"/>
      <c r="U24" s="624"/>
      <c r="V24" s="624"/>
      <c r="W24" s="624"/>
      <c r="X24" s="624"/>
      <c r="Y24" s="625"/>
      <c r="Z24" s="626" t="s">
        <v>235</v>
      </c>
      <c r="AA24" s="626"/>
      <c r="AB24" s="626"/>
      <c r="AC24" s="626"/>
      <c r="AD24" s="627" t="s">
        <v>133</v>
      </c>
      <c r="AE24" s="627"/>
      <c r="AF24" s="627"/>
      <c r="AG24" s="627"/>
      <c r="AH24" s="627"/>
      <c r="AI24" s="627"/>
      <c r="AJ24" s="627"/>
      <c r="AK24" s="627"/>
      <c r="AL24" s="628" t="s">
        <v>151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151</v>
      </c>
      <c r="BH24" s="624"/>
      <c r="BI24" s="624"/>
      <c r="BJ24" s="624"/>
      <c r="BK24" s="624"/>
      <c r="BL24" s="624"/>
      <c r="BM24" s="624"/>
      <c r="BN24" s="625"/>
      <c r="BO24" s="626" t="s">
        <v>235</v>
      </c>
      <c r="BP24" s="626"/>
      <c r="BQ24" s="626"/>
      <c r="BR24" s="626"/>
      <c r="BS24" s="627" t="s">
        <v>235</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5042831</v>
      </c>
      <c r="CS24" s="613"/>
      <c r="CT24" s="613"/>
      <c r="CU24" s="613"/>
      <c r="CV24" s="613"/>
      <c r="CW24" s="613"/>
      <c r="CX24" s="613"/>
      <c r="CY24" s="614"/>
      <c r="CZ24" s="617">
        <v>38.5</v>
      </c>
      <c r="DA24" s="618"/>
      <c r="DB24" s="618"/>
      <c r="DC24" s="634"/>
      <c r="DD24" s="657">
        <v>3301279</v>
      </c>
      <c r="DE24" s="613"/>
      <c r="DF24" s="613"/>
      <c r="DG24" s="613"/>
      <c r="DH24" s="613"/>
      <c r="DI24" s="613"/>
      <c r="DJ24" s="613"/>
      <c r="DK24" s="614"/>
      <c r="DL24" s="657">
        <v>2993556</v>
      </c>
      <c r="DM24" s="613"/>
      <c r="DN24" s="613"/>
      <c r="DO24" s="613"/>
      <c r="DP24" s="613"/>
      <c r="DQ24" s="613"/>
      <c r="DR24" s="613"/>
      <c r="DS24" s="613"/>
      <c r="DT24" s="613"/>
      <c r="DU24" s="613"/>
      <c r="DV24" s="614"/>
      <c r="DW24" s="617">
        <v>46.6</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6510576</v>
      </c>
      <c r="S25" s="624"/>
      <c r="T25" s="624"/>
      <c r="U25" s="624"/>
      <c r="V25" s="624"/>
      <c r="W25" s="624"/>
      <c r="X25" s="624"/>
      <c r="Y25" s="625"/>
      <c r="Z25" s="626">
        <v>47.6</v>
      </c>
      <c r="AA25" s="626"/>
      <c r="AB25" s="626"/>
      <c r="AC25" s="626"/>
      <c r="AD25" s="627">
        <v>6296557</v>
      </c>
      <c r="AE25" s="627"/>
      <c r="AF25" s="627"/>
      <c r="AG25" s="627"/>
      <c r="AH25" s="627"/>
      <c r="AI25" s="627"/>
      <c r="AJ25" s="627"/>
      <c r="AK25" s="627"/>
      <c r="AL25" s="628">
        <v>99.8</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278</v>
      </c>
      <c r="BH25" s="624"/>
      <c r="BI25" s="624"/>
      <c r="BJ25" s="624"/>
      <c r="BK25" s="624"/>
      <c r="BL25" s="624"/>
      <c r="BM25" s="624"/>
      <c r="BN25" s="625"/>
      <c r="BO25" s="626" t="s">
        <v>133</v>
      </c>
      <c r="BP25" s="626"/>
      <c r="BQ25" s="626"/>
      <c r="BR25" s="626"/>
      <c r="BS25" s="627" t="s">
        <v>133</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2020572</v>
      </c>
      <c r="CS25" s="653"/>
      <c r="CT25" s="653"/>
      <c r="CU25" s="653"/>
      <c r="CV25" s="653"/>
      <c r="CW25" s="653"/>
      <c r="CX25" s="653"/>
      <c r="CY25" s="654"/>
      <c r="CZ25" s="628">
        <v>15.4</v>
      </c>
      <c r="DA25" s="655"/>
      <c r="DB25" s="655"/>
      <c r="DC25" s="658"/>
      <c r="DD25" s="632">
        <v>1815009</v>
      </c>
      <c r="DE25" s="653"/>
      <c r="DF25" s="653"/>
      <c r="DG25" s="653"/>
      <c r="DH25" s="653"/>
      <c r="DI25" s="653"/>
      <c r="DJ25" s="653"/>
      <c r="DK25" s="654"/>
      <c r="DL25" s="632">
        <v>1670038</v>
      </c>
      <c r="DM25" s="653"/>
      <c r="DN25" s="653"/>
      <c r="DO25" s="653"/>
      <c r="DP25" s="653"/>
      <c r="DQ25" s="653"/>
      <c r="DR25" s="653"/>
      <c r="DS25" s="653"/>
      <c r="DT25" s="653"/>
      <c r="DU25" s="653"/>
      <c r="DV25" s="654"/>
      <c r="DW25" s="628">
        <v>26</v>
      </c>
      <c r="DX25" s="655"/>
      <c r="DY25" s="655"/>
      <c r="DZ25" s="655"/>
      <c r="EA25" s="655"/>
      <c r="EB25" s="655"/>
      <c r="EC25" s="656"/>
    </row>
    <row r="26" spans="2:133" ht="11.25" customHeight="1" x14ac:dyDescent="0.15">
      <c r="B26" s="620" t="s">
        <v>303</v>
      </c>
      <c r="C26" s="621"/>
      <c r="D26" s="621"/>
      <c r="E26" s="621"/>
      <c r="F26" s="621"/>
      <c r="G26" s="621"/>
      <c r="H26" s="621"/>
      <c r="I26" s="621"/>
      <c r="J26" s="621"/>
      <c r="K26" s="621"/>
      <c r="L26" s="621"/>
      <c r="M26" s="621"/>
      <c r="N26" s="621"/>
      <c r="O26" s="621"/>
      <c r="P26" s="621"/>
      <c r="Q26" s="622"/>
      <c r="R26" s="623">
        <v>2748</v>
      </c>
      <c r="S26" s="624"/>
      <c r="T26" s="624"/>
      <c r="U26" s="624"/>
      <c r="V26" s="624"/>
      <c r="W26" s="624"/>
      <c r="X26" s="624"/>
      <c r="Y26" s="625"/>
      <c r="Z26" s="626">
        <v>0</v>
      </c>
      <c r="AA26" s="626"/>
      <c r="AB26" s="626"/>
      <c r="AC26" s="626"/>
      <c r="AD26" s="627">
        <v>2748</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133</v>
      </c>
      <c r="BH26" s="624"/>
      <c r="BI26" s="624"/>
      <c r="BJ26" s="624"/>
      <c r="BK26" s="624"/>
      <c r="BL26" s="624"/>
      <c r="BM26" s="624"/>
      <c r="BN26" s="625"/>
      <c r="BO26" s="626" t="s">
        <v>133</v>
      </c>
      <c r="BP26" s="626"/>
      <c r="BQ26" s="626"/>
      <c r="BR26" s="626"/>
      <c r="BS26" s="627" t="s">
        <v>151</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1044432</v>
      </c>
      <c r="CS26" s="624"/>
      <c r="CT26" s="624"/>
      <c r="CU26" s="624"/>
      <c r="CV26" s="624"/>
      <c r="CW26" s="624"/>
      <c r="CX26" s="624"/>
      <c r="CY26" s="625"/>
      <c r="CZ26" s="628">
        <v>8</v>
      </c>
      <c r="DA26" s="655"/>
      <c r="DB26" s="655"/>
      <c r="DC26" s="658"/>
      <c r="DD26" s="632">
        <v>939098</v>
      </c>
      <c r="DE26" s="624"/>
      <c r="DF26" s="624"/>
      <c r="DG26" s="624"/>
      <c r="DH26" s="624"/>
      <c r="DI26" s="624"/>
      <c r="DJ26" s="624"/>
      <c r="DK26" s="625"/>
      <c r="DL26" s="632" t="s">
        <v>133</v>
      </c>
      <c r="DM26" s="624"/>
      <c r="DN26" s="624"/>
      <c r="DO26" s="624"/>
      <c r="DP26" s="624"/>
      <c r="DQ26" s="624"/>
      <c r="DR26" s="624"/>
      <c r="DS26" s="624"/>
      <c r="DT26" s="624"/>
      <c r="DU26" s="624"/>
      <c r="DV26" s="625"/>
      <c r="DW26" s="628" t="s">
        <v>133</v>
      </c>
      <c r="DX26" s="655"/>
      <c r="DY26" s="655"/>
      <c r="DZ26" s="655"/>
      <c r="EA26" s="655"/>
      <c r="EB26" s="655"/>
      <c r="EC26" s="656"/>
    </row>
    <row r="27" spans="2:133" ht="11.25" customHeight="1" x14ac:dyDescent="0.15">
      <c r="B27" s="620" t="s">
        <v>306</v>
      </c>
      <c r="C27" s="621"/>
      <c r="D27" s="621"/>
      <c r="E27" s="621"/>
      <c r="F27" s="621"/>
      <c r="G27" s="621"/>
      <c r="H27" s="621"/>
      <c r="I27" s="621"/>
      <c r="J27" s="621"/>
      <c r="K27" s="621"/>
      <c r="L27" s="621"/>
      <c r="M27" s="621"/>
      <c r="N27" s="621"/>
      <c r="O27" s="621"/>
      <c r="P27" s="621"/>
      <c r="Q27" s="622"/>
      <c r="R27" s="623">
        <v>118947</v>
      </c>
      <c r="S27" s="624"/>
      <c r="T27" s="624"/>
      <c r="U27" s="624"/>
      <c r="V27" s="624"/>
      <c r="W27" s="624"/>
      <c r="X27" s="624"/>
      <c r="Y27" s="625"/>
      <c r="Z27" s="626">
        <v>0.9</v>
      </c>
      <c r="AA27" s="626"/>
      <c r="AB27" s="626"/>
      <c r="AC27" s="626"/>
      <c r="AD27" s="627" t="s">
        <v>133</v>
      </c>
      <c r="AE27" s="627"/>
      <c r="AF27" s="627"/>
      <c r="AG27" s="627"/>
      <c r="AH27" s="627"/>
      <c r="AI27" s="627"/>
      <c r="AJ27" s="627"/>
      <c r="AK27" s="627"/>
      <c r="AL27" s="628" t="s">
        <v>235</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2800169</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2314402</v>
      </c>
      <c r="CS27" s="653"/>
      <c r="CT27" s="653"/>
      <c r="CU27" s="653"/>
      <c r="CV27" s="653"/>
      <c r="CW27" s="653"/>
      <c r="CX27" s="653"/>
      <c r="CY27" s="654"/>
      <c r="CZ27" s="628">
        <v>17.7</v>
      </c>
      <c r="DA27" s="655"/>
      <c r="DB27" s="655"/>
      <c r="DC27" s="658"/>
      <c r="DD27" s="632">
        <v>778413</v>
      </c>
      <c r="DE27" s="653"/>
      <c r="DF27" s="653"/>
      <c r="DG27" s="653"/>
      <c r="DH27" s="653"/>
      <c r="DI27" s="653"/>
      <c r="DJ27" s="653"/>
      <c r="DK27" s="654"/>
      <c r="DL27" s="632">
        <v>615661</v>
      </c>
      <c r="DM27" s="653"/>
      <c r="DN27" s="653"/>
      <c r="DO27" s="653"/>
      <c r="DP27" s="653"/>
      <c r="DQ27" s="653"/>
      <c r="DR27" s="653"/>
      <c r="DS27" s="653"/>
      <c r="DT27" s="653"/>
      <c r="DU27" s="653"/>
      <c r="DV27" s="654"/>
      <c r="DW27" s="628">
        <v>9.6</v>
      </c>
      <c r="DX27" s="655"/>
      <c r="DY27" s="655"/>
      <c r="DZ27" s="655"/>
      <c r="EA27" s="655"/>
      <c r="EB27" s="655"/>
      <c r="EC27" s="656"/>
    </row>
    <row r="28" spans="2:133" ht="11.25" customHeight="1" x14ac:dyDescent="0.15">
      <c r="B28" s="620" t="s">
        <v>309</v>
      </c>
      <c r="C28" s="621"/>
      <c r="D28" s="621"/>
      <c r="E28" s="621"/>
      <c r="F28" s="621"/>
      <c r="G28" s="621"/>
      <c r="H28" s="621"/>
      <c r="I28" s="621"/>
      <c r="J28" s="621"/>
      <c r="K28" s="621"/>
      <c r="L28" s="621"/>
      <c r="M28" s="621"/>
      <c r="N28" s="621"/>
      <c r="O28" s="621"/>
      <c r="P28" s="621"/>
      <c r="Q28" s="622"/>
      <c r="R28" s="623">
        <v>73251</v>
      </c>
      <c r="S28" s="624"/>
      <c r="T28" s="624"/>
      <c r="U28" s="624"/>
      <c r="V28" s="624"/>
      <c r="W28" s="624"/>
      <c r="X28" s="624"/>
      <c r="Y28" s="625"/>
      <c r="Z28" s="626">
        <v>0.5</v>
      </c>
      <c r="AA28" s="626"/>
      <c r="AB28" s="626"/>
      <c r="AC28" s="626"/>
      <c r="AD28" s="627" t="s">
        <v>151</v>
      </c>
      <c r="AE28" s="627"/>
      <c r="AF28" s="627"/>
      <c r="AG28" s="627"/>
      <c r="AH28" s="627"/>
      <c r="AI28" s="627"/>
      <c r="AJ28" s="627"/>
      <c r="AK28" s="627"/>
      <c r="AL28" s="628" t="s">
        <v>235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707857</v>
      </c>
      <c r="CS28" s="624"/>
      <c r="CT28" s="624"/>
      <c r="CU28" s="624"/>
      <c r="CV28" s="624"/>
      <c r="CW28" s="624"/>
      <c r="CX28" s="624"/>
      <c r="CY28" s="625"/>
      <c r="CZ28" s="628">
        <v>5.4</v>
      </c>
      <c r="DA28" s="655"/>
      <c r="DB28" s="655"/>
      <c r="DC28" s="658"/>
      <c r="DD28" s="632">
        <v>707857</v>
      </c>
      <c r="DE28" s="624"/>
      <c r="DF28" s="624"/>
      <c r="DG28" s="624"/>
      <c r="DH28" s="624"/>
      <c r="DI28" s="624"/>
      <c r="DJ28" s="624"/>
      <c r="DK28" s="625"/>
      <c r="DL28" s="632">
        <v>707857</v>
      </c>
      <c r="DM28" s="624"/>
      <c r="DN28" s="624"/>
      <c r="DO28" s="624"/>
      <c r="DP28" s="624"/>
      <c r="DQ28" s="624"/>
      <c r="DR28" s="624"/>
      <c r="DS28" s="624"/>
      <c r="DT28" s="624"/>
      <c r="DU28" s="624"/>
      <c r="DV28" s="625"/>
      <c r="DW28" s="628">
        <v>11</v>
      </c>
      <c r="DX28" s="655"/>
      <c r="DY28" s="655"/>
      <c r="DZ28" s="655"/>
      <c r="EA28" s="655"/>
      <c r="EB28" s="655"/>
      <c r="EC28" s="656"/>
    </row>
    <row r="29" spans="2:133" ht="11.25" customHeight="1" x14ac:dyDescent="0.15">
      <c r="B29" s="620" t="s">
        <v>311</v>
      </c>
      <c r="C29" s="621"/>
      <c r="D29" s="621"/>
      <c r="E29" s="621"/>
      <c r="F29" s="621"/>
      <c r="G29" s="621"/>
      <c r="H29" s="621"/>
      <c r="I29" s="621"/>
      <c r="J29" s="621"/>
      <c r="K29" s="621"/>
      <c r="L29" s="621"/>
      <c r="M29" s="621"/>
      <c r="N29" s="621"/>
      <c r="O29" s="621"/>
      <c r="P29" s="621"/>
      <c r="Q29" s="622"/>
      <c r="R29" s="623">
        <v>92953</v>
      </c>
      <c r="S29" s="624"/>
      <c r="T29" s="624"/>
      <c r="U29" s="624"/>
      <c r="V29" s="624"/>
      <c r="W29" s="624"/>
      <c r="X29" s="624"/>
      <c r="Y29" s="625"/>
      <c r="Z29" s="626">
        <v>0.7</v>
      </c>
      <c r="AA29" s="626"/>
      <c r="AB29" s="626"/>
      <c r="AC29" s="626"/>
      <c r="AD29" s="627" t="s">
        <v>235</v>
      </c>
      <c r="AE29" s="627"/>
      <c r="AF29" s="627"/>
      <c r="AG29" s="627"/>
      <c r="AH29" s="627"/>
      <c r="AI29" s="627"/>
      <c r="AJ29" s="627"/>
      <c r="AK29" s="627"/>
      <c r="AL29" s="628" t="s">
        <v>235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707857</v>
      </c>
      <c r="CS29" s="653"/>
      <c r="CT29" s="653"/>
      <c r="CU29" s="653"/>
      <c r="CV29" s="653"/>
      <c r="CW29" s="653"/>
      <c r="CX29" s="653"/>
      <c r="CY29" s="654"/>
      <c r="CZ29" s="628">
        <v>5.4</v>
      </c>
      <c r="DA29" s="655"/>
      <c r="DB29" s="655"/>
      <c r="DC29" s="658"/>
      <c r="DD29" s="632">
        <v>707857</v>
      </c>
      <c r="DE29" s="653"/>
      <c r="DF29" s="653"/>
      <c r="DG29" s="653"/>
      <c r="DH29" s="653"/>
      <c r="DI29" s="653"/>
      <c r="DJ29" s="653"/>
      <c r="DK29" s="654"/>
      <c r="DL29" s="632">
        <v>707857</v>
      </c>
      <c r="DM29" s="653"/>
      <c r="DN29" s="653"/>
      <c r="DO29" s="653"/>
      <c r="DP29" s="653"/>
      <c r="DQ29" s="653"/>
      <c r="DR29" s="653"/>
      <c r="DS29" s="653"/>
      <c r="DT29" s="653"/>
      <c r="DU29" s="653"/>
      <c r="DV29" s="654"/>
      <c r="DW29" s="628">
        <v>11</v>
      </c>
      <c r="DX29" s="655"/>
      <c r="DY29" s="655"/>
      <c r="DZ29" s="655"/>
      <c r="EA29" s="655"/>
      <c r="EB29" s="655"/>
      <c r="EC29" s="656"/>
    </row>
    <row r="30" spans="2:133" ht="11.25" customHeight="1" x14ac:dyDescent="0.15">
      <c r="B30" s="620" t="s">
        <v>314</v>
      </c>
      <c r="C30" s="621"/>
      <c r="D30" s="621"/>
      <c r="E30" s="621"/>
      <c r="F30" s="621"/>
      <c r="G30" s="621"/>
      <c r="H30" s="621"/>
      <c r="I30" s="621"/>
      <c r="J30" s="621"/>
      <c r="K30" s="621"/>
      <c r="L30" s="621"/>
      <c r="M30" s="621"/>
      <c r="N30" s="621"/>
      <c r="O30" s="621"/>
      <c r="P30" s="621"/>
      <c r="Q30" s="622"/>
      <c r="R30" s="623">
        <v>1836840</v>
      </c>
      <c r="S30" s="624"/>
      <c r="T30" s="624"/>
      <c r="U30" s="624"/>
      <c r="V30" s="624"/>
      <c r="W30" s="624"/>
      <c r="X30" s="624"/>
      <c r="Y30" s="625"/>
      <c r="Z30" s="626">
        <v>13.4</v>
      </c>
      <c r="AA30" s="626"/>
      <c r="AB30" s="626"/>
      <c r="AC30" s="626"/>
      <c r="AD30" s="627" t="s">
        <v>235</v>
      </c>
      <c r="AE30" s="627"/>
      <c r="AF30" s="627"/>
      <c r="AG30" s="627"/>
      <c r="AH30" s="627"/>
      <c r="AI30" s="627"/>
      <c r="AJ30" s="627"/>
      <c r="AK30" s="627"/>
      <c r="AL30" s="628" t="s">
        <v>133</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690254</v>
      </c>
      <c r="CS30" s="624"/>
      <c r="CT30" s="624"/>
      <c r="CU30" s="624"/>
      <c r="CV30" s="624"/>
      <c r="CW30" s="624"/>
      <c r="CX30" s="624"/>
      <c r="CY30" s="625"/>
      <c r="CZ30" s="628">
        <v>5.3</v>
      </c>
      <c r="DA30" s="655"/>
      <c r="DB30" s="655"/>
      <c r="DC30" s="658"/>
      <c r="DD30" s="632">
        <v>690254</v>
      </c>
      <c r="DE30" s="624"/>
      <c r="DF30" s="624"/>
      <c r="DG30" s="624"/>
      <c r="DH30" s="624"/>
      <c r="DI30" s="624"/>
      <c r="DJ30" s="624"/>
      <c r="DK30" s="625"/>
      <c r="DL30" s="632">
        <v>690254</v>
      </c>
      <c r="DM30" s="624"/>
      <c r="DN30" s="624"/>
      <c r="DO30" s="624"/>
      <c r="DP30" s="624"/>
      <c r="DQ30" s="624"/>
      <c r="DR30" s="624"/>
      <c r="DS30" s="624"/>
      <c r="DT30" s="624"/>
      <c r="DU30" s="624"/>
      <c r="DV30" s="625"/>
      <c r="DW30" s="628">
        <v>10.7</v>
      </c>
      <c r="DX30" s="655"/>
      <c r="DY30" s="655"/>
      <c r="DZ30" s="655"/>
      <c r="EA30" s="655"/>
      <c r="EB30" s="655"/>
      <c r="EC30" s="656"/>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151</v>
      </c>
      <c r="S31" s="624"/>
      <c r="T31" s="624"/>
      <c r="U31" s="624"/>
      <c r="V31" s="624"/>
      <c r="W31" s="624"/>
      <c r="X31" s="624"/>
      <c r="Y31" s="625"/>
      <c r="Z31" s="626" t="s">
        <v>235</v>
      </c>
      <c r="AA31" s="626"/>
      <c r="AB31" s="626"/>
      <c r="AC31" s="626"/>
      <c r="AD31" s="627" t="s">
        <v>133</v>
      </c>
      <c r="AE31" s="627"/>
      <c r="AF31" s="627"/>
      <c r="AG31" s="627"/>
      <c r="AH31" s="627"/>
      <c r="AI31" s="627"/>
      <c r="AJ31" s="627"/>
      <c r="AK31" s="627"/>
      <c r="AL31" s="628" t="s">
        <v>133</v>
      </c>
      <c r="AM31" s="629"/>
      <c r="AN31" s="629"/>
      <c r="AO31" s="630"/>
      <c r="AP31" s="671" t="s">
        <v>319</v>
      </c>
      <c r="AQ31" s="672"/>
      <c r="AR31" s="672"/>
      <c r="AS31" s="672"/>
      <c r="AT31" s="677" t="s">
        <v>320</v>
      </c>
      <c r="AU31" s="218"/>
      <c r="AV31" s="218"/>
      <c r="AW31" s="218"/>
      <c r="AX31" s="609" t="s">
        <v>194</v>
      </c>
      <c r="AY31" s="610"/>
      <c r="AZ31" s="610"/>
      <c r="BA31" s="610"/>
      <c r="BB31" s="610"/>
      <c r="BC31" s="610"/>
      <c r="BD31" s="610"/>
      <c r="BE31" s="610"/>
      <c r="BF31" s="611"/>
      <c r="BG31" s="670">
        <v>99.1</v>
      </c>
      <c r="BH31" s="667"/>
      <c r="BI31" s="667"/>
      <c r="BJ31" s="667"/>
      <c r="BK31" s="667"/>
      <c r="BL31" s="667"/>
      <c r="BM31" s="618">
        <v>97.3</v>
      </c>
      <c r="BN31" s="667"/>
      <c r="BO31" s="667"/>
      <c r="BP31" s="667"/>
      <c r="BQ31" s="668"/>
      <c r="BR31" s="670">
        <v>99.2</v>
      </c>
      <c r="BS31" s="667"/>
      <c r="BT31" s="667"/>
      <c r="BU31" s="667"/>
      <c r="BV31" s="667"/>
      <c r="BW31" s="667"/>
      <c r="BX31" s="618">
        <v>97.4</v>
      </c>
      <c r="BY31" s="667"/>
      <c r="BZ31" s="667"/>
      <c r="CA31" s="667"/>
      <c r="CB31" s="668"/>
      <c r="CD31" s="663"/>
      <c r="CE31" s="664"/>
      <c r="CF31" s="620" t="s">
        <v>321</v>
      </c>
      <c r="CG31" s="621"/>
      <c r="CH31" s="621"/>
      <c r="CI31" s="621"/>
      <c r="CJ31" s="621"/>
      <c r="CK31" s="621"/>
      <c r="CL31" s="621"/>
      <c r="CM31" s="621"/>
      <c r="CN31" s="621"/>
      <c r="CO31" s="621"/>
      <c r="CP31" s="621"/>
      <c r="CQ31" s="622"/>
      <c r="CR31" s="623">
        <v>17603</v>
      </c>
      <c r="CS31" s="653"/>
      <c r="CT31" s="653"/>
      <c r="CU31" s="653"/>
      <c r="CV31" s="653"/>
      <c r="CW31" s="653"/>
      <c r="CX31" s="653"/>
      <c r="CY31" s="654"/>
      <c r="CZ31" s="628">
        <v>0.1</v>
      </c>
      <c r="DA31" s="655"/>
      <c r="DB31" s="655"/>
      <c r="DC31" s="658"/>
      <c r="DD31" s="632">
        <v>17603</v>
      </c>
      <c r="DE31" s="653"/>
      <c r="DF31" s="653"/>
      <c r="DG31" s="653"/>
      <c r="DH31" s="653"/>
      <c r="DI31" s="653"/>
      <c r="DJ31" s="653"/>
      <c r="DK31" s="654"/>
      <c r="DL31" s="632">
        <v>17603</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322</v>
      </c>
      <c r="C32" s="621"/>
      <c r="D32" s="621"/>
      <c r="E32" s="621"/>
      <c r="F32" s="621"/>
      <c r="G32" s="621"/>
      <c r="H32" s="621"/>
      <c r="I32" s="621"/>
      <c r="J32" s="621"/>
      <c r="K32" s="621"/>
      <c r="L32" s="621"/>
      <c r="M32" s="621"/>
      <c r="N32" s="621"/>
      <c r="O32" s="621"/>
      <c r="P32" s="621"/>
      <c r="Q32" s="622"/>
      <c r="R32" s="623">
        <v>922012</v>
      </c>
      <c r="S32" s="624"/>
      <c r="T32" s="624"/>
      <c r="U32" s="624"/>
      <c r="V32" s="624"/>
      <c r="W32" s="624"/>
      <c r="X32" s="624"/>
      <c r="Y32" s="625"/>
      <c r="Z32" s="626">
        <v>6.7</v>
      </c>
      <c r="AA32" s="626"/>
      <c r="AB32" s="626"/>
      <c r="AC32" s="626"/>
      <c r="AD32" s="627" t="s">
        <v>133</v>
      </c>
      <c r="AE32" s="627"/>
      <c r="AF32" s="627"/>
      <c r="AG32" s="627"/>
      <c r="AH32" s="627"/>
      <c r="AI32" s="627"/>
      <c r="AJ32" s="627"/>
      <c r="AK32" s="627"/>
      <c r="AL32" s="628" t="s">
        <v>235</v>
      </c>
      <c r="AM32" s="629"/>
      <c r="AN32" s="629"/>
      <c r="AO32" s="630"/>
      <c r="AP32" s="673"/>
      <c r="AQ32" s="674"/>
      <c r="AR32" s="674"/>
      <c r="AS32" s="674"/>
      <c r="AT32" s="678"/>
      <c r="AU32" s="214" t="s">
        <v>323</v>
      </c>
      <c r="AX32" s="620" t="s">
        <v>324</v>
      </c>
      <c r="AY32" s="621"/>
      <c r="AZ32" s="621"/>
      <c r="BA32" s="621"/>
      <c r="BB32" s="621"/>
      <c r="BC32" s="621"/>
      <c r="BD32" s="621"/>
      <c r="BE32" s="621"/>
      <c r="BF32" s="622"/>
      <c r="BG32" s="680">
        <v>99.2</v>
      </c>
      <c r="BH32" s="653"/>
      <c r="BI32" s="653"/>
      <c r="BJ32" s="653"/>
      <c r="BK32" s="653"/>
      <c r="BL32" s="653"/>
      <c r="BM32" s="629">
        <v>97.6</v>
      </c>
      <c r="BN32" s="653"/>
      <c r="BO32" s="653"/>
      <c r="BP32" s="653"/>
      <c r="BQ32" s="669"/>
      <c r="BR32" s="680">
        <v>99.3</v>
      </c>
      <c r="BS32" s="653"/>
      <c r="BT32" s="653"/>
      <c r="BU32" s="653"/>
      <c r="BV32" s="653"/>
      <c r="BW32" s="653"/>
      <c r="BX32" s="629">
        <v>97.8</v>
      </c>
      <c r="BY32" s="653"/>
      <c r="BZ32" s="653"/>
      <c r="CA32" s="653"/>
      <c r="CB32" s="669"/>
      <c r="CD32" s="665"/>
      <c r="CE32" s="666"/>
      <c r="CF32" s="620" t="s">
        <v>325</v>
      </c>
      <c r="CG32" s="621"/>
      <c r="CH32" s="621"/>
      <c r="CI32" s="621"/>
      <c r="CJ32" s="621"/>
      <c r="CK32" s="621"/>
      <c r="CL32" s="621"/>
      <c r="CM32" s="621"/>
      <c r="CN32" s="621"/>
      <c r="CO32" s="621"/>
      <c r="CP32" s="621"/>
      <c r="CQ32" s="622"/>
      <c r="CR32" s="623" t="s">
        <v>133</v>
      </c>
      <c r="CS32" s="624"/>
      <c r="CT32" s="624"/>
      <c r="CU32" s="624"/>
      <c r="CV32" s="624"/>
      <c r="CW32" s="624"/>
      <c r="CX32" s="624"/>
      <c r="CY32" s="625"/>
      <c r="CZ32" s="628" t="s">
        <v>133</v>
      </c>
      <c r="DA32" s="655"/>
      <c r="DB32" s="655"/>
      <c r="DC32" s="658"/>
      <c r="DD32" s="632" t="s">
        <v>235</v>
      </c>
      <c r="DE32" s="624"/>
      <c r="DF32" s="624"/>
      <c r="DG32" s="624"/>
      <c r="DH32" s="624"/>
      <c r="DI32" s="624"/>
      <c r="DJ32" s="624"/>
      <c r="DK32" s="625"/>
      <c r="DL32" s="632" t="s">
        <v>235</v>
      </c>
      <c r="DM32" s="624"/>
      <c r="DN32" s="624"/>
      <c r="DO32" s="624"/>
      <c r="DP32" s="624"/>
      <c r="DQ32" s="624"/>
      <c r="DR32" s="624"/>
      <c r="DS32" s="624"/>
      <c r="DT32" s="624"/>
      <c r="DU32" s="624"/>
      <c r="DV32" s="625"/>
      <c r="DW32" s="628" t="s">
        <v>235</v>
      </c>
      <c r="DX32" s="655"/>
      <c r="DY32" s="655"/>
      <c r="DZ32" s="655"/>
      <c r="EA32" s="655"/>
      <c r="EB32" s="655"/>
      <c r="EC32" s="656"/>
    </row>
    <row r="33" spans="2:133" ht="11.25" customHeight="1" x14ac:dyDescent="0.15">
      <c r="B33" s="620" t="s">
        <v>326</v>
      </c>
      <c r="C33" s="621"/>
      <c r="D33" s="621"/>
      <c r="E33" s="621"/>
      <c r="F33" s="621"/>
      <c r="G33" s="621"/>
      <c r="H33" s="621"/>
      <c r="I33" s="621"/>
      <c r="J33" s="621"/>
      <c r="K33" s="621"/>
      <c r="L33" s="621"/>
      <c r="M33" s="621"/>
      <c r="N33" s="621"/>
      <c r="O33" s="621"/>
      <c r="P33" s="621"/>
      <c r="Q33" s="622"/>
      <c r="R33" s="623">
        <v>14833</v>
      </c>
      <c r="S33" s="624"/>
      <c r="T33" s="624"/>
      <c r="U33" s="624"/>
      <c r="V33" s="624"/>
      <c r="W33" s="624"/>
      <c r="X33" s="624"/>
      <c r="Y33" s="625"/>
      <c r="Z33" s="626">
        <v>0.1</v>
      </c>
      <c r="AA33" s="626"/>
      <c r="AB33" s="626"/>
      <c r="AC33" s="626"/>
      <c r="AD33" s="627">
        <v>11106</v>
      </c>
      <c r="AE33" s="627"/>
      <c r="AF33" s="627"/>
      <c r="AG33" s="627"/>
      <c r="AH33" s="627"/>
      <c r="AI33" s="627"/>
      <c r="AJ33" s="627"/>
      <c r="AK33" s="627"/>
      <c r="AL33" s="628">
        <v>0.2</v>
      </c>
      <c r="AM33" s="629"/>
      <c r="AN33" s="629"/>
      <c r="AO33" s="630"/>
      <c r="AP33" s="675"/>
      <c r="AQ33" s="676"/>
      <c r="AR33" s="676"/>
      <c r="AS33" s="676"/>
      <c r="AT33" s="679"/>
      <c r="AU33" s="219"/>
      <c r="AV33" s="219"/>
      <c r="AW33" s="219"/>
      <c r="AX33" s="644" t="s">
        <v>327</v>
      </c>
      <c r="AY33" s="645"/>
      <c r="AZ33" s="645"/>
      <c r="BA33" s="645"/>
      <c r="BB33" s="645"/>
      <c r="BC33" s="645"/>
      <c r="BD33" s="645"/>
      <c r="BE33" s="645"/>
      <c r="BF33" s="646"/>
      <c r="BG33" s="681">
        <v>99</v>
      </c>
      <c r="BH33" s="682"/>
      <c r="BI33" s="682"/>
      <c r="BJ33" s="682"/>
      <c r="BK33" s="682"/>
      <c r="BL33" s="682"/>
      <c r="BM33" s="683">
        <v>96.8</v>
      </c>
      <c r="BN33" s="682"/>
      <c r="BO33" s="682"/>
      <c r="BP33" s="682"/>
      <c r="BQ33" s="684"/>
      <c r="BR33" s="681">
        <v>99.1</v>
      </c>
      <c r="BS33" s="682"/>
      <c r="BT33" s="682"/>
      <c r="BU33" s="682"/>
      <c r="BV33" s="682"/>
      <c r="BW33" s="682"/>
      <c r="BX33" s="683">
        <v>96.8</v>
      </c>
      <c r="BY33" s="682"/>
      <c r="BZ33" s="682"/>
      <c r="CA33" s="682"/>
      <c r="CB33" s="684"/>
      <c r="CD33" s="620" t="s">
        <v>328</v>
      </c>
      <c r="CE33" s="621"/>
      <c r="CF33" s="621"/>
      <c r="CG33" s="621"/>
      <c r="CH33" s="621"/>
      <c r="CI33" s="621"/>
      <c r="CJ33" s="621"/>
      <c r="CK33" s="621"/>
      <c r="CL33" s="621"/>
      <c r="CM33" s="621"/>
      <c r="CN33" s="621"/>
      <c r="CO33" s="621"/>
      <c r="CP33" s="621"/>
      <c r="CQ33" s="622"/>
      <c r="CR33" s="623">
        <v>7452313</v>
      </c>
      <c r="CS33" s="653"/>
      <c r="CT33" s="653"/>
      <c r="CU33" s="653"/>
      <c r="CV33" s="653"/>
      <c r="CW33" s="653"/>
      <c r="CX33" s="653"/>
      <c r="CY33" s="654"/>
      <c r="CZ33" s="628">
        <v>56.8</v>
      </c>
      <c r="DA33" s="655"/>
      <c r="DB33" s="655"/>
      <c r="DC33" s="658"/>
      <c r="DD33" s="632">
        <v>5492787</v>
      </c>
      <c r="DE33" s="653"/>
      <c r="DF33" s="653"/>
      <c r="DG33" s="653"/>
      <c r="DH33" s="653"/>
      <c r="DI33" s="653"/>
      <c r="DJ33" s="653"/>
      <c r="DK33" s="654"/>
      <c r="DL33" s="632">
        <v>2688586</v>
      </c>
      <c r="DM33" s="653"/>
      <c r="DN33" s="653"/>
      <c r="DO33" s="653"/>
      <c r="DP33" s="653"/>
      <c r="DQ33" s="653"/>
      <c r="DR33" s="653"/>
      <c r="DS33" s="653"/>
      <c r="DT33" s="653"/>
      <c r="DU33" s="653"/>
      <c r="DV33" s="654"/>
      <c r="DW33" s="628">
        <v>41.9</v>
      </c>
      <c r="DX33" s="655"/>
      <c r="DY33" s="655"/>
      <c r="DZ33" s="655"/>
      <c r="EA33" s="655"/>
      <c r="EB33" s="655"/>
      <c r="EC33" s="656"/>
    </row>
    <row r="34" spans="2:133" ht="11.25" customHeight="1" x14ac:dyDescent="0.15">
      <c r="B34" s="620" t="s">
        <v>329</v>
      </c>
      <c r="C34" s="621"/>
      <c r="D34" s="621"/>
      <c r="E34" s="621"/>
      <c r="F34" s="621"/>
      <c r="G34" s="621"/>
      <c r="H34" s="621"/>
      <c r="I34" s="621"/>
      <c r="J34" s="621"/>
      <c r="K34" s="621"/>
      <c r="L34" s="621"/>
      <c r="M34" s="621"/>
      <c r="N34" s="621"/>
      <c r="O34" s="621"/>
      <c r="P34" s="621"/>
      <c r="Q34" s="622"/>
      <c r="R34" s="623">
        <v>574268</v>
      </c>
      <c r="S34" s="624"/>
      <c r="T34" s="624"/>
      <c r="U34" s="624"/>
      <c r="V34" s="624"/>
      <c r="W34" s="624"/>
      <c r="X34" s="624"/>
      <c r="Y34" s="625"/>
      <c r="Z34" s="626">
        <v>4.2</v>
      </c>
      <c r="AA34" s="626"/>
      <c r="AB34" s="626"/>
      <c r="AC34" s="626"/>
      <c r="AD34" s="627" t="s">
        <v>235</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1900469</v>
      </c>
      <c r="CS34" s="624"/>
      <c r="CT34" s="624"/>
      <c r="CU34" s="624"/>
      <c r="CV34" s="624"/>
      <c r="CW34" s="624"/>
      <c r="CX34" s="624"/>
      <c r="CY34" s="625"/>
      <c r="CZ34" s="628">
        <v>14.5</v>
      </c>
      <c r="DA34" s="655"/>
      <c r="DB34" s="655"/>
      <c r="DC34" s="658"/>
      <c r="DD34" s="632">
        <v>1161408</v>
      </c>
      <c r="DE34" s="624"/>
      <c r="DF34" s="624"/>
      <c r="DG34" s="624"/>
      <c r="DH34" s="624"/>
      <c r="DI34" s="624"/>
      <c r="DJ34" s="624"/>
      <c r="DK34" s="625"/>
      <c r="DL34" s="632">
        <v>870092</v>
      </c>
      <c r="DM34" s="624"/>
      <c r="DN34" s="624"/>
      <c r="DO34" s="624"/>
      <c r="DP34" s="624"/>
      <c r="DQ34" s="624"/>
      <c r="DR34" s="624"/>
      <c r="DS34" s="624"/>
      <c r="DT34" s="624"/>
      <c r="DU34" s="624"/>
      <c r="DV34" s="625"/>
      <c r="DW34" s="628">
        <v>13.5</v>
      </c>
      <c r="DX34" s="655"/>
      <c r="DY34" s="655"/>
      <c r="DZ34" s="655"/>
      <c r="EA34" s="655"/>
      <c r="EB34" s="655"/>
      <c r="EC34" s="656"/>
    </row>
    <row r="35" spans="2:133" ht="11.25" customHeight="1" x14ac:dyDescent="0.15">
      <c r="B35" s="620" t="s">
        <v>331</v>
      </c>
      <c r="C35" s="621"/>
      <c r="D35" s="621"/>
      <c r="E35" s="621"/>
      <c r="F35" s="621"/>
      <c r="G35" s="621"/>
      <c r="H35" s="621"/>
      <c r="I35" s="621"/>
      <c r="J35" s="621"/>
      <c r="K35" s="621"/>
      <c r="L35" s="621"/>
      <c r="M35" s="621"/>
      <c r="N35" s="621"/>
      <c r="O35" s="621"/>
      <c r="P35" s="621"/>
      <c r="Q35" s="622"/>
      <c r="R35" s="623">
        <v>2145623</v>
      </c>
      <c r="S35" s="624"/>
      <c r="T35" s="624"/>
      <c r="U35" s="624"/>
      <c r="V35" s="624"/>
      <c r="W35" s="624"/>
      <c r="X35" s="624"/>
      <c r="Y35" s="625"/>
      <c r="Z35" s="626">
        <v>15.7</v>
      </c>
      <c r="AA35" s="626"/>
      <c r="AB35" s="626"/>
      <c r="AC35" s="626"/>
      <c r="AD35" s="627" t="s">
        <v>235</v>
      </c>
      <c r="AE35" s="627"/>
      <c r="AF35" s="627"/>
      <c r="AG35" s="627"/>
      <c r="AH35" s="627"/>
      <c r="AI35" s="627"/>
      <c r="AJ35" s="627"/>
      <c r="AK35" s="627"/>
      <c r="AL35" s="628" t="s">
        <v>235</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62453</v>
      </c>
      <c r="CS35" s="653"/>
      <c r="CT35" s="653"/>
      <c r="CU35" s="653"/>
      <c r="CV35" s="653"/>
      <c r="CW35" s="653"/>
      <c r="CX35" s="653"/>
      <c r="CY35" s="654"/>
      <c r="CZ35" s="628">
        <v>0.5</v>
      </c>
      <c r="DA35" s="655"/>
      <c r="DB35" s="655"/>
      <c r="DC35" s="658"/>
      <c r="DD35" s="632">
        <v>51432</v>
      </c>
      <c r="DE35" s="653"/>
      <c r="DF35" s="653"/>
      <c r="DG35" s="653"/>
      <c r="DH35" s="653"/>
      <c r="DI35" s="653"/>
      <c r="DJ35" s="653"/>
      <c r="DK35" s="654"/>
      <c r="DL35" s="632">
        <v>51432</v>
      </c>
      <c r="DM35" s="653"/>
      <c r="DN35" s="653"/>
      <c r="DO35" s="653"/>
      <c r="DP35" s="653"/>
      <c r="DQ35" s="653"/>
      <c r="DR35" s="653"/>
      <c r="DS35" s="653"/>
      <c r="DT35" s="653"/>
      <c r="DU35" s="653"/>
      <c r="DV35" s="654"/>
      <c r="DW35" s="628">
        <v>0.8</v>
      </c>
      <c r="DX35" s="655"/>
      <c r="DY35" s="655"/>
      <c r="DZ35" s="655"/>
      <c r="EA35" s="655"/>
      <c r="EB35" s="655"/>
      <c r="EC35" s="656"/>
    </row>
    <row r="36" spans="2:133" ht="11.25" customHeight="1" x14ac:dyDescent="0.15">
      <c r="B36" s="620" t="s">
        <v>335</v>
      </c>
      <c r="C36" s="621"/>
      <c r="D36" s="621"/>
      <c r="E36" s="621"/>
      <c r="F36" s="621"/>
      <c r="G36" s="621"/>
      <c r="H36" s="621"/>
      <c r="I36" s="621"/>
      <c r="J36" s="621"/>
      <c r="K36" s="621"/>
      <c r="L36" s="621"/>
      <c r="M36" s="621"/>
      <c r="N36" s="621"/>
      <c r="O36" s="621"/>
      <c r="P36" s="621"/>
      <c r="Q36" s="622"/>
      <c r="R36" s="623">
        <v>867002</v>
      </c>
      <c r="S36" s="624"/>
      <c r="T36" s="624"/>
      <c r="U36" s="624"/>
      <c r="V36" s="624"/>
      <c r="W36" s="624"/>
      <c r="X36" s="624"/>
      <c r="Y36" s="625"/>
      <c r="Z36" s="626">
        <v>6.3</v>
      </c>
      <c r="AA36" s="626"/>
      <c r="AB36" s="626"/>
      <c r="AC36" s="626"/>
      <c r="AD36" s="627" t="s">
        <v>133</v>
      </c>
      <c r="AE36" s="627"/>
      <c r="AF36" s="627"/>
      <c r="AG36" s="627"/>
      <c r="AH36" s="627"/>
      <c r="AI36" s="627"/>
      <c r="AJ36" s="627"/>
      <c r="AK36" s="627"/>
      <c r="AL36" s="628" t="s">
        <v>151</v>
      </c>
      <c r="AM36" s="629"/>
      <c r="AN36" s="629"/>
      <c r="AO36" s="630"/>
      <c r="AP36" s="222"/>
      <c r="AQ36" s="685" t="s">
        <v>336</v>
      </c>
      <c r="AR36" s="686"/>
      <c r="AS36" s="686"/>
      <c r="AT36" s="686"/>
      <c r="AU36" s="686"/>
      <c r="AV36" s="686"/>
      <c r="AW36" s="686"/>
      <c r="AX36" s="686"/>
      <c r="AY36" s="687"/>
      <c r="AZ36" s="612">
        <v>1514765</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63764</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1383185</v>
      </c>
      <c r="CS36" s="624"/>
      <c r="CT36" s="624"/>
      <c r="CU36" s="624"/>
      <c r="CV36" s="624"/>
      <c r="CW36" s="624"/>
      <c r="CX36" s="624"/>
      <c r="CY36" s="625"/>
      <c r="CZ36" s="628">
        <v>10.5</v>
      </c>
      <c r="DA36" s="655"/>
      <c r="DB36" s="655"/>
      <c r="DC36" s="658"/>
      <c r="DD36" s="632">
        <v>1065475</v>
      </c>
      <c r="DE36" s="624"/>
      <c r="DF36" s="624"/>
      <c r="DG36" s="624"/>
      <c r="DH36" s="624"/>
      <c r="DI36" s="624"/>
      <c r="DJ36" s="624"/>
      <c r="DK36" s="625"/>
      <c r="DL36" s="632">
        <v>700181</v>
      </c>
      <c r="DM36" s="624"/>
      <c r="DN36" s="624"/>
      <c r="DO36" s="624"/>
      <c r="DP36" s="624"/>
      <c r="DQ36" s="624"/>
      <c r="DR36" s="624"/>
      <c r="DS36" s="624"/>
      <c r="DT36" s="624"/>
      <c r="DU36" s="624"/>
      <c r="DV36" s="625"/>
      <c r="DW36" s="628">
        <v>10.9</v>
      </c>
      <c r="DX36" s="655"/>
      <c r="DY36" s="655"/>
      <c r="DZ36" s="655"/>
      <c r="EA36" s="655"/>
      <c r="EB36" s="655"/>
      <c r="EC36" s="656"/>
    </row>
    <row r="37" spans="2:133" ht="11.25" customHeight="1" x14ac:dyDescent="0.15">
      <c r="B37" s="620" t="s">
        <v>339</v>
      </c>
      <c r="C37" s="621"/>
      <c r="D37" s="621"/>
      <c r="E37" s="621"/>
      <c r="F37" s="621"/>
      <c r="G37" s="621"/>
      <c r="H37" s="621"/>
      <c r="I37" s="621"/>
      <c r="J37" s="621"/>
      <c r="K37" s="621"/>
      <c r="L37" s="621"/>
      <c r="M37" s="621"/>
      <c r="N37" s="621"/>
      <c r="O37" s="621"/>
      <c r="P37" s="621"/>
      <c r="Q37" s="622"/>
      <c r="R37" s="623">
        <v>190838</v>
      </c>
      <c r="S37" s="624"/>
      <c r="T37" s="624"/>
      <c r="U37" s="624"/>
      <c r="V37" s="624"/>
      <c r="W37" s="624"/>
      <c r="X37" s="624"/>
      <c r="Y37" s="625"/>
      <c r="Z37" s="626">
        <v>1.4</v>
      </c>
      <c r="AA37" s="626"/>
      <c r="AB37" s="626"/>
      <c r="AC37" s="626"/>
      <c r="AD37" s="627">
        <v>1</v>
      </c>
      <c r="AE37" s="627"/>
      <c r="AF37" s="627"/>
      <c r="AG37" s="627"/>
      <c r="AH37" s="627"/>
      <c r="AI37" s="627"/>
      <c r="AJ37" s="627"/>
      <c r="AK37" s="627"/>
      <c r="AL37" s="628">
        <v>0</v>
      </c>
      <c r="AM37" s="629"/>
      <c r="AN37" s="629"/>
      <c r="AO37" s="630"/>
      <c r="AQ37" s="689" t="s">
        <v>340</v>
      </c>
      <c r="AR37" s="690"/>
      <c r="AS37" s="690"/>
      <c r="AT37" s="690"/>
      <c r="AU37" s="690"/>
      <c r="AV37" s="690"/>
      <c r="AW37" s="690"/>
      <c r="AX37" s="690"/>
      <c r="AY37" s="691"/>
      <c r="AZ37" s="623">
        <v>280862</v>
      </c>
      <c r="BA37" s="624"/>
      <c r="BB37" s="624"/>
      <c r="BC37" s="624"/>
      <c r="BD37" s="653"/>
      <c r="BE37" s="653"/>
      <c r="BF37" s="669"/>
      <c r="BG37" s="620" t="s">
        <v>341</v>
      </c>
      <c r="BH37" s="621"/>
      <c r="BI37" s="621"/>
      <c r="BJ37" s="621"/>
      <c r="BK37" s="621"/>
      <c r="BL37" s="621"/>
      <c r="BM37" s="621"/>
      <c r="BN37" s="621"/>
      <c r="BO37" s="621"/>
      <c r="BP37" s="621"/>
      <c r="BQ37" s="621"/>
      <c r="BR37" s="621"/>
      <c r="BS37" s="621"/>
      <c r="BT37" s="621"/>
      <c r="BU37" s="622"/>
      <c r="BV37" s="623">
        <v>4809</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254702</v>
      </c>
      <c r="CS37" s="653"/>
      <c r="CT37" s="653"/>
      <c r="CU37" s="653"/>
      <c r="CV37" s="653"/>
      <c r="CW37" s="653"/>
      <c r="CX37" s="653"/>
      <c r="CY37" s="654"/>
      <c r="CZ37" s="628">
        <v>1.9</v>
      </c>
      <c r="DA37" s="655"/>
      <c r="DB37" s="655"/>
      <c r="DC37" s="658"/>
      <c r="DD37" s="632">
        <v>254702</v>
      </c>
      <c r="DE37" s="653"/>
      <c r="DF37" s="653"/>
      <c r="DG37" s="653"/>
      <c r="DH37" s="653"/>
      <c r="DI37" s="653"/>
      <c r="DJ37" s="653"/>
      <c r="DK37" s="654"/>
      <c r="DL37" s="632">
        <v>245858</v>
      </c>
      <c r="DM37" s="653"/>
      <c r="DN37" s="653"/>
      <c r="DO37" s="653"/>
      <c r="DP37" s="653"/>
      <c r="DQ37" s="653"/>
      <c r="DR37" s="653"/>
      <c r="DS37" s="653"/>
      <c r="DT37" s="653"/>
      <c r="DU37" s="653"/>
      <c r="DV37" s="654"/>
      <c r="DW37" s="628">
        <v>3.8</v>
      </c>
      <c r="DX37" s="655"/>
      <c r="DY37" s="655"/>
      <c r="DZ37" s="655"/>
      <c r="EA37" s="655"/>
      <c r="EB37" s="655"/>
      <c r="EC37" s="656"/>
    </row>
    <row r="38" spans="2:133" ht="11.25" customHeight="1" x14ac:dyDescent="0.15">
      <c r="B38" s="620" t="s">
        <v>343</v>
      </c>
      <c r="C38" s="621"/>
      <c r="D38" s="621"/>
      <c r="E38" s="621"/>
      <c r="F38" s="621"/>
      <c r="G38" s="621"/>
      <c r="H38" s="621"/>
      <c r="I38" s="621"/>
      <c r="J38" s="621"/>
      <c r="K38" s="621"/>
      <c r="L38" s="621"/>
      <c r="M38" s="621"/>
      <c r="N38" s="621"/>
      <c r="O38" s="621"/>
      <c r="P38" s="621"/>
      <c r="Q38" s="622"/>
      <c r="R38" s="623">
        <v>315500</v>
      </c>
      <c r="S38" s="624"/>
      <c r="T38" s="624"/>
      <c r="U38" s="624"/>
      <c r="V38" s="624"/>
      <c r="W38" s="624"/>
      <c r="X38" s="624"/>
      <c r="Y38" s="625"/>
      <c r="Z38" s="626">
        <v>2.2999999999999998</v>
      </c>
      <c r="AA38" s="626"/>
      <c r="AB38" s="626"/>
      <c r="AC38" s="626"/>
      <c r="AD38" s="627" t="s">
        <v>151</v>
      </c>
      <c r="AE38" s="627"/>
      <c r="AF38" s="627"/>
      <c r="AG38" s="627"/>
      <c r="AH38" s="627"/>
      <c r="AI38" s="627"/>
      <c r="AJ38" s="627"/>
      <c r="AK38" s="627"/>
      <c r="AL38" s="628" t="s">
        <v>133</v>
      </c>
      <c r="AM38" s="629"/>
      <c r="AN38" s="629"/>
      <c r="AO38" s="630"/>
      <c r="AQ38" s="689" t="s">
        <v>344</v>
      </c>
      <c r="AR38" s="690"/>
      <c r="AS38" s="690"/>
      <c r="AT38" s="690"/>
      <c r="AU38" s="690"/>
      <c r="AV38" s="690"/>
      <c r="AW38" s="690"/>
      <c r="AX38" s="690"/>
      <c r="AY38" s="691"/>
      <c r="AZ38" s="623">
        <v>16200</v>
      </c>
      <c r="BA38" s="624"/>
      <c r="BB38" s="624"/>
      <c r="BC38" s="624"/>
      <c r="BD38" s="653"/>
      <c r="BE38" s="653"/>
      <c r="BF38" s="669"/>
      <c r="BG38" s="620" t="s">
        <v>345</v>
      </c>
      <c r="BH38" s="621"/>
      <c r="BI38" s="621"/>
      <c r="BJ38" s="621"/>
      <c r="BK38" s="621"/>
      <c r="BL38" s="621"/>
      <c r="BM38" s="621"/>
      <c r="BN38" s="621"/>
      <c r="BO38" s="621"/>
      <c r="BP38" s="621"/>
      <c r="BQ38" s="621"/>
      <c r="BR38" s="621"/>
      <c r="BS38" s="621"/>
      <c r="BT38" s="621"/>
      <c r="BU38" s="622"/>
      <c r="BV38" s="623">
        <v>3551</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1498565</v>
      </c>
      <c r="CS38" s="624"/>
      <c r="CT38" s="624"/>
      <c r="CU38" s="624"/>
      <c r="CV38" s="624"/>
      <c r="CW38" s="624"/>
      <c r="CX38" s="624"/>
      <c r="CY38" s="625"/>
      <c r="CZ38" s="628">
        <v>11.4</v>
      </c>
      <c r="DA38" s="655"/>
      <c r="DB38" s="655"/>
      <c r="DC38" s="658"/>
      <c r="DD38" s="632">
        <v>1260291</v>
      </c>
      <c r="DE38" s="624"/>
      <c r="DF38" s="624"/>
      <c r="DG38" s="624"/>
      <c r="DH38" s="624"/>
      <c r="DI38" s="624"/>
      <c r="DJ38" s="624"/>
      <c r="DK38" s="625"/>
      <c r="DL38" s="632">
        <v>1066881</v>
      </c>
      <c r="DM38" s="624"/>
      <c r="DN38" s="624"/>
      <c r="DO38" s="624"/>
      <c r="DP38" s="624"/>
      <c r="DQ38" s="624"/>
      <c r="DR38" s="624"/>
      <c r="DS38" s="624"/>
      <c r="DT38" s="624"/>
      <c r="DU38" s="624"/>
      <c r="DV38" s="625"/>
      <c r="DW38" s="628">
        <v>16.600000000000001</v>
      </c>
      <c r="DX38" s="655"/>
      <c r="DY38" s="655"/>
      <c r="DZ38" s="655"/>
      <c r="EA38" s="655"/>
      <c r="EB38" s="655"/>
      <c r="EC38" s="656"/>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133</v>
      </c>
      <c r="AA39" s="626"/>
      <c r="AB39" s="626"/>
      <c r="AC39" s="626"/>
      <c r="AD39" s="627" t="s">
        <v>235</v>
      </c>
      <c r="AE39" s="627"/>
      <c r="AF39" s="627"/>
      <c r="AG39" s="627"/>
      <c r="AH39" s="627"/>
      <c r="AI39" s="627"/>
      <c r="AJ39" s="627"/>
      <c r="AK39" s="627"/>
      <c r="AL39" s="628" t="s">
        <v>133</v>
      </c>
      <c r="AM39" s="629"/>
      <c r="AN39" s="629"/>
      <c r="AO39" s="630"/>
      <c r="AQ39" s="689" t="s">
        <v>348</v>
      </c>
      <c r="AR39" s="690"/>
      <c r="AS39" s="690"/>
      <c r="AT39" s="690"/>
      <c r="AU39" s="690"/>
      <c r="AV39" s="690"/>
      <c r="AW39" s="690"/>
      <c r="AX39" s="690"/>
      <c r="AY39" s="691"/>
      <c r="AZ39" s="623" t="s">
        <v>151</v>
      </c>
      <c r="BA39" s="624"/>
      <c r="BB39" s="624"/>
      <c r="BC39" s="624"/>
      <c r="BD39" s="653"/>
      <c r="BE39" s="653"/>
      <c r="BF39" s="669"/>
      <c r="BG39" s="620" t="s">
        <v>349</v>
      </c>
      <c r="BH39" s="621"/>
      <c r="BI39" s="621"/>
      <c r="BJ39" s="621"/>
      <c r="BK39" s="621"/>
      <c r="BL39" s="621"/>
      <c r="BM39" s="621"/>
      <c r="BN39" s="621"/>
      <c r="BO39" s="621"/>
      <c r="BP39" s="621"/>
      <c r="BQ39" s="621"/>
      <c r="BR39" s="621"/>
      <c r="BS39" s="621"/>
      <c r="BT39" s="621"/>
      <c r="BU39" s="622"/>
      <c r="BV39" s="623">
        <v>5343</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2530537</v>
      </c>
      <c r="CS39" s="653"/>
      <c r="CT39" s="653"/>
      <c r="CU39" s="653"/>
      <c r="CV39" s="653"/>
      <c r="CW39" s="653"/>
      <c r="CX39" s="653"/>
      <c r="CY39" s="654"/>
      <c r="CZ39" s="628">
        <v>19.3</v>
      </c>
      <c r="DA39" s="655"/>
      <c r="DB39" s="655"/>
      <c r="DC39" s="658"/>
      <c r="DD39" s="632">
        <v>1954181</v>
      </c>
      <c r="DE39" s="653"/>
      <c r="DF39" s="653"/>
      <c r="DG39" s="653"/>
      <c r="DH39" s="653"/>
      <c r="DI39" s="653"/>
      <c r="DJ39" s="653"/>
      <c r="DK39" s="654"/>
      <c r="DL39" s="632" t="s">
        <v>235</v>
      </c>
      <c r="DM39" s="653"/>
      <c r="DN39" s="653"/>
      <c r="DO39" s="653"/>
      <c r="DP39" s="653"/>
      <c r="DQ39" s="653"/>
      <c r="DR39" s="653"/>
      <c r="DS39" s="653"/>
      <c r="DT39" s="653"/>
      <c r="DU39" s="653"/>
      <c r="DV39" s="654"/>
      <c r="DW39" s="628" t="s">
        <v>151</v>
      </c>
      <c r="DX39" s="655"/>
      <c r="DY39" s="655"/>
      <c r="DZ39" s="655"/>
      <c r="EA39" s="655"/>
      <c r="EB39" s="655"/>
      <c r="EC39" s="656"/>
    </row>
    <row r="40" spans="2:133" ht="11.25" customHeight="1" x14ac:dyDescent="0.15">
      <c r="B40" s="620" t="s">
        <v>351</v>
      </c>
      <c r="C40" s="621"/>
      <c r="D40" s="621"/>
      <c r="E40" s="621"/>
      <c r="F40" s="621"/>
      <c r="G40" s="621"/>
      <c r="H40" s="621"/>
      <c r="I40" s="621"/>
      <c r="J40" s="621"/>
      <c r="K40" s="621"/>
      <c r="L40" s="621"/>
      <c r="M40" s="621"/>
      <c r="N40" s="621"/>
      <c r="O40" s="621"/>
      <c r="P40" s="621"/>
      <c r="Q40" s="622"/>
      <c r="R40" s="623">
        <v>112500</v>
      </c>
      <c r="S40" s="624"/>
      <c r="T40" s="624"/>
      <c r="U40" s="624"/>
      <c r="V40" s="624"/>
      <c r="W40" s="624"/>
      <c r="X40" s="624"/>
      <c r="Y40" s="625"/>
      <c r="Z40" s="626">
        <v>0.8</v>
      </c>
      <c r="AA40" s="626"/>
      <c r="AB40" s="626"/>
      <c r="AC40" s="626"/>
      <c r="AD40" s="627" t="s">
        <v>151</v>
      </c>
      <c r="AE40" s="627"/>
      <c r="AF40" s="627"/>
      <c r="AG40" s="627"/>
      <c r="AH40" s="627"/>
      <c r="AI40" s="627"/>
      <c r="AJ40" s="627"/>
      <c r="AK40" s="627"/>
      <c r="AL40" s="628" t="s">
        <v>151</v>
      </c>
      <c r="AM40" s="629"/>
      <c r="AN40" s="629"/>
      <c r="AO40" s="630"/>
      <c r="AQ40" s="689" t="s">
        <v>352</v>
      </c>
      <c r="AR40" s="690"/>
      <c r="AS40" s="690"/>
      <c r="AT40" s="690"/>
      <c r="AU40" s="690"/>
      <c r="AV40" s="690"/>
      <c r="AW40" s="690"/>
      <c r="AX40" s="690"/>
      <c r="AY40" s="691"/>
      <c r="AZ40" s="623" t="s">
        <v>235</v>
      </c>
      <c r="BA40" s="624"/>
      <c r="BB40" s="624"/>
      <c r="BC40" s="624"/>
      <c r="BD40" s="653"/>
      <c r="BE40" s="653"/>
      <c r="BF40" s="669"/>
      <c r="BG40" s="673" t="s">
        <v>353</v>
      </c>
      <c r="BH40" s="674"/>
      <c r="BI40" s="674"/>
      <c r="BJ40" s="674"/>
      <c r="BK40" s="674"/>
      <c r="BL40" s="223"/>
      <c r="BM40" s="621" t="s">
        <v>354</v>
      </c>
      <c r="BN40" s="621"/>
      <c r="BO40" s="621"/>
      <c r="BP40" s="621"/>
      <c r="BQ40" s="621"/>
      <c r="BR40" s="621"/>
      <c r="BS40" s="621"/>
      <c r="BT40" s="621"/>
      <c r="BU40" s="622"/>
      <c r="BV40" s="623">
        <v>89</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77104</v>
      </c>
      <c r="CS40" s="624"/>
      <c r="CT40" s="624"/>
      <c r="CU40" s="624"/>
      <c r="CV40" s="624"/>
      <c r="CW40" s="624"/>
      <c r="CX40" s="624"/>
      <c r="CY40" s="625"/>
      <c r="CZ40" s="628">
        <v>0.6</v>
      </c>
      <c r="DA40" s="655"/>
      <c r="DB40" s="655"/>
      <c r="DC40" s="658"/>
      <c r="DD40" s="632" t="s">
        <v>278</v>
      </c>
      <c r="DE40" s="624"/>
      <c r="DF40" s="624"/>
      <c r="DG40" s="624"/>
      <c r="DH40" s="624"/>
      <c r="DI40" s="624"/>
      <c r="DJ40" s="624"/>
      <c r="DK40" s="625"/>
      <c r="DL40" s="632" t="s">
        <v>235</v>
      </c>
      <c r="DM40" s="624"/>
      <c r="DN40" s="624"/>
      <c r="DO40" s="624"/>
      <c r="DP40" s="624"/>
      <c r="DQ40" s="624"/>
      <c r="DR40" s="624"/>
      <c r="DS40" s="624"/>
      <c r="DT40" s="624"/>
      <c r="DU40" s="624"/>
      <c r="DV40" s="625"/>
      <c r="DW40" s="628" t="s">
        <v>133</v>
      </c>
      <c r="DX40" s="655"/>
      <c r="DY40" s="655"/>
      <c r="DZ40" s="655"/>
      <c r="EA40" s="655"/>
      <c r="EB40" s="655"/>
      <c r="EC40" s="656"/>
    </row>
    <row r="41" spans="2:133" ht="11.25" customHeight="1" x14ac:dyDescent="0.15">
      <c r="B41" s="644" t="s">
        <v>356</v>
      </c>
      <c r="C41" s="645"/>
      <c r="D41" s="645"/>
      <c r="E41" s="645"/>
      <c r="F41" s="645"/>
      <c r="G41" s="645"/>
      <c r="H41" s="645"/>
      <c r="I41" s="645"/>
      <c r="J41" s="645"/>
      <c r="K41" s="645"/>
      <c r="L41" s="645"/>
      <c r="M41" s="645"/>
      <c r="N41" s="645"/>
      <c r="O41" s="645"/>
      <c r="P41" s="645"/>
      <c r="Q41" s="646"/>
      <c r="R41" s="698">
        <v>13665391</v>
      </c>
      <c r="S41" s="699"/>
      <c r="T41" s="699"/>
      <c r="U41" s="699"/>
      <c r="V41" s="699"/>
      <c r="W41" s="699"/>
      <c r="X41" s="699"/>
      <c r="Y41" s="700"/>
      <c r="Z41" s="701">
        <v>100</v>
      </c>
      <c r="AA41" s="701"/>
      <c r="AB41" s="701"/>
      <c r="AC41" s="701"/>
      <c r="AD41" s="702">
        <v>6310412</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262763</v>
      </c>
      <c r="BA41" s="624"/>
      <c r="BB41" s="624"/>
      <c r="BC41" s="624"/>
      <c r="BD41" s="653"/>
      <c r="BE41" s="653"/>
      <c r="BF41" s="669"/>
      <c r="BG41" s="673"/>
      <c r="BH41" s="674"/>
      <c r="BI41" s="674"/>
      <c r="BJ41" s="674"/>
      <c r="BK41" s="674"/>
      <c r="BL41" s="223"/>
      <c r="BM41" s="621" t="s">
        <v>358</v>
      </c>
      <c r="BN41" s="621"/>
      <c r="BO41" s="621"/>
      <c r="BP41" s="621"/>
      <c r="BQ41" s="621"/>
      <c r="BR41" s="621"/>
      <c r="BS41" s="621"/>
      <c r="BT41" s="621"/>
      <c r="BU41" s="622"/>
      <c r="BV41" s="623" t="s">
        <v>235</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235</v>
      </c>
      <c r="CS41" s="653"/>
      <c r="CT41" s="653"/>
      <c r="CU41" s="653"/>
      <c r="CV41" s="653"/>
      <c r="CW41" s="653"/>
      <c r="CX41" s="653"/>
      <c r="CY41" s="654"/>
      <c r="CZ41" s="628" t="s">
        <v>133</v>
      </c>
      <c r="DA41" s="655"/>
      <c r="DB41" s="655"/>
      <c r="DC41" s="658"/>
      <c r="DD41" s="632" t="s">
        <v>278</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954940</v>
      </c>
      <c r="BA42" s="699"/>
      <c r="BB42" s="699"/>
      <c r="BC42" s="699"/>
      <c r="BD42" s="682"/>
      <c r="BE42" s="682"/>
      <c r="BF42" s="684"/>
      <c r="BG42" s="675"/>
      <c r="BH42" s="676"/>
      <c r="BI42" s="676"/>
      <c r="BJ42" s="676"/>
      <c r="BK42" s="676"/>
      <c r="BL42" s="224"/>
      <c r="BM42" s="645" t="s">
        <v>361</v>
      </c>
      <c r="BN42" s="645"/>
      <c r="BO42" s="645"/>
      <c r="BP42" s="645"/>
      <c r="BQ42" s="645"/>
      <c r="BR42" s="645"/>
      <c r="BS42" s="645"/>
      <c r="BT42" s="645"/>
      <c r="BU42" s="646"/>
      <c r="BV42" s="698">
        <v>426</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616017</v>
      </c>
      <c r="CS42" s="653"/>
      <c r="CT42" s="653"/>
      <c r="CU42" s="653"/>
      <c r="CV42" s="653"/>
      <c r="CW42" s="653"/>
      <c r="CX42" s="653"/>
      <c r="CY42" s="654"/>
      <c r="CZ42" s="628">
        <v>4.7</v>
      </c>
      <c r="DA42" s="655"/>
      <c r="DB42" s="655"/>
      <c r="DC42" s="658"/>
      <c r="DD42" s="632">
        <v>199532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30285</v>
      </c>
      <c r="CS43" s="653"/>
      <c r="CT43" s="653"/>
      <c r="CU43" s="653"/>
      <c r="CV43" s="653"/>
      <c r="CW43" s="653"/>
      <c r="CX43" s="653"/>
      <c r="CY43" s="654"/>
      <c r="CZ43" s="628">
        <v>0.2</v>
      </c>
      <c r="DA43" s="655"/>
      <c r="DB43" s="655"/>
      <c r="DC43" s="658"/>
      <c r="DD43" s="632">
        <v>30285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616017</v>
      </c>
      <c r="CS44" s="624"/>
      <c r="CT44" s="624"/>
      <c r="CU44" s="624"/>
      <c r="CV44" s="624"/>
      <c r="CW44" s="624"/>
      <c r="CX44" s="624"/>
      <c r="CY44" s="625"/>
      <c r="CZ44" s="628">
        <v>4.7</v>
      </c>
      <c r="DA44" s="629"/>
      <c r="DB44" s="629"/>
      <c r="DC44" s="635"/>
      <c r="DD44" s="632">
        <v>199532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94096</v>
      </c>
      <c r="CS45" s="653"/>
      <c r="CT45" s="653"/>
      <c r="CU45" s="653"/>
      <c r="CV45" s="653"/>
      <c r="CW45" s="653"/>
      <c r="CX45" s="653"/>
      <c r="CY45" s="654"/>
      <c r="CZ45" s="628">
        <v>0.7</v>
      </c>
      <c r="DA45" s="655"/>
      <c r="DB45" s="655"/>
      <c r="DC45" s="658"/>
      <c r="DD45" s="632">
        <v>25486</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494954</v>
      </c>
      <c r="CS46" s="624"/>
      <c r="CT46" s="624"/>
      <c r="CU46" s="624"/>
      <c r="CV46" s="624"/>
      <c r="CW46" s="624"/>
      <c r="CX46" s="624"/>
      <c r="CY46" s="625"/>
      <c r="CZ46" s="628">
        <v>3.8</v>
      </c>
      <c r="DA46" s="629"/>
      <c r="DB46" s="629"/>
      <c r="DC46" s="635"/>
      <c r="DD46" s="632">
        <v>172735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t="s">
        <v>235</v>
      </c>
      <c r="CS47" s="653"/>
      <c r="CT47" s="653"/>
      <c r="CU47" s="653"/>
      <c r="CV47" s="653"/>
      <c r="CW47" s="653"/>
      <c r="CX47" s="653"/>
      <c r="CY47" s="654"/>
      <c r="CZ47" s="628" t="s">
        <v>235</v>
      </c>
      <c r="DA47" s="655"/>
      <c r="DB47" s="655"/>
      <c r="DC47" s="658"/>
      <c r="DD47" s="632" t="s">
        <v>133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133</v>
      </c>
      <c r="DA48" s="629"/>
      <c r="DB48" s="629"/>
      <c r="DC48" s="635"/>
      <c r="DD48" s="632" t="s">
        <v>235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13111161</v>
      </c>
      <c r="CS49" s="682"/>
      <c r="CT49" s="682"/>
      <c r="CU49" s="682"/>
      <c r="CV49" s="682"/>
      <c r="CW49" s="682"/>
      <c r="CX49" s="682"/>
      <c r="CY49" s="711"/>
      <c r="CZ49" s="703">
        <v>100</v>
      </c>
      <c r="DA49" s="712"/>
      <c r="DB49" s="712"/>
      <c r="DC49" s="713"/>
      <c r="DD49" s="714">
        <v>8993598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GiNeYtKOpMlZ3L3Z3HOttYApPnaO4Cl0u9nTcJbShMtnG1goGdzZEYDtoZldREzFYH1SwuE+Euhk7JeOgUqyg==" saltValue="bJLXxSLWAxOp+kUel8Si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13694</v>
      </c>
      <c r="R7" s="753"/>
      <c r="S7" s="753"/>
      <c r="T7" s="753"/>
      <c r="U7" s="753"/>
      <c r="V7" s="753">
        <v>13140</v>
      </c>
      <c r="W7" s="753"/>
      <c r="X7" s="753"/>
      <c r="Y7" s="753"/>
      <c r="Z7" s="753"/>
      <c r="AA7" s="753">
        <v>554</v>
      </c>
      <c r="AB7" s="753"/>
      <c r="AC7" s="753"/>
      <c r="AD7" s="753"/>
      <c r="AE7" s="754"/>
      <c r="AF7" s="755">
        <v>508</v>
      </c>
      <c r="AG7" s="756"/>
      <c r="AH7" s="756"/>
      <c r="AI7" s="756"/>
      <c r="AJ7" s="757"/>
      <c r="AK7" s="758">
        <v>2145</v>
      </c>
      <c r="AL7" s="759"/>
      <c r="AM7" s="759"/>
      <c r="AN7" s="759"/>
      <c r="AO7" s="759"/>
      <c r="AP7" s="759">
        <v>7672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600</v>
      </c>
      <c r="BT7" s="747"/>
      <c r="BU7" s="747"/>
      <c r="BV7" s="747"/>
      <c r="BW7" s="747"/>
      <c r="BX7" s="747"/>
      <c r="BY7" s="747"/>
      <c r="BZ7" s="747"/>
      <c r="CA7" s="747"/>
      <c r="CB7" s="747"/>
      <c r="CC7" s="747"/>
      <c r="CD7" s="747"/>
      <c r="CE7" s="747"/>
      <c r="CF7" s="747"/>
      <c r="CG7" s="762"/>
      <c r="CH7" s="743">
        <v>2</v>
      </c>
      <c r="CI7" s="744"/>
      <c r="CJ7" s="744"/>
      <c r="CK7" s="744"/>
      <c r="CL7" s="745"/>
      <c r="CM7" s="743">
        <v>12</v>
      </c>
      <c r="CN7" s="744"/>
      <c r="CO7" s="744"/>
      <c r="CP7" s="744"/>
      <c r="CQ7" s="745"/>
      <c r="CR7" s="743">
        <v>10</v>
      </c>
      <c r="CS7" s="744"/>
      <c r="CT7" s="744"/>
      <c r="CU7" s="744"/>
      <c r="CV7" s="745"/>
      <c r="CW7" s="743" t="s">
        <v>525</v>
      </c>
      <c r="CX7" s="744"/>
      <c r="CY7" s="744"/>
      <c r="CZ7" s="744"/>
      <c r="DA7" s="745"/>
      <c r="DB7" s="743" t="s">
        <v>525</v>
      </c>
      <c r="DC7" s="744"/>
      <c r="DD7" s="744"/>
      <c r="DE7" s="744"/>
      <c r="DF7" s="745"/>
      <c r="DG7" s="743" t="s">
        <v>525</v>
      </c>
      <c r="DH7" s="744"/>
      <c r="DI7" s="744"/>
      <c r="DJ7" s="744"/>
      <c r="DK7" s="745"/>
      <c r="DL7" s="743" t="s">
        <v>525</v>
      </c>
      <c r="DM7" s="744"/>
      <c r="DN7" s="744"/>
      <c r="DO7" s="744"/>
      <c r="DP7" s="745"/>
      <c r="DQ7" s="743" t="s">
        <v>525</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601</v>
      </c>
      <c r="BT8" s="774"/>
      <c r="BU8" s="774"/>
      <c r="BV8" s="774"/>
      <c r="BW8" s="774"/>
      <c r="BX8" s="774"/>
      <c r="BY8" s="774"/>
      <c r="BZ8" s="774"/>
      <c r="CA8" s="774"/>
      <c r="CB8" s="774"/>
      <c r="CC8" s="774"/>
      <c r="CD8" s="774"/>
      <c r="CE8" s="774"/>
      <c r="CF8" s="774"/>
      <c r="CG8" s="775"/>
      <c r="CH8" s="776">
        <v>2</v>
      </c>
      <c r="CI8" s="777"/>
      <c r="CJ8" s="777"/>
      <c r="CK8" s="777"/>
      <c r="CL8" s="778"/>
      <c r="CM8" s="776">
        <v>13</v>
      </c>
      <c r="CN8" s="777"/>
      <c r="CO8" s="777"/>
      <c r="CP8" s="777"/>
      <c r="CQ8" s="778"/>
      <c r="CR8" s="776">
        <v>10</v>
      </c>
      <c r="CS8" s="777"/>
      <c r="CT8" s="777"/>
      <c r="CU8" s="777"/>
      <c r="CV8" s="778"/>
      <c r="CW8" s="776">
        <v>82</v>
      </c>
      <c r="CX8" s="777"/>
      <c r="CY8" s="777"/>
      <c r="CZ8" s="777"/>
      <c r="DA8" s="778"/>
      <c r="DB8" s="776" t="s">
        <v>525</v>
      </c>
      <c r="DC8" s="777"/>
      <c r="DD8" s="777"/>
      <c r="DE8" s="777"/>
      <c r="DF8" s="778"/>
      <c r="DG8" s="776" t="s">
        <v>525</v>
      </c>
      <c r="DH8" s="777"/>
      <c r="DI8" s="777"/>
      <c r="DJ8" s="777"/>
      <c r="DK8" s="778"/>
      <c r="DL8" s="776" t="s">
        <v>525</v>
      </c>
      <c r="DM8" s="777"/>
      <c r="DN8" s="777"/>
      <c r="DO8" s="777"/>
      <c r="DP8" s="778"/>
      <c r="DQ8" s="776" t="s">
        <v>525</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602</v>
      </c>
      <c r="BS9" s="773" t="s">
        <v>603</v>
      </c>
      <c r="BT9" s="774"/>
      <c r="BU9" s="774"/>
      <c r="BV9" s="774"/>
      <c r="BW9" s="774"/>
      <c r="BX9" s="774"/>
      <c r="BY9" s="774"/>
      <c r="BZ9" s="774"/>
      <c r="CA9" s="774"/>
      <c r="CB9" s="774"/>
      <c r="CC9" s="774"/>
      <c r="CD9" s="774"/>
      <c r="CE9" s="774"/>
      <c r="CF9" s="774"/>
      <c r="CG9" s="775"/>
      <c r="CH9" s="776">
        <v>0</v>
      </c>
      <c r="CI9" s="777"/>
      <c r="CJ9" s="777"/>
      <c r="CK9" s="777"/>
      <c r="CL9" s="778"/>
      <c r="CM9" s="776">
        <v>12</v>
      </c>
      <c r="CN9" s="777"/>
      <c r="CO9" s="777"/>
      <c r="CP9" s="777"/>
      <c r="CQ9" s="778"/>
      <c r="CR9" s="776">
        <v>5</v>
      </c>
      <c r="CS9" s="777"/>
      <c r="CT9" s="777"/>
      <c r="CU9" s="777"/>
      <c r="CV9" s="778"/>
      <c r="CW9" s="776" t="s">
        <v>525</v>
      </c>
      <c r="CX9" s="777"/>
      <c r="CY9" s="777"/>
      <c r="CZ9" s="777"/>
      <c r="DA9" s="778"/>
      <c r="DB9" s="776">
        <v>55</v>
      </c>
      <c r="DC9" s="777"/>
      <c r="DD9" s="777"/>
      <c r="DE9" s="777"/>
      <c r="DF9" s="778"/>
      <c r="DG9" s="776" t="s">
        <v>525</v>
      </c>
      <c r="DH9" s="777"/>
      <c r="DI9" s="777"/>
      <c r="DJ9" s="777"/>
      <c r="DK9" s="778"/>
      <c r="DL9" s="776" t="s">
        <v>525</v>
      </c>
      <c r="DM9" s="777"/>
      <c r="DN9" s="777"/>
      <c r="DO9" s="777"/>
      <c r="DP9" s="778"/>
      <c r="DQ9" s="776">
        <v>22</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13694</v>
      </c>
      <c r="R23" s="793"/>
      <c r="S23" s="793"/>
      <c r="T23" s="793"/>
      <c r="U23" s="793"/>
      <c r="V23" s="793">
        <v>13140</v>
      </c>
      <c r="W23" s="793"/>
      <c r="X23" s="793"/>
      <c r="Y23" s="793"/>
      <c r="Z23" s="793"/>
      <c r="AA23" s="793">
        <v>554</v>
      </c>
      <c r="AB23" s="793"/>
      <c r="AC23" s="793"/>
      <c r="AD23" s="793"/>
      <c r="AE23" s="794"/>
      <c r="AF23" s="795">
        <v>508</v>
      </c>
      <c r="AG23" s="793"/>
      <c r="AH23" s="793"/>
      <c r="AI23" s="793"/>
      <c r="AJ23" s="796"/>
      <c r="AK23" s="797"/>
      <c r="AL23" s="798"/>
      <c r="AM23" s="798"/>
      <c r="AN23" s="798"/>
      <c r="AO23" s="798"/>
      <c r="AP23" s="793">
        <v>7672</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3123</v>
      </c>
      <c r="R28" s="823"/>
      <c r="S28" s="823"/>
      <c r="T28" s="823"/>
      <c r="U28" s="823"/>
      <c r="V28" s="823">
        <v>3059</v>
      </c>
      <c r="W28" s="823"/>
      <c r="X28" s="823"/>
      <c r="Y28" s="823"/>
      <c r="Z28" s="823"/>
      <c r="AA28" s="823">
        <v>64</v>
      </c>
      <c r="AB28" s="823"/>
      <c r="AC28" s="823"/>
      <c r="AD28" s="823"/>
      <c r="AE28" s="824"/>
      <c r="AF28" s="825">
        <v>64</v>
      </c>
      <c r="AG28" s="823"/>
      <c r="AH28" s="823"/>
      <c r="AI28" s="823"/>
      <c r="AJ28" s="826"/>
      <c r="AK28" s="827">
        <v>241</v>
      </c>
      <c r="AL28" s="828"/>
      <c r="AM28" s="828"/>
      <c r="AN28" s="828"/>
      <c r="AO28" s="828"/>
      <c r="AP28" s="828" t="s">
        <v>525</v>
      </c>
      <c r="AQ28" s="828"/>
      <c r="AR28" s="828"/>
      <c r="AS28" s="828"/>
      <c r="AT28" s="828"/>
      <c r="AU28" s="828" t="s">
        <v>525</v>
      </c>
      <c r="AV28" s="828"/>
      <c r="AW28" s="828"/>
      <c r="AX28" s="828"/>
      <c r="AY28" s="828"/>
      <c r="AZ28" s="829" t="s">
        <v>525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3251</v>
      </c>
      <c r="R29" s="784"/>
      <c r="S29" s="784"/>
      <c r="T29" s="784"/>
      <c r="U29" s="784"/>
      <c r="V29" s="784">
        <v>3123</v>
      </c>
      <c r="W29" s="784"/>
      <c r="X29" s="784"/>
      <c r="Y29" s="784"/>
      <c r="Z29" s="784"/>
      <c r="AA29" s="784">
        <v>128</v>
      </c>
      <c r="AB29" s="784"/>
      <c r="AC29" s="784"/>
      <c r="AD29" s="784"/>
      <c r="AE29" s="785"/>
      <c r="AF29" s="786">
        <v>128</v>
      </c>
      <c r="AG29" s="787"/>
      <c r="AH29" s="787"/>
      <c r="AI29" s="787"/>
      <c r="AJ29" s="788"/>
      <c r="AK29" s="834">
        <v>453</v>
      </c>
      <c r="AL29" s="830"/>
      <c r="AM29" s="830"/>
      <c r="AN29" s="830"/>
      <c r="AO29" s="830"/>
      <c r="AP29" s="830" t="s">
        <v>525</v>
      </c>
      <c r="AQ29" s="830"/>
      <c r="AR29" s="830"/>
      <c r="AS29" s="830"/>
      <c r="AT29" s="830"/>
      <c r="AU29" s="830" t="s">
        <v>525</v>
      </c>
      <c r="AV29" s="830"/>
      <c r="AW29" s="830"/>
      <c r="AX29" s="830"/>
      <c r="AY29" s="830"/>
      <c r="AZ29" s="831" t="s">
        <v>525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411</v>
      </c>
      <c r="R30" s="784"/>
      <c r="S30" s="784"/>
      <c r="T30" s="784"/>
      <c r="U30" s="784"/>
      <c r="V30" s="784">
        <v>408</v>
      </c>
      <c r="W30" s="784"/>
      <c r="X30" s="784"/>
      <c r="Y30" s="784"/>
      <c r="Z30" s="784"/>
      <c r="AA30" s="784">
        <v>3</v>
      </c>
      <c r="AB30" s="784"/>
      <c r="AC30" s="784"/>
      <c r="AD30" s="784"/>
      <c r="AE30" s="785"/>
      <c r="AF30" s="786">
        <v>3</v>
      </c>
      <c r="AG30" s="787"/>
      <c r="AH30" s="787"/>
      <c r="AI30" s="787"/>
      <c r="AJ30" s="788"/>
      <c r="AK30" s="834">
        <v>119</v>
      </c>
      <c r="AL30" s="830"/>
      <c r="AM30" s="830"/>
      <c r="AN30" s="830"/>
      <c r="AO30" s="830"/>
      <c r="AP30" s="830" t="s">
        <v>525</v>
      </c>
      <c r="AQ30" s="830"/>
      <c r="AR30" s="830"/>
      <c r="AS30" s="830"/>
      <c r="AT30" s="830"/>
      <c r="AU30" s="830" t="s">
        <v>525</v>
      </c>
      <c r="AV30" s="830"/>
      <c r="AW30" s="830"/>
      <c r="AX30" s="830"/>
      <c r="AY30" s="830"/>
      <c r="AZ30" s="831" t="s">
        <v>525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25</v>
      </c>
      <c r="R31" s="784"/>
      <c r="S31" s="784"/>
      <c r="T31" s="784"/>
      <c r="U31" s="784"/>
      <c r="V31" s="784">
        <v>24</v>
      </c>
      <c r="W31" s="784"/>
      <c r="X31" s="784"/>
      <c r="Y31" s="784"/>
      <c r="Z31" s="784"/>
      <c r="AA31" s="784">
        <v>1</v>
      </c>
      <c r="AB31" s="784"/>
      <c r="AC31" s="784"/>
      <c r="AD31" s="784"/>
      <c r="AE31" s="785"/>
      <c r="AF31" s="786">
        <v>1</v>
      </c>
      <c r="AG31" s="787"/>
      <c r="AH31" s="787"/>
      <c r="AI31" s="787"/>
      <c r="AJ31" s="788"/>
      <c r="AK31" s="834">
        <v>10</v>
      </c>
      <c r="AL31" s="830"/>
      <c r="AM31" s="830"/>
      <c r="AN31" s="830"/>
      <c r="AO31" s="830"/>
      <c r="AP31" s="830" t="s">
        <v>525</v>
      </c>
      <c r="AQ31" s="830"/>
      <c r="AR31" s="830"/>
      <c r="AS31" s="830"/>
      <c r="AT31" s="830"/>
      <c r="AU31" s="830" t="s">
        <v>525</v>
      </c>
      <c r="AV31" s="830"/>
      <c r="AW31" s="830"/>
      <c r="AX31" s="830"/>
      <c r="AY31" s="830"/>
      <c r="AZ31" s="831" t="s">
        <v>525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120</v>
      </c>
      <c r="R32" s="784"/>
      <c r="S32" s="784"/>
      <c r="T32" s="784"/>
      <c r="U32" s="784"/>
      <c r="V32" s="784">
        <v>116</v>
      </c>
      <c r="W32" s="784"/>
      <c r="X32" s="784"/>
      <c r="Y32" s="784"/>
      <c r="Z32" s="784"/>
      <c r="AA32" s="784">
        <v>4</v>
      </c>
      <c r="AB32" s="784"/>
      <c r="AC32" s="784"/>
      <c r="AD32" s="784"/>
      <c r="AE32" s="785"/>
      <c r="AF32" s="786">
        <v>4</v>
      </c>
      <c r="AG32" s="787"/>
      <c r="AH32" s="787"/>
      <c r="AI32" s="787"/>
      <c r="AJ32" s="788"/>
      <c r="AK32" s="834">
        <v>95</v>
      </c>
      <c r="AL32" s="830"/>
      <c r="AM32" s="830"/>
      <c r="AN32" s="830"/>
      <c r="AO32" s="830"/>
      <c r="AP32" s="830">
        <v>1598</v>
      </c>
      <c r="AQ32" s="830"/>
      <c r="AR32" s="830"/>
      <c r="AS32" s="830"/>
      <c r="AT32" s="830"/>
      <c r="AU32" s="830">
        <v>1558</v>
      </c>
      <c r="AV32" s="830"/>
      <c r="AW32" s="830"/>
      <c r="AX32" s="830"/>
      <c r="AY32" s="830"/>
      <c r="AZ32" s="831" t="s">
        <v>525</v>
      </c>
      <c r="BA32" s="831"/>
      <c r="BB32" s="831"/>
      <c r="BC32" s="831"/>
      <c r="BD32" s="831"/>
      <c r="BE32" s="832" t="s">
        <v>589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415</v>
      </c>
      <c r="C33" s="781"/>
      <c r="D33" s="781"/>
      <c r="E33" s="781"/>
      <c r="F33" s="781"/>
      <c r="G33" s="781"/>
      <c r="H33" s="781"/>
      <c r="I33" s="781"/>
      <c r="J33" s="781"/>
      <c r="K33" s="781"/>
      <c r="L33" s="781"/>
      <c r="M33" s="781"/>
      <c r="N33" s="781"/>
      <c r="O33" s="781"/>
      <c r="P33" s="782"/>
      <c r="Q33" s="783">
        <v>779</v>
      </c>
      <c r="R33" s="784"/>
      <c r="S33" s="784"/>
      <c r="T33" s="784"/>
      <c r="U33" s="784"/>
      <c r="V33" s="784">
        <v>709</v>
      </c>
      <c r="W33" s="784"/>
      <c r="X33" s="784"/>
      <c r="Y33" s="784"/>
      <c r="Z33" s="784"/>
      <c r="AA33" s="784">
        <v>70</v>
      </c>
      <c r="AB33" s="784"/>
      <c r="AC33" s="784"/>
      <c r="AD33" s="784"/>
      <c r="AE33" s="785"/>
      <c r="AF33" s="786">
        <v>20</v>
      </c>
      <c r="AG33" s="787"/>
      <c r="AH33" s="787"/>
      <c r="AI33" s="787"/>
      <c r="AJ33" s="788"/>
      <c r="AK33" s="834">
        <v>185</v>
      </c>
      <c r="AL33" s="830"/>
      <c r="AM33" s="830"/>
      <c r="AN33" s="830"/>
      <c r="AO33" s="830"/>
      <c r="AP33" s="830">
        <v>2441</v>
      </c>
      <c r="AQ33" s="830"/>
      <c r="AR33" s="830"/>
      <c r="AS33" s="830"/>
      <c r="AT33" s="830"/>
      <c r="AU33" s="830">
        <v>2441</v>
      </c>
      <c r="AV33" s="830"/>
      <c r="AW33" s="830"/>
      <c r="AX33" s="830"/>
      <c r="AY33" s="830"/>
      <c r="AZ33" s="831" t="s">
        <v>525</v>
      </c>
      <c r="BA33" s="831"/>
      <c r="BB33" s="831"/>
      <c r="BC33" s="831"/>
      <c r="BD33" s="831"/>
      <c r="BE33" s="832" t="s">
        <v>589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220</v>
      </c>
      <c r="AG63" s="844"/>
      <c r="AH63" s="844"/>
      <c r="AI63" s="844"/>
      <c r="AJ63" s="845"/>
      <c r="AK63" s="846"/>
      <c r="AL63" s="841"/>
      <c r="AM63" s="841"/>
      <c r="AN63" s="841"/>
      <c r="AO63" s="841"/>
      <c r="AP63" s="844">
        <v>4039</v>
      </c>
      <c r="AQ63" s="844"/>
      <c r="AR63" s="844"/>
      <c r="AS63" s="844"/>
      <c r="AT63" s="844"/>
      <c r="AU63" s="844">
        <v>3999</v>
      </c>
      <c r="AV63" s="844"/>
      <c r="AW63" s="844"/>
      <c r="AX63" s="844"/>
      <c r="AY63" s="844"/>
      <c r="AZ63" s="848"/>
      <c r="BA63" s="848"/>
      <c r="BB63" s="848"/>
      <c r="BC63" s="848"/>
      <c r="BD63" s="848"/>
      <c r="BE63" s="849"/>
      <c r="BF63" s="849"/>
      <c r="BG63" s="849"/>
      <c r="BH63" s="849"/>
      <c r="BI63" s="850"/>
      <c r="BJ63" s="851" t="s">
        <v>399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406</v>
      </c>
      <c r="AL66" s="728"/>
      <c r="AM66" s="728"/>
      <c r="AN66" s="728"/>
      <c r="AO66" s="729"/>
      <c r="AP66" s="733" t="s">
        <v>424</v>
      </c>
      <c r="AQ66" s="734"/>
      <c r="AR66" s="734"/>
      <c r="AS66" s="734"/>
      <c r="AT66" s="735"/>
      <c r="AU66" s="733" t="s">
        <v>425</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6</v>
      </c>
      <c r="R68" s="866"/>
      <c r="S68" s="866"/>
      <c r="T68" s="866"/>
      <c r="U68" s="866"/>
      <c r="V68" s="866">
        <v>5</v>
      </c>
      <c r="W68" s="866"/>
      <c r="X68" s="866"/>
      <c r="Y68" s="866"/>
      <c r="Z68" s="866"/>
      <c r="AA68" s="866">
        <v>1</v>
      </c>
      <c r="AB68" s="866"/>
      <c r="AC68" s="866"/>
      <c r="AD68" s="866"/>
      <c r="AE68" s="866"/>
      <c r="AF68" s="866">
        <v>1</v>
      </c>
      <c r="AG68" s="866"/>
      <c r="AH68" s="866"/>
      <c r="AI68" s="866"/>
      <c r="AJ68" s="866"/>
      <c r="AK68" s="866">
        <v>3</v>
      </c>
      <c r="AL68" s="866"/>
      <c r="AM68" s="866"/>
      <c r="AN68" s="866"/>
      <c r="AO68" s="866"/>
      <c r="AP68" s="866" t="s">
        <v>525</v>
      </c>
      <c r="AQ68" s="866"/>
      <c r="AR68" s="866"/>
      <c r="AS68" s="866"/>
      <c r="AT68" s="866"/>
      <c r="AU68" s="866" t="s">
        <v>525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1</v>
      </c>
      <c r="R69" s="830"/>
      <c r="S69" s="830"/>
      <c r="T69" s="830"/>
      <c r="U69" s="830"/>
      <c r="V69" s="830">
        <v>0</v>
      </c>
      <c r="W69" s="830"/>
      <c r="X69" s="830"/>
      <c r="Y69" s="830"/>
      <c r="Z69" s="830"/>
      <c r="AA69" s="830">
        <v>0</v>
      </c>
      <c r="AB69" s="830"/>
      <c r="AC69" s="830"/>
      <c r="AD69" s="830"/>
      <c r="AE69" s="830"/>
      <c r="AF69" s="830">
        <v>0</v>
      </c>
      <c r="AG69" s="830"/>
      <c r="AH69" s="830"/>
      <c r="AI69" s="830"/>
      <c r="AJ69" s="830"/>
      <c r="AK69" s="830" t="s">
        <v>525</v>
      </c>
      <c r="AL69" s="830"/>
      <c r="AM69" s="830"/>
      <c r="AN69" s="830"/>
      <c r="AO69" s="830"/>
      <c r="AP69" s="830" t="s">
        <v>525</v>
      </c>
      <c r="AQ69" s="830"/>
      <c r="AR69" s="830"/>
      <c r="AS69" s="830"/>
      <c r="AT69" s="830"/>
      <c r="AU69" s="830" t="s">
        <v>525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1048</v>
      </c>
      <c r="R70" s="830"/>
      <c r="S70" s="830"/>
      <c r="T70" s="830"/>
      <c r="U70" s="830"/>
      <c r="V70" s="830">
        <v>996</v>
      </c>
      <c r="W70" s="830"/>
      <c r="X70" s="830"/>
      <c r="Y70" s="830"/>
      <c r="Z70" s="830"/>
      <c r="AA70" s="830">
        <v>51</v>
      </c>
      <c r="AB70" s="830"/>
      <c r="AC70" s="830"/>
      <c r="AD70" s="830"/>
      <c r="AE70" s="830"/>
      <c r="AF70" s="830">
        <v>51</v>
      </c>
      <c r="AG70" s="830"/>
      <c r="AH70" s="830"/>
      <c r="AI70" s="830"/>
      <c r="AJ70" s="830"/>
      <c r="AK70" s="830">
        <v>45</v>
      </c>
      <c r="AL70" s="830"/>
      <c r="AM70" s="830"/>
      <c r="AN70" s="830"/>
      <c r="AO70" s="830"/>
      <c r="AP70" s="830">
        <v>209</v>
      </c>
      <c r="AQ70" s="830"/>
      <c r="AR70" s="830"/>
      <c r="AS70" s="830"/>
      <c r="AT70" s="830"/>
      <c r="AU70" s="830">
        <v>209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6">
        <v>73</v>
      </c>
      <c r="R71" s="830"/>
      <c r="S71" s="830"/>
      <c r="T71" s="830"/>
      <c r="U71" s="830"/>
      <c r="V71" s="830">
        <v>69</v>
      </c>
      <c r="W71" s="830"/>
      <c r="X71" s="830"/>
      <c r="Y71" s="830"/>
      <c r="Z71" s="830"/>
      <c r="AA71" s="830">
        <v>3</v>
      </c>
      <c r="AB71" s="830"/>
      <c r="AC71" s="830"/>
      <c r="AD71" s="830"/>
      <c r="AE71" s="830"/>
      <c r="AF71" s="830">
        <v>3</v>
      </c>
      <c r="AG71" s="830"/>
      <c r="AH71" s="830"/>
      <c r="AI71" s="830"/>
      <c r="AJ71" s="830"/>
      <c r="AK71" s="830">
        <v>3</v>
      </c>
      <c r="AL71" s="830"/>
      <c r="AM71" s="830"/>
      <c r="AN71" s="830"/>
      <c r="AO71" s="830"/>
      <c r="AP71" s="830" t="s">
        <v>525</v>
      </c>
      <c r="AQ71" s="830"/>
      <c r="AR71" s="830"/>
      <c r="AS71" s="830"/>
      <c r="AT71" s="830"/>
      <c r="AU71" s="830" t="s">
        <v>525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594</v>
      </c>
      <c r="C72" s="874"/>
      <c r="D72" s="874"/>
      <c r="E72" s="874"/>
      <c r="F72" s="874"/>
      <c r="G72" s="874"/>
      <c r="H72" s="874"/>
      <c r="I72" s="874"/>
      <c r="J72" s="874"/>
      <c r="K72" s="874"/>
      <c r="L72" s="874"/>
      <c r="M72" s="874"/>
      <c r="N72" s="874"/>
      <c r="O72" s="874"/>
      <c r="P72" s="875"/>
      <c r="Q72" s="876">
        <v>3947</v>
      </c>
      <c r="R72" s="830"/>
      <c r="S72" s="830"/>
      <c r="T72" s="830"/>
      <c r="U72" s="830"/>
      <c r="V72" s="830">
        <v>3887</v>
      </c>
      <c r="W72" s="830"/>
      <c r="X72" s="830"/>
      <c r="Y72" s="830"/>
      <c r="Z72" s="830"/>
      <c r="AA72" s="830">
        <v>60</v>
      </c>
      <c r="AB72" s="830"/>
      <c r="AC72" s="830"/>
      <c r="AD72" s="830"/>
      <c r="AE72" s="830"/>
      <c r="AF72" s="830">
        <v>60</v>
      </c>
      <c r="AG72" s="830"/>
      <c r="AH72" s="830"/>
      <c r="AI72" s="830"/>
      <c r="AJ72" s="830"/>
      <c r="AK72" s="830">
        <v>13</v>
      </c>
      <c r="AL72" s="830"/>
      <c r="AM72" s="830"/>
      <c r="AN72" s="830"/>
      <c r="AO72" s="830"/>
      <c r="AP72" s="830" t="s">
        <v>525</v>
      </c>
      <c r="AQ72" s="830"/>
      <c r="AR72" s="830"/>
      <c r="AS72" s="830"/>
      <c r="AT72" s="830"/>
      <c r="AU72" s="830" t="s">
        <v>525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595</v>
      </c>
      <c r="C73" s="874"/>
      <c r="D73" s="874"/>
      <c r="E73" s="874"/>
      <c r="F73" s="874"/>
      <c r="G73" s="874"/>
      <c r="H73" s="874"/>
      <c r="I73" s="874"/>
      <c r="J73" s="874"/>
      <c r="K73" s="874"/>
      <c r="L73" s="874"/>
      <c r="M73" s="874"/>
      <c r="N73" s="874"/>
      <c r="O73" s="874"/>
      <c r="P73" s="875"/>
      <c r="Q73" s="876">
        <v>787</v>
      </c>
      <c r="R73" s="830"/>
      <c r="S73" s="830"/>
      <c r="T73" s="830"/>
      <c r="U73" s="830"/>
      <c r="V73" s="830">
        <v>684</v>
      </c>
      <c r="W73" s="830"/>
      <c r="X73" s="830"/>
      <c r="Y73" s="830"/>
      <c r="Z73" s="830"/>
      <c r="AA73" s="830">
        <v>103</v>
      </c>
      <c r="AB73" s="830"/>
      <c r="AC73" s="830"/>
      <c r="AD73" s="830"/>
      <c r="AE73" s="830"/>
      <c r="AF73" s="830">
        <v>103</v>
      </c>
      <c r="AG73" s="830"/>
      <c r="AH73" s="830"/>
      <c r="AI73" s="830"/>
      <c r="AJ73" s="830"/>
      <c r="AK73" s="830">
        <v>178</v>
      </c>
      <c r="AL73" s="830"/>
      <c r="AM73" s="830"/>
      <c r="AN73" s="830"/>
      <c r="AO73" s="830"/>
      <c r="AP73" s="830" t="s">
        <v>525</v>
      </c>
      <c r="AQ73" s="830"/>
      <c r="AR73" s="830"/>
      <c r="AS73" s="830"/>
      <c r="AT73" s="830"/>
      <c r="AU73" s="830" t="s">
        <v>525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596</v>
      </c>
      <c r="C74" s="874"/>
      <c r="D74" s="874"/>
      <c r="E74" s="874"/>
      <c r="F74" s="874"/>
      <c r="G74" s="874"/>
      <c r="H74" s="874"/>
      <c r="I74" s="874"/>
      <c r="J74" s="874"/>
      <c r="K74" s="874"/>
      <c r="L74" s="874"/>
      <c r="M74" s="874"/>
      <c r="N74" s="874"/>
      <c r="O74" s="874"/>
      <c r="P74" s="875"/>
      <c r="Q74" s="876">
        <v>152611</v>
      </c>
      <c r="R74" s="830"/>
      <c r="S74" s="830"/>
      <c r="T74" s="830"/>
      <c r="U74" s="830"/>
      <c r="V74" s="830">
        <v>149782</v>
      </c>
      <c r="W74" s="830"/>
      <c r="X74" s="830"/>
      <c r="Y74" s="830"/>
      <c r="Z74" s="830"/>
      <c r="AA74" s="830">
        <v>2829</v>
      </c>
      <c r="AB74" s="830"/>
      <c r="AC74" s="830"/>
      <c r="AD74" s="830"/>
      <c r="AE74" s="830"/>
      <c r="AF74" s="830">
        <v>2829</v>
      </c>
      <c r="AG74" s="830"/>
      <c r="AH74" s="830"/>
      <c r="AI74" s="830"/>
      <c r="AJ74" s="830"/>
      <c r="AK74" s="830">
        <v>2275</v>
      </c>
      <c r="AL74" s="830"/>
      <c r="AM74" s="830"/>
      <c r="AN74" s="830"/>
      <c r="AO74" s="830"/>
      <c r="AP74" s="830" t="s">
        <v>525</v>
      </c>
      <c r="AQ74" s="830"/>
      <c r="AR74" s="830"/>
      <c r="AS74" s="830"/>
      <c r="AT74" s="830"/>
      <c r="AU74" s="830" t="s">
        <v>525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597</v>
      </c>
      <c r="C75" s="874"/>
      <c r="D75" s="874"/>
      <c r="E75" s="874"/>
      <c r="F75" s="874"/>
      <c r="G75" s="874"/>
      <c r="H75" s="874"/>
      <c r="I75" s="874"/>
      <c r="J75" s="874"/>
      <c r="K75" s="874"/>
      <c r="L75" s="874"/>
      <c r="M75" s="874"/>
      <c r="N75" s="874"/>
      <c r="O75" s="874"/>
      <c r="P75" s="875"/>
      <c r="Q75" s="877">
        <v>21644</v>
      </c>
      <c r="R75" s="878"/>
      <c r="S75" s="878"/>
      <c r="T75" s="878"/>
      <c r="U75" s="834"/>
      <c r="V75" s="879">
        <v>20503</v>
      </c>
      <c r="W75" s="878"/>
      <c r="X75" s="878"/>
      <c r="Y75" s="878"/>
      <c r="Z75" s="834"/>
      <c r="AA75" s="879">
        <v>1141</v>
      </c>
      <c r="AB75" s="878"/>
      <c r="AC75" s="878"/>
      <c r="AD75" s="878"/>
      <c r="AE75" s="834"/>
      <c r="AF75" s="879">
        <v>28385</v>
      </c>
      <c r="AG75" s="878"/>
      <c r="AH75" s="878"/>
      <c r="AI75" s="878"/>
      <c r="AJ75" s="834"/>
      <c r="AK75" s="879" t="s">
        <v>525</v>
      </c>
      <c r="AL75" s="878"/>
      <c r="AM75" s="878"/>
      <c r="AN75" s="878"/>
      <c r="AO75" s="834"/>
      <c r="AP75" s="879">
        <v>52980</v>
      </c>
      <c r="AQ75" s="878"/>
      <c r="AR75" s="878"/>
      <c r="AS75" s="878"/>
      <c r="AT75" s="834"/>
      <c r="AU75" s="879">
        <v>53</v>
      </c>
      <c r="AV75" s="878"/>
      <c r="AW75" s="878"/>
      <c r="AX75" s="878"/>
      <c r="AY75" s="834"/>
      <c r="AZ75" s="832" t="s">
        <v>599</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598</v>
      </c>
      <c r="C76" s="874"/>
      <c r="D76" s="874"/>
      <c r="E76" s="874"/>
      <c r="F76" s="874"/>
      <c r="G76" s="874"/>
      <c r="H76" s="874"/>
      <c r="I76" s="874"/>
      <c r="J76" s="874"/>
      <c r="K76" s="874"/>
      <c r="L76" s="874"/>
      <c r="M76" s="874"/>
      <c r="N76" s="874"/>
      <c r="O76" s="874"/>
      <c r="P76" s="875"/>
      <c r="Q76" s="877">
        <v>727</v>
      </c>
      <c r="R76" s="878"/>
      <c r="S76" s="878"/>
      <c r="T76" s="878"/>
      <c r="U76" s="834"/>
      <c r="V76" s="879">
        <v>566</v>
      </c>
      <c r="W76" s="878"/>
      <c r="X76" s="878"/>
      <c r="Y76" s="878"/>
      <c r="Z76" s="834"/>
      <c r="AA76" s="879">
        <v>161</v>
      </c>
      <c r="AB76" s="878"/>
      <c r="AC76" s="878"/>
      <c r="AD76" s="878"/>
      <c r="AE76" s="834"/>
      <c r="AF76" s="879">
        <v>1800</v>
      </c>
      <c r="AG76" s="878"/>
      <c r="AH76" s="878"/>
      <c r="AI76" s="878"/>
      <c r="AJ76" s="834"/>
      <c r="AK76" s="879" t="s">
        <v>525</v>
      </c>
      <c r="AL76" s="878"/>
      <c r="AM76" s="878"/>
      <c r="AN76" s="878"/>
      <c r="AO76" s="834"/>
      <c r="AP76" s="879">
        <v>1190</v>
      </c>
      <c r="AQ76" s="878"/>
      <c r="AR76" s="878"/>
      <c r="AS76" s="878"/>
      <c r="AT76" s="834"/>
      <c r="AU76" s="879" t="s">
        <v>525</v>
      </c>
      <c r="AV76" s="878"/>
      <c r="AW76" s="878"/>
      <c r="AX76" s="878"/>
      <c r="AY76" s="834"/>
      <c r="AZ76" s="832" t="s">
        <v>599</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33232</v>
      </c>
      <c r="AG88" s="844"/>
      <c r="AH88" s="844"/>
      <c r="AI88" s="844"/>
      <c r="AJ88" s="844"/>
      <c r="AK88" s="841"/>
      <c r="AL88" s="841"/>
      <c r="AM88" s="841"/>
      <c r="AN88" s="841"/>
      <c r="AO88" s="841"/>
      <c r="AP88" s="844">
        <v>54379</v>
      </c>
      <c r="AQ88" s="844"/>
      <c r="AR88" s="844"/>
      <c r="AS88" s="844"/>
      <c r="AT88" s="844"/>
      <c r="AU88" s="844">
        <v>262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25</v>
      </c>
      <c r="CS102" s="852"/>
      <c r="CT102" s="852"/>
      <c r="CU102" s="852"/>
      <c r="CV102" s="891"/>
      <c r="CW102" s="890">
        <v>82</v>
      </c>
      <c r="CX102" s="852"/>
      <c r="CY102" s="852"/>
      <c r="CZ102" s="852"/>
      <c r="DA102" s="891"/>
      <c r="DB102" s="890">
        <v>55</v>
      </c>
      <c r="DC102" s="852"/>
      <c r="DD102" s="852"/>
      <c r="DE102" s="852"/>
      <c r="DF102" s="891"/>
      <c r="DG102" s="890" t="s">
        <v>525</v>
      </c>
      <c r="DH102" s="852"/>
      <c r="DI102" s="852"/>
      <c r="DJ102" s="852"/>
      <c r="DK102" s="891"/>
      <c r="DL102" s="890" t="s">
        <v>525</v>
      </c>
      <c r="DM102" s="852"/>
      <c r="DN102" s="852"/>
      <c r="DO102" s="852"/>
      <c r="DP102" s="891"/>
      <c r="DQ102" s="890">
        <v>22</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315</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315</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315</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621804</v>
      </c>
      <c r="AB110" s="900"/>
      <c r="AC110" s="900"/>
      <c r="AD110" s="900"/>
      <c r="AE110" s="901"/>
      <c r="AF110" s="902">
        <v>699995</v>
      </c>
      <c r="AG110" s="900"/>
      <c r="AH110" s="900"/>
      <c r="AI110" s="900"/>
      <c r="AJ110" s="901"/>
      <c r="AK110" s="902">
        <v>707857</v>
      </c>
      <c r="AL110" s="900"/>
      <c r="AM110" s="900"/>
      <c r="AN110" s="900"/>
      <c r="AO110" s="901"/>
      <c r="AP110" s="903">
        <v>12.3</v>
      </c>
      <c r="AQ110" s="904"/>
      <c r="AR110" s="904"/>
      <c r="AS110" s="904"/>
      <c r="AT110" s="905"/>
      <c r="AU110" s="906" t="s">
        <v>78</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8026967</v>
      </c>
      <c r="BR110" s="931"/>
      <c r="BS110" s="931"/>
      <c r="BT110" s="931"/>
      <c r="BU110" s="931"/>
      <c r="BV110" s="931">
        <v>8046937</v>
      </c>
      <c r="BW110" s="931"/>
      <c r="BX110" s="931"/>
      <c r="BY110" s="931"/>
      <c r="BZ110" s="931"/>
      <c r="CA110" s="931">
        <v>7672183</v>
      </c>
      <c r="CB110" s="931"/>
      <c r="CC110" s="931"/>
      <c r="CD110" s="931"/>
      <c r="CE110" s="931"/>
      <c r="CF110" s="944">
        <v>132.80000000000001</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443</v>
      </c>
      <c r="DM110" s="931"/>
      <c r="DN110" s="931"/>
      <c r="DO110" s="931"/>
      <c r="DP110" s="931"/>
      <c r="DQ110" s="931" t="s">
        <v>133</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443</v>
      </c>
      <c r="AG111" s="938"/>
      <c r="AH111" s="938"/>
      <c r="AI111" s="938"/>
      <c r="AJ111" s="939"/>
      <c r="AK111" s="940" t="s">
        <v>443</v>
      </c>
      <c r="AL111" s="938"/>
      <c r="AM111" s="938"/>
      <c r="AN111" s="938"/>
      <c r="AO111" s="939"/>
      <c r="AP111" s="941" t="s">
        <v>278</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446</v>
      </c>
      <c r="BR111" s="926"/>
      <c r="BS111" s="926"/>
      <c r="BT111" s="926"/>
      <c r="BU111" s="926"/>
      <c r="BV111" s="926" t="s">
        <v>443</v>
      </c>
      <c r="BW111" s="926"/>
      <c r="BX111" s="926"/>
      <c r="BY111" s="926"/>
      <c r="BZ111" s="926"/>
      <c r="CA111" s="926" t="s">
        <v>447</v>
      </c>
      <c r="CB111" s="926"/>
      <c r="CC111" s="926"/>
      <c r="CD111" s="926"/>
      <c r="CE111" s="926"/>
      <c r="CF111" s="920" t="s">
        <v>447</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443</v>
      </c>
      <c r="DM111" s="926"/>
      <c r="DN111" s="926"/>
      <c r="DO111" s="926"/>
      <c r="DP111" s="926"/>
      <c r="DQ111" s="926" t="s">
        <v>443</v>
      </c>
      <c r="DR111" s="926"/>
      <c r="DS111" s="926"/>
      <c r="DT111" s="926"/>
      <c r="DU111" s="926"/>
      <c r="DV111" s="927" t="s">
        <v>443</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452</v>
      </c>
      <c r="AB112" s="959"/>
      <c r="AC112" s="959"/>
      <c r="AD112" s="959"/>
      <c r="AE112" s="960"/>
      <c r="AF112" s="961" t="s">
        <v>443</v>
      </c>
      <c r="AG112" s="959"/>
      <c r="AH112" s="959"/>
      <c r="AI112" s="959"/>
      <c r="AJ112" s="960"/>
      <c r="AK112" s="961" t="s">
        <v>447</v>
      </c>
      <c r="AL112" s="959"/>
      <c r="AM112" s="959"/>
      <c r="AN112" s="959"/>
      <c r="AO112" s="960"/>
      <c r="AP112" s="962" t="s">
        <v>449</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3851568</v>
      </c>
      <c r="BR112" s="926"/>
      <c r="BS112" s="926"/>
      <c r="BT112" s="926"/>
      <c r="BU112" s="926"/>
      <c r="BV112" s="926">
        <v>3881963</v>
      </c>
      <c r="BW112" s="926"/>
      <c r="BX112" s="926"/>
      <c r="BY112" s="926"/>
      <c r="BZ112" s="926"/>
      <c r="CA112" s="926">
        <v>3998603</v>
      </c>
      <c r="CB112" s="926"/>
      <c r="CC112" s="926"/>
      <c r="CD112" s="926"/>
      <c r="CE112" s="926"/>
      <c r="CF112" s="920">
        <v>69.2</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443</v>
      </c>
      <c r="DM112" s="926"/>
      <c r="DN112" s="926"/>
      <c r="DO112" s="926"/>
      <c r="DP112" s="926"/>
      <c r="DQ112" s="926" t="s">
        <v>443</v>
      </c>
      <c r="DR112" s="926"/>
      <c r="DS112" s="926"/>
      <c r="DT112" s="926"/>
      <c r="DU112" s="926"/>
      <c r="DV112" s="927" t="s">
        <v>446</v>
      </c>
      <c r="DW112" s="927"/>
      <c r="DX112" s="927"/>
      <c r="DY112" s="927"/>
      <c r="DZ112" s="928"/>
    </row>
    <row r="113" spans="1:130" s="230" customFormat="1" ht="26.25" customHeight="1" x14ac:dyDescent="0.15">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124606</v>
      </c>
      <c r="AB113" s="938"/>
      <c r="AC113" s="938"/>
      <c r="AD113" s="938"/>
      <c r="AE113" s="939"/>
      <c r="AF113" s="940">
        <v>136891</v>
      </c>
      <c r="AG113" s="938"/>
      <c r="AH113" s="938"/>
      <c r="AI113" s="938"/>
      <c r="AJ113" s="939"/>
      <c r="AK113" s="940">
        <v>168267</v>
      </c>
      <c r="AL113" s="938"/>
      <c r="AM113" s="938"/>
      <c r="AN113" s="938"/>
      <c r="AO113" s="939"/>
      <c r="AP113" s="941">
        <v>2.9</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v>364028</v>
      </c>
      <c r="BR113" s="926"/>
      <c r="BS113" s="926"/>
      <c r="BT113" s="926"/>
      <c r="BU113" s="926"/>
      <c r="BV113" s="926">
        <v>286402</v>
      </c>
      <c r="BW113" s="926"/>
      <c r="BX113" s="926"/>
      <c r="BY113" s="926"/>
      <c r="BZ113" s="926"/>
      <c r="CA113" s="926">
        <v>262382</v>
      </c>
      <c r="CB113" s="926"/>
      <c r="CC113" s="926"/>
      <c r="CD113" s="926"/>
      <c r="CE113" s="926"/>
      <c r="CF113" s="920">
        <v>4.5</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446</v>
      </c>
      <c r="DR113" s="959"/>
      <c r="DS113" s="959"/>
      <c r="DT113" s="959"/>
      <c r="DU113" s="960"/>
      <c r="DV113" s="962" t="s">
        <v>443</v>
      </c>
      <c r="DW113" s="963"/>
      <c r="DX113" s="963"/>
      <c r="DY113" s="963"/>
      <c r="DZ113" s="964"/>
    </row>
    <row r="114" spans="1:130" s="230" customFormat="1" ht="26.25" customHeight="1" x14ac:dyDescent="0.15">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22584</v>
      </c>
      <c r="AB114" s="959"/>
      <c r="AC114" s="959"/>
      <c r="AD114" s="959"/>
      <c r="AE114" s="960"/>
      <c r="AF114" s="961">
        <v>27875</v>
      </c>
      <c r="AG114" s="959"/>
      <c r="AH114" s="959"/>
      <c r="AI114" s="959"/>
      <c r="AJ114" s="960"/>
      <c r="AK114" s="961">
        <v>27348</v>
      </c>
      <c r="AL114" s="959"/>
      <c r="AM114" s="959"/>
      <c r="AN114" s="959"/>
      <c r="AO114" s="960"/>
      <c r="AP114" s="962">
        <v>0.5</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1016555</v>
      </c>
      <c r="BR114" s="926"/>
      <c r="BS114" s="926"/>
      <c r="BT114" s="926"/>
      <c r="BU114" s="926"/>
      <c r="BV114" s="926">
        <v>963423</v>
      </c>
      <c r="BW114" s="926"/>
      <c r="BX114" s="926"/>
      <c r="BY114" s="926"/>
      <c r="BZ114" s="926"/>
      <c r="CA114" s="926">
        <v>912682</v>
      </c>
      <c r="CB114" s="926"/>
      <c r="CC114" s="926"/>
      <c r="CD114" s="926"/>
      <c r="CE114" s="926"/>
      <c r="CF114" s="920">
        <v>15.8</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446</v>
      </c>
      <c r="DM114" s="959"/>
      <c r="DN114" s="959"/>
      <c r="DO114" s="959"/>
      <c r="DP114" s="960"/>
      <c r="DQ114" s="961" t="s">
        <v>443</v>
      </c>
      <c r="DR114" s="959"/>
      <c r="DS114" s="959"/>
      <c r="DT114" s="959"/>
      <c r="DU114" s="960"/>
      <c r="DV114" s="962" t="s">
        <v>449</v>
      </c>
      <c r="DW114" s="963"/>
      <c r="DX114" s="963"/>
      <c r="DY114" s="963"/>
      <c r="DZ114" s="964"/>
    </row>
    <row r="115" spans="1:130" s="230" customFormat="1" ht="26.25" customHeight="1" x14ac:dyDescent="0.15">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443</v>
      </c>
      <c r="AB115" s="938"/>
      <c r="AC115" s="938"/>
      <c r="AD115" s="938"/>
      <c r="AE115" s="939"/>
      <c r="AF115" s="940" t="s">
        <v>462</v>
      </c>
      <c r="AG115" s="938"/>
      <c r="AH115" s="938"/>
      <c r="AI115" s="938"/>
      <c r="AJ115" s="939"/>
      <c r="AK115" s="940" t="s">
        <v>443</v>
      </c>
      <c r="AL115" s="938"/>
      <c r="AM115" s="938"/>
      <c r="AN115" s="938"/>
      <c r="AO115" s="939"/>
      <c r="AP115" s="941" t="s">
        <v>443</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v>20265</v>
      </c>
      <c r="BR115" s="926"/>
      <c r="BS115" s="926"/>
      <c r="BT115" s="926"/>
      <c r="BU115" s="926"/>
      <c r="BV115" s="926">
        <v>22265</v>
      </c>
      <c r="BW115" s="926"/>
      <c r="BX115" s="926"/>
      <c r="BY115" s="926"/>
      <c r="BZ115" s="926"/>
      <c r="CA115" s="926">
        <v>22359</v>
      </c>
      <c r="CB115" s="926"/>
      <c r="CC115" s="926"/>
      <c r="CD115" s="926"/>
      <c r="CE115" s="926"/>
      <c r="CF115" s="920">
        <v>0.4</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443</v>
      </c>
      <c r="DM115" s="959"/>
      <c r="DN115" s="959"/>
      <c r="DO115" s="959"/>
      <c r="DP115" s="960"/>
      <c r="DQ115" s="961" t="s">
        <v>443</v>
      </c>
      <c r="DR115" s="959"/>
      <c r="DS115" s="959"/>
      <c r="DT115" s="959"/>
      <c r="DU115" s="960"/>
      <c r="DV115" s="962" t="s">
        <v>443</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446</v>
      </c>
      <c r="AG116" s="959"/>
      <c r="AH116" s="959"/>
      <c r="AI116" s="959"/>
      <c r="AJ116" s="960"/>
      <c r="AK116" s="961" t="s">
        <v>443</v>
      </c>
      <c r="AL116" s="959"/>
      <c r="AM116" s="959"/>
      <c r="AN116" s="959"/>
      <c r="AO116" s="960"/>
      <c r="AP116" s="962" t="s">
        <v>443</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452</v>
      </c>
      <c r="BR116" s="926"/>
      <c r="BS116" s="926"/>
      <c r="BT116" s="926"/>
      <c r="BU116" s="926"/>
      <c r="BV116" s="926" t="s">
        <v>443</v>
      </c>
      <c r="BW116" s="926"/>
      <c r="BX116" s="926"/>
      <c r="BY116" s="926"/>
      <c r="BZ116" s="926"/>
      <c r="CA116" s="926" t="s">
        <v>443</v>
      </c>
      <c r="CB116" s="926"/>
      <c r="CC116" s="926"/>
      <c r="CD116" s="926"/>
      <c r="CE116" s="926"/>
      <c r="CF116" s="920" t="s">
        <v>443</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446</v>
      </c>
      <c r="DM116" s="959"/>
      <c r="DN116" s="959"/>
      <c r="DO116" s="959"/>
      <c r="DP116" s="960"/>
      <c r="DQ116" s="961" t="s">
        <v>443</v>
      </c>
      <c r="DR116" s="959"/>
      <c r="DS116" s="959"/>
      <c r="DT116" s="959"/>
      <c r="DU116" s="960"/>
      <c r="DV116" s="962" t="s">
        <v>443</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768994</v>
      </c>
      <c r="AB117" s="979"/>
      <c r="AC117" s="979"/>
      <c r="AD117" s="979"/>
      <c r="AE117" s="980"/>
      <c r="AF117" s="981">
        <v>864761</v>
      </c>
      <c r="AG117" s="979"/>
      <c r="AH117" s="979"/>
      <c r="AI117" s="979"/>
      <c r="AJ117" s="980"/>
      <c r="AK117" s="981">
        <v>903472</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447</v>
      </c>
      <c r="BW117" s="926"/>
      <c r="BX117" s="926"/>
      <c r="BY117" s="926"/>
      <c r="BZ117" s="926"/>
      <c r="CA117" s="926" t="s">
        <v>449</v>
      </c>
      <c r="CB117" s="926"/>
      <c r="CC117" s="926"/>
      <c r="CD117" s="926"/>
      <c r="CE117" s="926"/>
      <c r="CF117" s="920" t="s">
        <v>443</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471</v>
      </c>
      <c r="DH117" s="959"/>
      <c r="DI117" s="959"/>
      <c r="DJ117" s="959"/>
      <c r="DK117" s="960"/>
      <c r="DL117" s="961" t="s">
        <v>452</v>
      </c>
      <c r="DM117" s="959"/>
      <c r="DN117" s="959"/>
      <c r="DO117" s="959"/>
      <c r="DP117" s="960"/>
      <c r="DQ117" s="961" t="s">
        <v>471</v>
      </c>
      <c r="DR117" s="959"/>
      <c r="DS117" s="959"/>
      <c r="DT117" s="959"/>
      <c r="DU117" s="960"/>
      <c r="DV117" s="962" t="s">
        <v>443</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315</v>
      </c>
      <c r="AL118" s="893"/>
      <c r="AM118" s="893"/>
      <c r="AN118" s="893"/>
      <c r="AO118" s="894"/>
      <c r="AP118" s="970" t="s">
        <v>437</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443</v>
      </c>
      <c r="BW118" s="1000"/>
      <c r="BX118" s="1000"/>
      <c r="BY118" s="1000"/>
      <c r="BZ118" s="1000"/>
      <c r="CA118" s="1000" t="s">
        <v>443</v>
      </c>
      <c r="CB118" s="1000"/>
      <c r="CC118" s="1000"/>
      <c r="CD118" s="1000"/>
      <c r="CE118" s="1000"/>
      <c r="CF118" s="920" t="s">
        <v>443</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443</v>
      </c>
      <c r="DH118" s="959"/>
      <c r="DI118" s="959"/>
      <c r="DJ118" s="959"/>
      <c r="DK118" s="960"/>
      <c r="DL118" s="961" t="s">
        <v>474</v>
      </c>
      <c r="DM118" s="959"/>
      <c r="DN118" s="959"/>
      <c r="DO118" s="959"/>
      <c r="DP118" s="960"/>
      <c r="DQ118" s="961" t="s">
        <v>443</v>
      </c>
      <c r="DR118" s="959"/>
      <c r="DS118" s="959"/>
      <c r="DT118" s="959"/>
      <c r="DU118" s="960"/>
      <c r="DV118" s="962" t="s">
        <v>443</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443</v>
      </c>
      <c r="AG119" s="900"/>
      <c r="AH119" s="900"/>
      <c r="AI119" s="900"/>
      <c r="AJ119" s="901"/>
      <c r="AK119" s="902" t="s">
        <v>443</v>
      </c>
      <c r="AL119" s="900"/>
      <c r="AM119" s="900"/>
      <c r="AN119" s="900"/>
      <c r="AO119" s="901"/>
      <c r="AP119" s="903" t="s">
        <v>474</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475</v>
      </c>
      <c r="BP119" s="1005"/>
      <c r="BQ119" s="999">
        <v>13279383</v>
      </c>
      <c r="BR119" s="1000"/>
      <c r="BS119" s="1000"/>
      <c r="BT119" s="1000"/>
      <c r="BU119" s="1000"/>
      <c r="BV119" s="1000">
        <v>13200990</v>
      </c>
      <c r="BW119" s="1000"/>
      <c r="BX119" s="1000"/>
      <c r="BY119" s="1000"/>
      <c r="BZ119" s="1000"/>
      <c r="CA119" s="1000">
        <v>12868209</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443</v>
      </c>
      <c r="DM119" s="986"/>
      <c r="DN119" s="986"/>
      <c r="DO119" s="986"/>
      <c r="DP119" s="987"/>
      <c r="DQ119" s="985" t="s">
        <v>443</v>
      </c>
      <c r="DR119" s="986"/>
      <c r="DS119" s="986"/>
      <c r="DT119" s="986"/>
      <c r="DU119" s="987"/>
      <c r="DV119" s="988" t="s">
        <v>443</v>
      </c>
      <c r="DW119" s="989"/>
      <c r="DX119" s="989"/>
      <c r="DY119" s="989"/>
      <c r="DZ119" s="990"/>
    </row>
    <row r="120" spans="1:130" s="230" customFormat="1" ht="26.25" customHeight="1" x14ac:dyDescent="0.15">
      <c r="A120" s="1058"/>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443</v>
      </c>
      <c r="AB120" s="959"/>
      <c r="AC120" s="959"/>
      <c r="AD120" s="959"/>
      <c r="AE120" s="960"/>
      <c r="AF120" s="961" t="s">
        <v>443</v>
      </c>
      <c r="AG120" s="959"/>
      <c r="AH120" s="959"/>
      <c r="AI120" s="959"/>
      <c r="AJ120" s="960"/>
      <c r="AK120" s="961" t="s">
        <v>278</v>
      </c>
      <c r="AL120" s="959"/>
      <c r="AM120" s="959"/>
      <c r="AN120" s="959"/>
      <c r="AO120" s="960"/>
      <c r="AP120" s="962" t="s">
        <v>443</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5119964</v>
      </c>
      <c r="BR120" s="931"/>
      <c r="BS120" s="931"/>
      <c r="BT120" s="931"/>
      <c r="BU120" s="931"/>
      <c r="BV120" s="931">
        <v>6003127</v>
      </c>
      <c r="BW120" s="931"/>
      <c r="BX120" s="931"/>
      <c r="BY120" s="931"/>
      <c r="BZ120" s="931"/>
      <c r="CA120" s="931">
        <v>6600077</v>
      </c>
      <c r="CB120" s="931"/>
      <c r="CC120" s="931"/>
      <c r="CD120" s="931"/>
      <c r="CE120" s="931"/>
      <c r="CF120" s="944">
        <v>114.3</v>
      </c>
      <c r="CG120" s="945"/>
      <c r="CH120" s="945"/>
      <c r="CI120" s="945"/>
      <c r="CJ120" s="945"/>
      <c r="CK120" s="1006" t="s">
        <v>479</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2169640</v>
      </c>
      <c r="DH120" s="931"/>
      <c r="DI120" s="931"/>
      <c r="DJ120" s="931"/>
      <c r="DK120" s="931"/>
      <c r="DL120" s="931">
        <v>2269728</v>
      </c>
      <c r="DM120" s="931"/>
      <c r="DN120" s="931"/>
      <c r="DO120" s="931"/>
      <c r="DP120" s="931"/>
      <c r="DQ120" s="931">
        <v>2441021</v>
      </c>
      <c r="DR120" s="931"/>
      <c r="DS120" s="931"/>
      <c r="DT120" s="931"/>
      <c r="DU120" s="931"/>
      <c r="DV120" s="932">
        <v>42.3</v>
      </c>
      <c r="DW120" s="932"/>
      <c r="DX120" s="932"/>
      <c r="DY120" s="932"/>
      <c r="DZ120" s="933"/>
    </row>
    <row r="121" spans="1:130" s="230" customFormat="1" ht="26.25" customHeight="1" x14ac:dyDescent="0.15">
      <c r="A121" s="1058"/>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443</v>
      </c>
      <c r="AB121" s="959"/>
      <c r="AC121" s="959"/>
      <c r="AD121" s="959"/>
      <c r="AE121" s="960"/>
      <c r="AF121" s="961" t="s">
        <v>443</v>
      </c>
      <c r="AG121" s="959"/>
      <c r="AH121" s="959"/>
      <c r="AI121" s="959"/>
      <c r="AJ121" s="960"/>
      <c r="AK121" s="961" t="s">
        <v>443</v>
      </c>
      <c r="AL121" s="959"/>
      <c r="AM121" s="959"/>
      <c r="AN121" s="959"/>
      <c r="AO121" s="960"/>
      <c r="AP121" s="962" t="s">
        <v>443</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32300</v>
      </c>
      <c r="BR121" s="926"/>
      <c r="BS121" s="926"/>
      <c r="BT121" s="926"/>
      <c r="BU121" s="926"/>
      <c r="BV121" s="926">
        <v>34200</v>
      </c>
      <c r="BW121" s="926"/>
      <c r="BX121" s="926"/>
      <c r="BY121" s="926"/>
      <c r="BZ121" s="926"/>
      <c r="CA121" s="926">
        <v>34200</v>
      </c>
      <c r="CB121" s="926"/>
      <c r="CC121" s="926"/>
      <c r="CD121" s="926"/>
      <c r="CE121" s="926"/>
      <c r="CF121" s="920">
        <v>0.6</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1681928</v>
      </c>
      <c r="DH121" s="926"/>
      <c r="DI121" s="926"/>
      <c r="DJ121" s="926"/>
      <c r="DK121" s="926"/>
      <c r="DL121" s="926">
        <v>1612235</v>
      </c>
      <c r="DM121" s="926"/>
      <c r="DN121" s="926"/>
      <c r="DO121" s="926"/>
      <c r="DP121" s="926"/>
      <c r="DQ121" s="926">
        <v>1557582</v>
      </c>
      <c r="DR121" s="926"/>
      <c r="DS121" s="926"/>
      <c r="DT121" s="926"/>
      <c r="DU121" s="926"/>
      <c r="DV121" s="927">
        <v>27</v>
      </c>
      <c r="DW121" s="927"/>
      <c r="DX121" s="927"/>
      <c r="DY121" s="927"/>
      <c r="DZ121" s="928"/>
    </row>
    <row r="122" spans="1:130" s="230" customFormat="1" ht="26.25" customHeight="1" x14ac:dyDescent="0.15">
      <c r="A122" s="1058"/>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449</v>
      </c>
      <c r="AB122" s="959"/>
      <c r="AC122" s="959"/>
      <c r="AD122" s="959"/>
      <c r="AE122" s="960"/>
      <c r="AF122" s="961" t="s">
        <v>443</v>
      </c>
      <c r="AG122" s="959"/>
      <c r="AH122" s="959"/>
      <c r="AI122" s="959"/>
      <c r="AJ122" s="960"/>
      <c r="AK122" s="961" t="s">
        <v>471</v>
      </c>
      <c r="AL122" s="959"/>
      <c r="AM122" s="959"/>
      <c r="AN122" s="959"/>
      <c r="AO122" s="960"/>
      <c r="AP122" s="962" t="s">
        <v>443</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7681513</v>
      </c>
      <c r="BR122" s="1000"/>
      <c r="BS122" s="1000"/>
      <c r="BT122" s="1000"/>
      <c r="BU122" s="1000"/>
      <c r="BV122" s="1000">
        <v>7632194</v>
      </c>
      <c r="BW122" s="1000"/>
      <c r="BX122" s="1000"/>
      <c r="BY122" s="1000"/>
      <c r="BZ122" s="1000"/>
      <c r="CA122" s="1000">
        <v>7557014</v>
      </c>
      <c r="CB122" s="1000"/>
      <c r="CC122" s="1000"/>
      <c r="CD122" s="1000"/>
      <c r="CE122" s="1000"/>
      <c r="CF122" s="1017">
        <v>130.80000000000001</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443</v>
      </c>
      <c r="DH122" s="926"/>
      <c r="DI122" s="926"/>
      <c r="DJ122" s="926"/>
      <c r="DK122" s="926"/>
      <c r="DL122" s="926" t="s">
        <v>449</v>
      </c>
      <c r="DM122" s="926"/>
      <c r="DN122" s="926"/>
      <c r="DO122" s="926"/>
      <c r="DP122" s="926"/>
      <c r="DQ122" s="926" t="s">
        <v>449</v>
      </c>
      <c r="DR122" s="926"/>
      <c r="DS122" s="926"/>
      <c r="DT122" s="926"/>
      <c r="DU122" s="926"/>
      <c r="DV122" s="927" t="s">
        <v>443</v>
      </c>
      <c r="DW122" s="927"/>
      <c r="DX122" s="927"/>
      <c r="DY122" s="927"/>
      <c r="DZ122" s="928"/>
    </row>
    <row r="123" spans="1:130" s="230" customFormat="1" ht="26.25" customHeight="1" x14ac:dyDescent="0.15">
      <c r="A123" s="1058"/>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443</v>
      </c>
      <c r="AB123" s="959"/>
      <c r="AC123" s="959"/>
      <c r="AD123" s="959"/>
      <c r="AE123" s="960"/>
      <c r="AF123" s="961" t="s">
        <v>443</v>
      </c>
      <c r="AG123" s="959"/>
      <c r="AH123" s="959"/>
      <c r="AI123" s="959"/>
      <c r="AJ123" s="960"/>
      <c r="AK123" s="961" t="s">
        <v>471</v>
      </c>
      <c r="AL123" s="959"/>
      <c r="AM123" s="959"/>
      <c r="AN123" s="959"/>
      <c r="AO123" s="960"/>
      <c r="AP123" s="962" t="s">
        <v>443</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485</v>
      </c>
      <c r="BP123" s="1005"/>
      <c r="BQ123" s="1064">
        <v>12833777</v>
      </c>
      <c r="BR123" s="1031"/>
      <c r="BS123" s="1031"/>
      <c r="BT123" s="1031"/>
      <c r="BU123" s="1031"/>
      <c r="BV123" s="1031">
        <v>13669521</v>
      </c>
      <c r="BW123" s="1031"/>
      <c r="BX123" s="1031"/>
      <c r="BY123" s="1031"/>
      <c r="BZ123" s="1031"/>
      <c r="CA123" s="1031">
        <v>14191291</v>
      </c>
      <c r="CB123" s="1031"/>
      <c r="CC123" s="1031"/>
      <c r="CD123" s="1031"/>
      <c r="CE123" s="1031"/>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447</v>
      </c>
      <c r="DH123" s="959"/>
      <c r="DI123" s="959"/>
      <c r="DJ123" s="959"/>
      <c r="DK123" s="960"/>
      <c r="DL123" s="961" t="s">
        <v>443</v>
      </c>
      <c r="DM123" s="959"/>
      <c r="DN123" s="959"/>
      <c r="DO123" s="959"/>
      <c r="DP123" s="960"/>
      <c r="DQ123" s="961" t="s">
        <v>471</v>
      </c>
      <c r="DR123" s="959"/>
      <c r="DS123" s="959"/>
      <c r="DT123" s="959"/>
      <c r="DU123" s="960"/>
      <c r="DV123" s="962" t="s">
        <v>443</v>
      </c>
      <c r="DW123" s="963"/>
      <c r="DX123" s="963"/>
      <c r="DY123" s="963"/>
      <c r="DZ123" s="964"/>
    </row>
    <row r="124" spans="1:130" s="230" customFormat="1" ht="26.25" customHeight="1" thickBot="1" x14ac:dyDescent="0.2">
      <c r="A124" s="1058"/>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447</v>
      </c>
      <c r="AB124" s="959"/>
      <c r="AC124" s="959"/>
      <c r="AD124" s="959"/>
      <c r="AE124" s="960"/>
      <c r="AF124" s="961" t="s">
        <v>443</v>
      </c>
      <c r="AG124" s="959"/>
      <c r="AH124" s="959"/>
      <c r="AI124" s="959"/>
      <c r="AJ124" s="960"/>
      <c r="AK124" s="961" t="s">
        <v>443</v>
      </c>
      <c r="AL124" s="959"/>
      <c r="AM124" s="959"/>
      <c r="AN124" s="959"/>
      <c r="AO124" s="960"/>
      <c r="AP124" s="962" t="s">
        <v>443</v>
      </c>
      <c r="AQ124" s="963"/>
      <c r="AR124" s="963"/>
      <c r="AS124" s="963"/>
      <c r="AT124" s="964"/>
      <c r="AU124" s="1060" t="s">
        <v>487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7.9</v>
      </c>
      <c r="BR124" s="1027"/>
      <c r="BS124" s="1027"/>
      <c r="BT124" s="1027"/>
      <c r="BU124" s="1027"/>
      <c r="BV124" s="1027" t="s">
        <v>443</v>
      </c>
      <c r="BW124" s="1027"/>
      <c r="BX124" s="1027"/>
      <c r="BY124" s="1027"/>
      <c r="BZ124" s="1027"/>
      <c r="CA124" s="1027" t="s">
        <v>443</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446</v>
      </c>
      <c r="DH124" s="986"/>
      <c r="DI124" s="986"/>
      <c r="DJ124" s="986"/>
      <c r="DK124" s="987"/>
      <c r="DL124" s="985" t="s">
        <v>446</v>
      </c>
      <c r="DM124" s="986"/>
      <c r="DN124" s="986"/>
      <c r="DO124" s="986"/>
      <c r="DP124" s="987"/>
      <c r="DQ124" s="985" t="s">
        <v>443</v>
      </c>
      <c r="DR124" s="986"/>
      <c r="DS124" s="986"/>
      <c r="DT124" s="986"/>
      <c r="DU124" s="987"/>
      <c r="DV124" s="988" t="s">
        <v>443</v>
      </c>
      <c r="DW124" s="989"/>
      <c r="DX124" s="989"/>
      <c r="DY124" s="989"/>
      <c r="DZ124" s="990"/>
    </row>
    <row r="125" spans="1:130" s="230" customFormat="1" ht="26.25" customHeight="1" x14ac:dyDescent="0.15">
      <c r="A125" s="1058"/>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443</v>
      </c>
      <c r="AB125" s="959"/>
      <c r="AC125" s="959"/>
      <c r="AD125" s="959"/>
      <c r="AE125" s="960"/>
      <c r="AF125" s="961" t="s">
        <v>278</v>
      </c>
      <c r="AG125" s="959"/>
      <c r="AH125" s="959"/>
      <c r="AI125" s="959"/>
      <c r="AJ125" s="960"/>
      <c r="AK125" s="961" t="s">
        <v>443</v>
      </c>
      <c r="AL125" s="959"/>
      <c r="AM125" s="959"/>
      <c r="AN125" s="959"/>
      <c r="AO125" s="960"/>
      <c r="AP125" s="962" t="s">
        <v>446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443</v>
      </c>
      <c r="DH125" s="931"/>
      <c r="DI125" s="931"/>
      <c r="DJ125" s="931"/>
      <c r="DK125" s="931"/>
      <c r="DL125" s="931" t="s">
        <v>443</v>
      </c>
      <c r="DM125" s="931"/>
      <c r="DN125" s="931"/>
      <c r="DO125" s="931"/>
      <c r="DP125" s="931"/>
      <c r="DQ125" s="931" t="s">
        <v>447</v>
      </c>
      <c r="DR125" s="931"/>
      <c r="DS125" s="931"/>
      <c r="DT125" s="931"/>
      <c r="DU125" s="931"/>
      <c r="DV125" s="932" t="s">
        <v>443</v>
      </c>
      <c r="DW125" s="932"/>
      <c r="DX125" s="932"/>
      <c r="DY125" s="932"/>
      <c r="DZ125" s="933"/>
    </row>
    <row r="126" spans="1:130" s="230" customFormat="1" ht="26.25" customHeight="1" thickBot="1" x14ac:dyDescent="0.2">
      <c r="A126" s="1058"/>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443</v>
      </c>
      <c r="AB126" s="959"/>
      <c r="AC126" s="959"/>
      <c r="AD126" s="959"/>
      <c r="AE126" s="960"/>
      <c r="AF126" s="961" t="s">
        <v>443</v>
      </c>
      <c r="AG126" s="959"/>
      <c r="AH126" s="959"/>
      <c r="AI126" s="959"/>
      <c r="AJ126" s="960"/>
      <c r="AK126" s="961" t="s">
        <v>443</v>
      </c>
      <c r="AL126" s="959"/>
      <c r="AM126" s="959"/>
      <c r="AN126" s="959"/>
      <c r="AO126" s="960"/>
      <c r="AP126" s="962" t="s">
        <v>443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v>20265</v>
      </c>
      <c r="DH126" s="926"/>
      <c r="DI126" s="926"/>
      <c r="DJ126" s="926"/>
      <c r="DK126" s="926"/>
      <c r="DL126" s="926">
        <v>22265</v>
      </c>
      <c r="DM126" s="926"/>
      <c r="DN126" s="926"/>
      <c r="DO126" s="926"/>
      <c r="DP126" s="926"/>
      <c r="DQ126" s="926">
        <v>22359</v>
      </c>
      <c r="DR126" s="926"/>
      <c r="DS126" s="926"/>
      <c r="DT126" s="926"/>
      <c r="DU126" s="926"/>
      <c r="DV126" s="927">
        <v>0.4</v>
      </c>
      <c r="DW126" s="927"/>
      <c r="DX126" s="927"/>
      <c r="DY126" s="927"/>
      <c r="DZ126" s="928"/>
    </row>
    <row r="127" spans="1:130" s="230" customFormat="1" ht="26.25" customHeight="1" x14ac:dyDescent="0.15">
      <c r="A127" s="1059"/>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443</v>
      </c>
      <c r="AB127" s="959"/>
      <c r="AC127" s="959"/>
      <c r="AD127" s="959"/>
      <c r="AE127" s="960"/>
      <c r="AF127" s="961" t="s">
        <v>446</v>
      </c>
      <c r="AG127" s="959"/>
      <c r="AH127" s="959"/>
      <c r="AI127" s="959"/>
      <c r="AJ127" s="960"/>
      <c r="AK127" s="961" t="s">
        <v>443</v>
      </c>
      <c r="AL127" s="959"/>
      <c r="AM127" s="959"/>
      <c r="AN127" s="959"/>
      <c r="AO127" s="960"/>
      <c r="AP127" s="962" t="s">
        <v>443</v>
      </c>
      <c r="AQ127" s="963"/>
      <c r="AR127" s="963"/>
      <c r="AS127" s="963"/>
      <c r="AT127" s="964"/>
      <c r="AU127" s="232"/>
      <c r="AV127" s="232"/>
      <c r="AW127" s="232"/>
      <c r="AX127" s="1032" t="s">
        <v>493</v>
      </c>
      <c r="AY127" s="1033"/>
      <c r="AZ127" s="1033"/>
      <c r="BA127" s="1033"/>
      <c r="BB127" s="1033"/>
      <c r="BC127" s="1033"/>
      <c r="BD127" s="1033"/>
      <c r="BE127" s="1034"/>
      <c r="BF127" s="1035" t="s">
        <v>494</v>
      </c>
      <c r="BG127" s="1033"/>
      <c r="BH127" s="1033"/>
      <c r="BI127" s="1033"/>
      <c r="BJ127" s="1033"/>
      <c r="BK127" s="1033"/>
      <c r="BL127" s="1034"/>
      <c r="BM127" s="1035" t="s">
        <v>495</v>
      </c>
      <c r="BN127" s="1033"/>
      <c r="BO127" s="1033"/>
      <c r="BP127" s="1033"/>
      <c r="BQ127" s="1033"/>
      <c r="BR127" s="1033"/>
      <c r="BS127" s="1034"/>
      <c r="BT127" s="1035" t="s">
        <v>496</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443</v>
      </c>
      <c r="DH127" s="926"/>
      <c r="DI127" s="926"/>
      <c r="DJ127" s="926"/>
      <c r="DK127" s="926"/>
      <c r="DL127" s="926" t="s">
        <v>446</v>
      </c>
      <c r="DM127" s="926"/>
      <c r="DN127" s="926"/>
      <c r="DO127" s="926"/>
      <c r="DP127" s="926"/>
      <c r="DQ127" s="926" t="s">
        <v>443</v>
      </c>
      <c r="DR127" s="926"/>
      <c r="DS127" s="926"/>
      <c r="DT127" s="926"/>
      <c r="DU127" s="926"/>
      <c r="DV127" s="927" t="s">
        <v>471</v>
      </c>
      <c r="DW127" s="927"/>
      <c r="DX127" s="927"/>
      <c r="DY127" s="927"/>
      <c r="DZ127" s="928"/>
    </row>
    <row r="128" spans="1:130" s="230" customFormat="1" ht="26.25" customHeight="1" thickBot="1" x14ac:dyDescent="0.2">
      <c r="A128" s="1042" t="s">
        <v>498</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499</v>
      </c>
      <c r="X128" s="1044"/>
      <c r="Y128" s="1044"/>
      <c r="Z128" s="1045"/>
      <c r="AA128" s="1046" t="s">
        <v>446</v>
      </c>
      <c r="AB128" s="1047"/>
      <c r="AC128" s="1047"/>
      <c r="AD128" s="1047"/>
      <c r="AE128" s="1048"/>
      <c r="AF128" s="1049" t="s">
        <v>443</v>
      </c>
      <c r="AG128" s="1047"/>
      <c r="AH128" s="1047"/>
      <c r="AI128" s="1047"/>
      <c r="AJ128" s="1048"/>
      <c r="AK128" s="1049" t="s">
        <v>471</v>
      </c>
      <c r="AL128" s="1047"/>
      <c r="AM128" s="1047"/>
      <c r="AN128" s="1047"/>
      <c r="AO128" s="1048"/>
      <c r="AP128" s="1050"/>
      <c r="AQ128" s="1051"/>
      <c r="AR128" s="1051"/>
      <c r="AS128" s="1051"/>
      <c r="AT128" s="1052"/>
      <c r="AU128" s="232"/>
      <c r="AV128" s="232"/>
      <c r="AW128" s="232"/>
      <c r="AX128" s="896" t="s">
        <v>500</v>
      </c>
      <c r="AY128" s="897"/>
      <c r="AZ128" s="897"/>
      <c r="BA128" s="897"/>
      <c r="BB128" s="897"/>
      <c r="BC128" s="897"/>
      <c r="BD128" s="897"/>
      <c r="BE128" s="898"/>
      <c r="BF128" s="1053" t="s">
        <v>443</v>
      </c>
      <c r="BG128" s="1054"/>
      <c r="BH128" s="1054"/>
      <c r="BI128" s="1054"/>
      <c r="BJ128" s="1054"/>
      <c r="BK128" s="1054"/>
      <c r="BL128" s="1055"/>
      <c r="BM128" s="1053">
        <v>14.29</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501</v>
      </c>
      <c r="CQ128" s="726"/>
      <c r="CR128" s="726"/>
      <c r="CS128" s="726"/>
      <c r="CT128" s="726"/>
      <c r="CU128" s="726"/>
      <c r="CV128" s="726"/>
      <c r="CW128" s="726"/>
      <c r="CX128" s="726"/>
      <c r="CY128" s="726"/>
      <c r="CZ128" s="726"/>
      <c r="DA128" s="726"/>
      <c r="DB128" s="726"/>
      <c r="DC128" s="726"/>
      <c r="DD128" s="726"/>
      <c r="DE128" s="726"/>
      <c r="DF128" s="1037"/>
      <c r="DG128" s="1038" t="s">
        <v>446</v>
      </c>
      <c r="DH128" s="1039"/>
      <c r="DI128" s="1039"/>
      <c r="DJ128" s="1039"/>
      <c r="DK128" s="1039"/>
      <c r="DL128" s="1039" t="s">
        <v>443</v>
      </c>
      <c r="DM128" s="1039"/>
      <c r="DN128" s="1039"/>
      <c r="DO128" s="1039"/>
      <c r="DP128" s="1039"/>
      <c r="DQ128" s="1039" t="s">
        <v>443</v>
      </c>
      <c r="DR128" s="1039"/>
      <c r="DS128" s="1039"/>
      <c r="DT128" s="1039"/>
      <c r="DU128" s="1039"/>
      <c r="DV128" s="1040" t="s">
        <v>471</v>
      </c>
      <c r="DW128" s="1040"/>
      <c r="DX128" s="1040"/>
      <c r="DY128" s="1040"/>
      <c r="DZ128" s="1041"/>
    </row>
    <row r="129" spans="1:131" s="230" customFormat="1" ht="26.25" customHeight="1" x14ac:dyDescent="0.15">
      <c r="A129" s="934" t="s">
        <v>113</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6133413</v>
      </c>
      <c r="AB129" s="959"/>
      <c r="AC129" s="959"/>
      <c r="AD129" s="959"/>
      <c r="AE129" s="960"/>
      <c r="AF129" s="961">
        <v>6481479</v>
      </c>
      <c r="AG129" s="959"/>
      <c r="AH129" s="959"/>
      <c r="AI129" s="959"/>
      <c r="AJ129" s="960"/>
      <c r="AK129" s="961">
        <v>6341915</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504</v>
      </c>
      <c r="BG129" s="1067"/>
      <c r="BH129" s="1067"/>
      <c r="BI129" s="1067"/>
      <c r="BJ129" s="1067"/>
      <c r="BK129" s="1067"/>
      <c r="BL129" s="1068"/>
      <c r="BM129" s="1066">
        <v>19.29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541771</v>
      </c>
      <c r="AB130" s="959"/>
      <c r="AC130" s="959"/>
      <c r="AD130" s="959"/>
      <c r="AE130" s="960"/>
      <c r="AF130" s="961">
        <v>561334</v>
      </c>
      <c r="AG130" s="959"/>
      <c r="AH130" s="959"/>
      <c r="AI130" s="959"/>
      <c r="AJ130" s="960"/>
      <c r="AK130" s="961">
        <v>565964</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5591642</v>
      </c>
      <c r="AB131" s="986"/>
      <c r="AC131" s="986"/>
      <c r="AD131" s="986"/>
      <c r="AE131" s="987"/>
      <c r="AF131" s="985">
        <v>5920145</v>
      </c>
      <c r="AG131" s="986"/>
      <c r="AH131" s="986"/>
      <c r="AI131" s="986"/>
      <c r="AJ131" s="987"/>
      <c r="AK131" s="985">
        <v>5775951</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7"/>
      <c r="BF131" s="1084" t="s">
        <v>510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4.0636185219999996</v>
      </c>
      <c r="AB132" s="1097"/>
      <c r="AC132" s="1097"/>
      <c r="AD132" s="1097"/>
      <c r="AE132" s="1098"/>
      <c r="AF132" s="1099">
        <v>5.1253305449999997</v>
      </c>
      <c r="AG132" s="1097"/>
      <c r="AH132" s="1097"/>
      <c r="AI132" s="1097"/>
      <c r="AJ132" s="1098"/>
      <c r="AK132" s="1099">
        <v>5.8433321200000004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3.9</v>
      </c>
      <c r="AB133" s="1080"/>
      <c r="AC133" s="1080"/>
      <c r="AD133" s="1080"/>
      <c r="AE133" s="1081"/>
      <c r="AF133" s="1079">
        <v>4.3</v>
      </c>
      <c r="AG133" s="1080"/>
      <c r="AH133" s="1080"/>
      <c r="AI133" s="1080"/>
      <c r="AJ133" s="1081"/>
      <c r="AK133" s="1079">
        <v>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LLSyVolcokxpNznltwI3yEKCamcC5lnzHEnlKsg6yq9vqjglGfbHJ2S01tjwBfruqdeceHq+WUYOY76YyX6rQ==" saltValue="2lakaXOqdziGztVVo2qJ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RBsG/c9ue6ZIPAUV18HueiprbewBbnnnHxrL802M1HPbp1vLFy+ij0mRoAzd0L7YEEf6AuChiYos93VTybRsQ==" saltValue="IomKz75tanNwRy3pxTvd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l53fC7ltaf5Es7bNGwre9/bF08YhdvC4TNHgzXAPBEywxSzF9pedqGyNJTyjl1zmaVvpWAdwfeDsE2jW4kspg==" saltValue="z8WHk8EBB9WEhROyvm4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2020572</v>
      </c>
      <c r="AP9" s="281">
        <v>73987</v>
      </c>
      <c r="AQ9" s="282">
        <v>65553</v>
      </c>
      <c r="AR9" s="283">
        <v>12.9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53006</v>
      </c>
      <c r="AP10" s="284">
        <v>1941</v>
      </c>
      <c r="AQ10" s="285">
        <v>8503</v>
      </c>
      <c r="AR10" s="286">
        <v>-77.2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t="s">
        <v>525</v>
      </c>
      <c r="AP11" s="284" t="s">
        <v>525</v>
      </c>
      <c r="AQ11" s="285">
        <v>289</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525</v>
      </c>
      <c r="AP12" s="284" t="s">
        <v>525</v>
      </c>
      <c r="AQ12" s="285">
        <v>23</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104740</v>
      </c>
      <c r="AP13" s="284">
        <v>3835</v>
      </c>
      <c r="AQ13" s="285">
        <v>2667</v>
      </c>
      <c r="AR13" s="286">
        <v>43.8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30285</v>
      </c>
      <c r="AP14" s="284">
        <v>1109</v>
      </c>
      <c r="AQ14" s="285">
        <v>1163</v>
      </c>
      <c r="AR14" s="286">
        <v>-4.5999999999999996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-125160</v>
      </c>
      <c r="AP15" s="284">
        <v>-4583</v>
      </c>
      <c r="AQ15" s="285">
        <v>-4250</v>
      </c>
      <c r="AR15" s="286">
        <v>7.8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2083443</v>
      </c>
      <c r="AP16" s="284">
        <v>76289</v>
      </c>
      <c r="AQ16" s="285">
        <v>73949</v>
      </c>
      <c r="AR16" s="286">
        <v>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6.96</v>
      </c>
      <c r="AP21" s="298">
        <v>6.65</v>
      </c>
      <c r="AQ21" s="299">
        <v>0.31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96</v>
      </c>
      <c r="AP22" s="303">
        <v>97</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707857</v>
      </c>
      <c r="AP32" s="312">
        <v>25919</v>
      </c>
      <c r="AQ32" s="313">
        <v>33124</v>
      </c>
      <c r="AR32" s="314">
        <v>-21.8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168267</v>
      </c>
      <c r="AP35" s="312">
        <v>6161</v>
      </c>
      <c r="AQ35" s="313">
        <v>9022</v>
      </c>
      <c r="AR35" s="314">
        <v>-31.7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27348</v>
      </c>
      <c r="AP36" s="312">
        <v>1001</v>
      </c>
      <c r="AQ36" s="313">
        <v>1987</v>
      </c>
      <c r="AR36" s="314">
        <v>-49.6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t="s">
        <v>525</v>
      </c>
      <c r="AP37" s="312" t="s">
        <v>525</v>
      </c>
      <c r="AQ37" s="313">
        <v>678</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525</v>
      </c>
      <c r="AP38" s="315" t="s">
        <v>525</v>
      </c>
      <c r="AQ38" s="316">
        <v>0</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t="s">
        <v>525</v>
      </c>
      <c r="AP39" s="312" t="s">
        <v>525</v>
      </c>
      <c r="AQ39" s="313">
        <v>-3119</v>
      </c>
      <c r="AR39" s="314" t="s">
        <v>525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-565964</v>
      </c>
      <c r="AP40" s="312">
        <v>-20724</v>
      </c>
      <c r="AQ40" s="313">
        <v>-27108</v>
      </c>
      <c r="AR40" s="314">
        <v>-23.6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337508</v>
      </c>
      <c r="AP41" s="312">
        <v>12358</v>
      </c>
      <c r="AQ41" s="313">
        <v>14583</v>
      </c>
      <c r="AR41" s="314">
        <v>-15.3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717904</v>
      </c>
      <c r="AN51" s="334">
        <v>25340</v>
      </c>
      <c r="AO51" s="335">
        <v>-53.7</v>
      </c>
      <c r="AP51" s="336">
        <v>47387</v>
      </c>
      <c r="AQ51" s="337">
        <v>-9.1999999999999993</v>
      </c>
      <c r="AR51" s="338">
        <v>-44.5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615722</v>
      </c>
      <c r="AN52" s="342">
        <v>21733</v>
      </c>
      <c r="AO52" s="343">
        <v>-46.4</v>
      </c>
      <c r="AP52" s="344">
        <v>24928</v>
      </c>
      <c r="AQ52" s="345">
        <v>0.3</v>
      </c>
      <c r="AR52" s="346">
        <v>-46.7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574466</v>
      </c>
      <c r="AN53" s="334">
        <v>20458</v>
      </c>
      <c r="AO53" s="335">
        <v>-19.3</v>
      </c>
      <c r="AP53" s="336">
        <v>51264</v>
      </c>
      <c r="AQ53" s="337">
        <v>8.1999999999999993</v>
      </c>
      <c r="AR53" s="338">
        <v>-27.5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424894</v>
      </c>
      <c r="AN54" s="342">
        <v>15132</v>
      </c>
      <c r="AO54" s="343">
        <v>-30.4</v>
      </c>
      <c r="AP54" s="344">
        <v>26040</v>
      </c>
      <c r="AQ54" s="345">
        <v>4.5</v>
      </c>
      <c r="AR54" s="346">
        <v>-34.9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1305306</v>
      </c>
      <c r="AN55" s="334">
        <v>47097</v>
      </c>
      <c r="AO55" s="335">
        <v>130.19999999999999</v>
      </c>
      <c r="AP55" s="336">
        <v>52068</v>
      </c>
      <c r="AQ55" s="337">
        <v>1.6</v>
      </c>
      <c r="AR55" s="338">
        <v>128.6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1088848</v>
      </c>
      <c r="AN56" s="342">
        <v>39287</v>
      </c>
      <c r="AO56" s="343">
        <v>159.6</v>
      </c>
      <c r="AP56" s="344">
        <v>26936</v>
      </c>
      <c r="AQ56" s="345">
        <v>3.4</v>
      </c>
      <c r="AR56" s="346">
        <v>156.19999999999999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636142</v>
      </c>
      <c r="AN57" s="334">
        <v>23190</v>
      </c>
      <c r="AO57" s="335">
        <v>-50.8</v>
      </c>
      <c r="AP57" s="336">
        <v>47161</v>
      </c>
      <c r="AQ57" s="337">
        <v>-9.4</v>
      </c>
      <c r="AR57" s="338">
        <v>-41.4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506605</v>
      </c>
      <c r="AN58" s="342">
        <v>18468</v>
      </c>
      <c r="AO58" s="343">
        <v>-53</v>
      </c>
      <c r="AP58" s="344">
        <v>24595</v>
      </c>
      <c r="AQ58" s="345">
        <v>-8.6999999999999993</v>
      </c>
      <c r="AR58" s="346">
        <v>-44.3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616017</v>
      </c>
      <c r="AN59" s="334">
        <v>22556</v>
      </c>
      <c r="AO59" s="335">
        <v>-2.7</v>
      </c>
      <c r="AP59" s="336">
        <v>43423</v>
      </c>
      <c r="AQ59" s="337">
        <v>-7.9</v>
      </c>
      <c r="AR59" s="338">
        <v>5.2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494954</v>
      </c>
      <c r="AN60" s="342">
        <v>18124</v>
      </c>
      <c r="AO60" s="343">
        <v>-1.9</v>
      </c>
      <c r="AP60" s="344">
        <v>22207</v>
      </c>
      <c r="AQ60" s="345">
        <v>-9.6999999999999993</v>
      </c>
      <c r="AR60" s="346">
        <v>7.8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769967</v>
      </c>
      <c r="AN61" s="349">
        <v>27728</v>
      </c>
      <c r="AO61" s="350">
        <v>0.7</v>
      </c>
      <c r="AP61" s="351">
        <v>48261</v>
      </c>
      <c r="AQ61" s="352">
        <v>-3.3</v>
      </c>
      <c r="AR61" s="338">
        <v>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626205</v>
      </c>
      <c r="AN62" s="342">
        <v>22549</v>
      </c>
      <c r="AO62" s="343">
        <v>5.6</v>
      </c>
      <c r="AP62" s="344">
        <v>24941</v>
      </c>
      <c r="AQ62" s="345">
        <v>-2</v>
      </c>
      <c r="AR62" s="346">
        <v>7.6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e67qo2CUiEO3x+EO81JaFwFCKtUP2KC71Dn11WmElaAIrSADh4o+u6Kuf9jZB0pje2yuyCQjbQagkqQeoAwpA==" saltValue="X/EqFs6P64mpU20WkUG86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VOznNpCNcyyCPTCc+vxDlpYXorXcGEpYuM9Omh556CxvouKuRinaQJ+IR6m+lMAkSzRSd+FBBWPupaqHchQ7Vg==" saltValue="swgtaDBYfiFaUKafpilw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eguUUf+L00C6/K9SKApHLBFmBIYRzljsTdvBH9mNqMejdm3THyAzk065n1nfrH3X6Rgq//YmRfWoIR2OLC0umA==" saltValue="3+FSQcGONCGvCdJIdTqB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35.270000000000003</v>
      </c>
      <c r="G47" s="12">
        <v>32.43</v>
      </c>
      <c r="H47" s="12">
        <v>32.619999999999997</v>
      </c>
      <c r="I47" s="12">
        <v>34.19</v>
      </c>
      <c r="J47" s="13">
        <v>35.369999999999997</v>
      </c>
    </row>
    <row r="48" spans="2:10" ht="57.75" customHeight="1" x14ac:dyDescent="0.15">
      <c r="B48" s="14"/>
      <c r="C48" s="1141" t="s">
        <v>4</v>
      </c>
      <c r="D48" s="1141"/>
      <c r="E48" s="1142"/>
      <c r="F48" s="15">
        <v>7.52</v>
      </c>
      <c r="G48" s="16">
        <v>8.0500000000000007</v>
      </c>
      <c r="H48" s="16">
        <v>9.02</v>
      </c>
      <c r="I48" s="16">
        <v>12.73</v>
      </c>
      <c r="J48" s="17">
        <v>8.01</v>
      </c>
    </row>
    <row r="49" spans="2:10" ht="57.75" customHeight="1" thickBot="1" x14ac:dyDescent="0.2">
      <c r="B49" s="18"/>
      <c r="C49" s="1143" t="s">
        <v>5</v>
      </c>
      <c r="D49" s="1143"/>
      <c r="E49" s="1144"/>
      <c r="F49" s="19" t="s">
        <v>572</v>
      </c>
      <c r="G49" s="20" t="s">
        <v>573</v>
      </c>
      <c r="H49" s="20">
        <v>3.19</v>
      </c>
      <c r="I49" s="20">
        <v>7.52</v>
      </c>
      <c r="J49" s="21" t="s">
        <v>574</v>
      </c>
    </row>
    <row r="50" spans="2:10" x14ac:dyDescent="0.15"/>
  </sheetData>
  <sheetProtection algorithmName="SHA-512" hashValue="uwrXeKDJaHLaZlG5OWO1r2jFU5ih+NnxnyuW6dPLzh11oigRvTgEQ/1yN/MZ58KhDPMyDTqAyyn0nm4XlB9bxQ==" saltValue="/1obrNxmCog0RY7wjSnh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2024-03-18T03:35:23Z</cp:lastPrinted>
  <dcterms:created xsi:type="dcterms:W3CDTF">2024-03-14T04:05:38Z</dcterms:created>
  <dcterms:modified xsi:type="dcterms:W3CDTF">2024-03-21T04:17:55Z</dcterms:modified>
  <cp:category/>
</cp:coreProperties>
</file>